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190" tabRatio="776" activeTab="0"/>
  </bookViews>
  <sheets>
    <sheet name="MR STRED" sheetId="1" r:id="rId1"/>
    <sheet name="IV.liga-S" sheetId="2" r:id="rId2"/>
    <sheet name="IV.liga-J" sheetId="3" r:id="rId3"/>
    <sheet name="V.liga A" sheetId="4" r:id="rId4"/>
    <sheet name="V. liga B" sheetId="5" r:id="rId5"/>
    <sheet name="V. liga C" sheetId="6" r:id="rId6"/>
    <sheet name="V. liga D" sheetId="7" r:id="rId7"/>
  </sheets>
  <definedNames>
    <definedName name="_xlnm.Print_Area" localSheetId="2">'IV.liga-J'!$A$109:$I$126</definedName>
    <definedName name="_xlnm.Print_Area" localSheetId="1">'IV.liga-S'!$A$107:$I$122</definedName>
    <definedName name="_xlnm.Print_Area" localSheetId="0">'MR STRED'!$A$106:$I$149</definedName>
    <definedName name="_xlnm.Print_Area" localSheetId="4">'V. liga B'!$A$98:$I$111</definedName>
    <definedName name="_xlnm.Print_Area" localSheetId="5">'V. liga C'!$A$101:$I$118</definedName>
    <definedName name="_xlnm.Print_Area" localSheetId="6">'V. liga D'!$A$98:$I$112</definedName>
    <definedName name="_xlnm.Print_Area" localSheetId="3">'V.liga A'!$A$107:$I$122</definedName>
  </definedNames>
  <calcPr fullCalcOnLoad="1"/>
</workbook>
</file>

<file path=xl/sharedStrings.xml><?xml version="1.0" encoding="utf-8"?>
<sst xmlns="http://schemas.openxmlformats.org/spreadsheetml/2006/main" count="1704" uniqueCount="234">
  <si>
    <t>Rozpis zálohových platieb FK za R a DZ</t>
  </si>
  <si>
    <t>FK</t>
  </si>
  <si>
    <t>počet MFS doma</t>
  </si>
  <si>
    <t>1 MFS á</t>
  </si>
  <si>
    <t>Poznámka</t>
  </si>
  <si>
    <t>spolu za MFS</t>
  </si>
  <si>
    <t>poplatok za servis</t>
  </si>
  <si>
    <t>variabilný symbol</t>
  </si>
  <si>
    <t>001</t>
  </si>
  <si>
    <t>I. liga SŽ A a B</t>
  </si>
  <si>
    <t>č. účtu 0305642565/0900                                       Slov. sporiteľňa a. s.                       pobočka B. Bystrica</t>
  </si>
  <si>
    <t>spolu</t>
  </si>
  <si>
    <t>uhradené</t>
  </si>
  <si>
    <t>002</t>
  </si>
  <si>
    <t>predzápas</t>
  </si>
  <si>
    <t>003</t>
  </si>
  <si>
    <t>V. liga dorast</t>
  </si>
  <si>
    <t>I. liga MŽ A a B</t>
  </si>
  <si>
    <t>004</t>
  </si>
  <si>
    <t>005</t>
  </si>
  <si>
    <t>IV. liga dorast</t>
  </si>
  <si>
    <t>006</t>
  </si>
  <si>
    <t>007</t>
  </si>
  <si>
    <t>008</t>
  </si>
  <si>
    <t>009</t>
  </si>
  <si>
    <t>010</t>
  </si>
  <si>
    <t>011</t>
  </si>
  <si>
    <t>MFK N. Baňa</t>
  </si>
  <si>
    <t>012</t>
  </si>
  <si>
    <t>013</t>
  </si>
  <si>
    <t>014</t>
  </si>
  <si>
    <t>015</t>
  </si>
  <si>
    <t>016</t>
  </si>
  <si>
    <t>017</t>
  </si>
  <si>
    <t>IV. liga</t>
  </si>
  <si>
    <t>018</t>
  </si>
  <si>
    <t>019</t>
  </si>
  <si>
    <t>020</t>
  </si>
  <si>
    <t>021</t>
  </si>
  <si>
    <t xml:space="preserve">IV. liga  </t>
  </si>
  <si>
    <t>022</t>
  </si>
  <si>
    <t>023</t>
  </si>
  <si>
    <t>024</t>
  </si>
  <si>
    <t>025</t>
  </si>
  <si>
    <t>026</t>
  </si>
  <si>
    <t>027</t>
  </si>
  <si>
    <t>028</t>
  </si>
  <si>
    <t>K. Lieskovec</t>
  </si>
  <si>
    <t>029</t>
  </si>
  <si>
    <t>030</t>
  </si>
  <si>
    <t>Jupie B. Bystrica</t>
  </si>
  <si>
    <t>031</t>
  </si>
  <si>
    <t>032</t>
  </si>
  <si>
    <t>033</t>
  </si>
  <si>
    <t>034</t>
  </si>
  <si>
    <t>Baník Š. Bane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</si>
  <si>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</si>
  <si>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</si>
  <si>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</si>
  <si>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</si>
  <si>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</si>
  <si>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</si>
  <si>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</si>
  <si>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</si>
  <si>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</si>
  <si>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Javorník Makov</t>
  </si>
  <si>
    <t>044</t>
  </si>
  <si>
    <t xml:space="preserve">V. liga  </t>
  </si>
  <si>
    <t>045</t>
  </si>
  <si>
    <t>V. liga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</si>
  <si>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</si>
  <si>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</si>
  <si>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</si>
  <si>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</si>
  <si>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</si>
  <si>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</si>
  <si>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</si>
  <si>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</si>
  <si>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</si>
  <si>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</si>
  <si>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ŠK Belá</t>
  </si>
  <si>
    <t>056</t>
  </si>
  <si>
    <t>057</t>
  </si>
  <si>
    <t>058</t>
  </si>
  <si>
    <t>059</t>
  </si>
  <si>
    <t>060</t>
  </si>
  <si>
    <t>T. Kľačany</t>
  </si>
  <si>
    <t>061</t>
  </si>
  <si>
    <t>062</t>
  </si>
  <si>
    <t>063</t>
  </si>
  <si>
    <t>064</t>
  </si>
  <si>
    <t>065</t>
  </si>
  <si>
    <t>066</t>
  </si>
  <si>
    <t>T. Štiavnička</t>
  </si>
  <si>
    <t>067</t>
  </si>
  <si>
    <t>068</t>
  </si>
  <si>
    <t>069</t>
  </si>
  <si>
    <t>070</t>
  </si>
  <si>
    <t>072</t>
  </si>
  <si>
    <t>073</t>
  </si>
  <si>
    <t>074</t>
  </si>
  <si>
    <t>075</t>
  </si>
  <si>
    <t>076</t>
  </si>
  <si>
    <t>077</t>
  </si>
  <si>
    <t>ŠK Badín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</si>
  <si>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</si>
  <si>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</si>
  <si>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</si>
  <si>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</si>
  <si>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</si>
  <si>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</si>
  <si>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</si>
  <si>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</si>
  <si>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</si>
  <si>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</si>
  <si>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089</t>
  </si>
  <si>
    <t>090</t>
  </si>
  <si>
    <t>Čebovce</t>
  </si>
  <si>
    <t>091</t>
  </si>
  <si>
    <t>092</t>
  </si>
  <si>
    <t>093</t>
  </si>
  <si>
    <t>094</t>
  </si>
  <si>
    <t>095</t>
  </si>
  <si>
    <t>Nenince</t>
  </si>
  <si>
    <t>096</t>
  </si>
  <si>
    <t>097</t>
  </si>
  <si>
    <t>098</t>
  </si>
  <si>
    <t>č. účtu 0305642565/0900</t>
  </si>
  <si>
    <t>FC Slovan Divín</t>
  </si>
  <si>
    <t>ŠK Radoľa</t>
  </si>
  <si>
    <t>Nová Bystrica</t>
  </si>
  <si>
    <t>Dúbrava</t>
  </si>
  <si>
    <t>Vrútky</t>
  </si>
  <si>
    <t>LM Palúdzka</t>
  </si>
  <si>
    <t>Pliešovce</t>
  </si>
  <si>
    <t>Medzibrod</t>
  </si>
  <si>
    <t>088</t>
  </si>
  <si>
    <t>Tomášovce</t>
  </si>
  <si>
    <t>Príbelce</t>
  </si>
  <si>
    <t>Sklabiná</t>
  </si>
  <si>
    <t>xxx</t>
  </si>
  <si>
    <t>jesenná časť  súťažného ročníka 2012/2013</t>
  </si>
  <si>
    <t>Bytča</t>
  </si>
  <si>
    <t>K.N.Mesto</t>
  </si>
  <si>
    <t>Brusno-Ondrej</t>
  </si>
  <si>
    <t>L. Štiavnica</t>
  </si>
  <si>
    <t>Krásno n. Kys.</t>
  </si>
  <si>
    <t>Z. Poruba</t>
  </si>
  <si>
    <t>Kalinovo</t>
  </si>
  <si>
    <t>MŽK Žilina</t>
  </si>
  <si>
    <t>B. Štiavnica</t>
  </si>
  <si>
    <t>Tisovec</t>
  </si>
  <si>
    <t>Dolná Tižina</t>
  </si>
  <si>
    <t>Pohronie ZH-DŽ</t>
  </si>
  <si>
    <t>Čadca</t>
  </si>
  <si>
    <t>Zvolen</t>
  </si>
  <si>
    <t>MFK B. Bystrica</t>
  </si>
  <si>
    <t>MR</t>
  </si>
  <si>
    <t>III. liga U-19 a U-17</t>
  </si>
  <si>
    <t>IV. liga dor.</t>
  </si>
  <si>
    <t>P</t>
  </si>
  <si>
    <t>I. liga U-19 a U-17</t>
  </si>
  <si>
    <t>V. liga dor.</t>
  </si>
  <si>
    <t>Bytčica</t>
  </si>
  <si>
    <t>Tvrdošín</t>
  </si>
  <si>
    <t>Or. Jasenica</t>
  </si>
  <si>
    <t>L. Hrádok</t>
  </si>
  <si>
    <t>Rosina</t>
  </si>
  <si>
    <t>L. Lúčka</t>
  </si>
  <si>
    <t>Trstená</t>
  </si>
  <si>
    <t>Or. Veselé</t>
  </si>
  <si>
    <t>Stráňavy</t>
  </si>
  <si>
    <t>Jesenná časť súťažného ročníka 2012/2013</t>
  </si>
  <si>
    <t>II. liga SD a MD</t>
  </si>
  <si>
    <t>Poltár</t>
  </si>
  <si>
    <t>V. Krtíš</t>
  </si>
  <si>
    <t>Tachty</t>
  </si>
  <si>
    <t>Málinec</t>
  </si>
  <si>
    <t>Čierny Balog</t>
  </si>
  <si>
    <t>Žarnovica</t>
  </si>
  <si>
    <t>Jesenské</t>
  </si>
  <si>
    <t>Revúca</t>
  </si>
  <si>
    <t>Fiľakovo</t>
  </si>
  <si>
    <t>Kováčová</t>
  </si>
  <si>
    <t>jesenná časť súťažného ročníka 2012/2013</t>
  </si>
  <si>
    <t>Skalité</t>
  </si>
  <si>
    <t>Divinka</t>
  </si>
  <si>
    <t>Strečno</t>
  </si>
  <si>
    <t>Rajec</t>
  </si>
  <si>
    <t>St. Bystrica</t>
  </si>
  <si>
    <t>Staškov</t>
  </si>
  <si>
    <t>Predmier</t>
  </si>
  <si>
    <t>Terchová</t>
  </si>
  <si>
    <t>Bánová</t>
  </si>
  <si>
    <t>Kotešová</t>
  </si>
  <si>
    <t>Raková</t>
  </si>
  <si>
    <t>Vavrečka</t>
  </si>
  <si>
    <t>Bešeňová</t>
  </si>
  <si>
    <t>Malý Čepčín</t>
  </si>
  <si>
    <t>Kláštor</t>
  </si>
  <si>
    <t>Likavka</t>
  </si>
  <si>
    <t>Sučany</t>
  </si>
  <si>
    <t>Bobrov</t>
  </si>
  <si>
    <t>Černová</t>
  </si>
  <si>
    <t>Demänová</t>
  </si>
  <si>
    <t>Druž. Belá</t>
  </si>
  <si>
    <t>071</t>
  </si>
  <si>
    <t>Hrochoť</t>
  </si>
  <si>
    <t>Selce</t>
  </si>
  <si>
    <t>Krupina</t>
  </si>
  <si>
    <t>Sásová</t>
  </si>
  <si>
    <t>Dudince</t>
  </si>
  <si>
    <t>Veľká Lehota</t>
  </si>
  <si>
    <t>Priechod</t>
  </si>
  <si>
    <t>Detva</t>
  </si>
  <si>
    <t>Jasenia</t>
  </si>
  <si>
    <t>Hliník n/Hr.</t>
  </si>
  <si>
    <t>S.Ľupča</t>
  </si>
  <si>
    <t>Šalková</t>
  </si>
  <si>
    <t>Lubeník</t>
  </si>
  <si>
    <t>Vinica</t>
  </si>
  <si>
    <t>Tornaľa</t>
  </si>
  <si>
    <t>Radzovce</t>
  </si>
  <si>
    <t>Dolná Strehová</t>
  </si>
  <si>
    <t>Hrnčiarska Ves</t>
  </si>
  <si>
    <t>Hnúšťa</t>
  </si>
  <si>
    <t>Slov. Ďarmoty</t>
  </si>
  <si>
    <t>Hajnáčka</t>
  </si>
  <si>
    <t xml:space="preserve">P </t>
  </si>
  <si>
    <t>3.splátka do 27.3.2013</t>
  </si>
  <si>
    <t>4. splátka do 17.5.2013</t>
  </si>
  <si>
    <t>III.liga SŽ MŽ</t>
  </si>
  <si>
    <t>Drážkovce</t>
  </si>
  <si>
    <t>099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</si>
</sst>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1]"/>
    <numFmt numFmtId="173" formatCode="[$-41B]d\.\ mmmm\ yyyy"/>
    <numFmt numFmtId="174" formatCode="#,##0.00\ [$€-1]"/>
    <numFmt numFmtId="175" formatCode="_-* #,##0.00\ [$€-41B]_-;\-* #,##0.00\ [$€-41B]_-;_-* &quot;-&quot;??\ [$€-41B]_-;_-@_-"/>
    <numFmt numFmtId="176" formatCode="_-* #,##0.00\ [$€-1]_-;\-* #,##0.00\ [$€-1]_-;_-* &quot;-&quot;??\ [$€-1]_-;_-@_-"/>
    <numFmt numFmtId="177" formatCode="#,##0.00\ _€"/>
    <numFmt numFmtId="178" formatCode="#,##0.00\ &quot;€&quot;"/>
  </numFmts>
  <fonts count="29">
    <font>
      <sz val="10"/>
      <name val="Arial"/>
      <family val="2"/>
    </font>
    <font>
      <i/>
      <sz val="2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20"/>
      <color indexed="10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6" applyNumberFormat="0" applyFont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2" fontId="8" fillId="0" borderId="17" xfId="0" applyNumberFormat="1" applyFont="1" applyFill="1" applyBorder="1" applyAlignment="1">
      <alignment horizontal="center" vertical="center"/>
    </xf>
    <xf numFmtId="172" fontId="8" fillId="0" borderId="18" xfId="0" applyNumberFormat="1" applyFont="1" applyFill="1" applyBorder="1" applyAlignment="1">
      <alignment horizontal="center" vertical="center"/>
    </xf>
    <xf numFmtId="49" fontId="4" fillId="24" borderId="19" xfId="0" applyNumberFormat="1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 wrapText="1"/>
    </xf>
    <xf numFmtId="172" fontId="7" fillId="14" borderId="10" xfId="0" applyNumberFormat="1" applyFont="1" applyFill="1" applyBorder="1" applyAlignment="1">
      <alignment horizontal="center" vertical="center"/>
    </xf>
    <xf numFmtId="172" fontId="7" fillId="14" borderId="20" xfId="0" applyNumberFormat="1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left" vertical="center" wrapText="1"/>
    </xf>
    <xf numFmtId="49" fontId="4" fillId="24" borderId="22" xfId="0" applyNumberFormat="1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left" vertical="center" wrapText="1"/>
    </xf>
    <xf numFmtId="0" fontId="3" fillId="17" borderId="11" xfId="0" applyFont="1" applyFill="1" applyBorder="1" applyAlignment="1">
      <alignment horizontal="left" vertical="center"/>
    </xf>
    <xf numFmtId="0" fontId="10" fillId="17" borderId="24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left" vertical="center" wrapText="1"/>
    </xf>
    <xf numFmtId="49" fontId="4" fillId="17" borderId="19" xfId="0" applyNumberFormat="1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172" fontId="8" fillId="17" borderId="10" xfId="0" applyNumberFormat="1" applyFont="1" applyFill="1" applyBorder="1" applyAlignment="1">
      <alignment horizontal="center" vertical="center"/>
    </xf>
    <xf numFmtId="0" fontId="7" fillId="17" borderId="13" xfId="0" applyFont="1" applyFill="1" applyBorder="1" applyAlignment="1">
      <alignment horizontal="center" vertical="center"/>
    </xf>
    <xf numFmtId="172" fontId="7" fillId="17" borderId="13" xfId="0" applyNumberFormat="1" applyFont="1" applyFill="1" applyBorder="1" applyAlignment="1">
      <alignment horizontal="center" vertical="center"/>
    </xf>
    <xf numFmtId="172" fontId="7" fillId="17" borderId="16" xfId="0" applyNumberFormat="1" applyFont="1" applyFill="1" applyBorder="1" applyAlignment="1">
      <alignment horizontal="center" vertical="center"/>
    </xf>
    <xf numFmtId="172" fontId="7" fillId="17" borderId="14" xfId="0" applyNumberFormat="1" applyFont="1" applyFill="1" applyBorder="1" applyAlignment="1">
      <alignment horizontal="center" vertical="center"/>
    </xf>
    <xf numFmtId="172" fontId="7" fillId="17" borderId="10" xfId="0" applyNumberFormat="1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7" fillId="17" borderId="16" xfId="0" applyFont="1" applyFill="1" applyBorder="1" applyAlignment="1">
      <alignment horizontal="center" vertical="center"/>
    </xf>
    <xf numFmtId="0" fontId="7" fillId="17" borderId="17" xfId="0" applyFont="1" applyFill="1" applyBorder="1" applyAlignment="1">
      <alignment horizontal="center" vertical="center"/>
    </xf>
    <xf numFmtId="172" fontId="8" fillId="17" borderId="17" xfId="0" applyNumberFormat="1" applyFont="1" applyFill="1" applyBorder="1" applyAlignment="1">
      <alignment horizontal="center" vertical="center"/>
    </xf>
    <xf numFmtId="172" fontId="8" fillId="17" borderId="25" xfId="0" applyNumberFormat="1" applyFont="1" applyFill="1" applyBorder="1" applyAlignment="1">
      <alignment horizontal="center" vertical="center"/>
    </xf>
    <xf numFmtId="172" fontId="8" fillId="17" borderId="18" xfId="0" applyNumberFormat="1" applyFont="1" applyFill="1" applyBorder="1" applyAlignment="1">
      <alignment horizontal="center" vertical="center"/>
    </xf>
    <xf numFmtId="0" fontId="11" fillId="17" borderId="24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8" fillId="17" borderId="17" xfId="0" applyFont="1" applyFill="1" applyBorder="1" applyAlignment="1">
      <alignment horizontal="center" vertical="center"/>
    </xf>
    <xf numFmtId="0" fontId="3" fillId="17" borderId="26" xfId="0" applyFont="1" applyFill="1" applyBorder="1" applyAlignment="1">
      <alignment horizontal="left" vertical="center"/>
    </xf>
    <xf numFmtId="0" fontId="10" fillId="17" borderId="20" xfId="0" applyFont="1" applyFill="1" applyBorder="1" applyAlignment="1">
      <alignment horizontal="center" vertical="center"/>
    </xf>
    <xf numFmtId="0" fontId="8" fillId="17" borderId="20" xfId="0" applyFont="1" applyFill="1" applyBorder="1" applyAlignment="1">
      <alignment horizontal="center" vertical="center"/>
    </xf>
    <xf numFmtId="0" fontId="7" fillId="17" borderId="22" xfId="0" applyFont="1" applyFill="1" applyBorder="1" applyAlignment="1">
      <alignment horizontal="center" vertical="center"/>
    </xf>
    <xf numFmtId="172" fontId="7" fillId="17" borderId="22" xfId="0" applyNumberFormat="1" applyFont="1" applyFill="1" applyBorder="1" applyAlignment="1">
      <alignment horizontal="center" vertical="center"/>
    </xf>
    <xf numFmtId="172" fontId="8" fillId="17" borderId="22" xfId="0" applyNumberFormat="1" applyFont="1" applyFill="1" applyBorder="1" applyAlignment="1">
      <alignment horizontal="center" vertical="center"/>
    </xf>
    <xf numFmtId="172" fontId="7" fillId="17" borderId="27" xfId="0" applyNumberFormat="1" applyFont="1" applyFill="1" applyBorder="1" applyAlignment="1">
      <alignment horizontal="center" vertical="center"/>
    </xf>
    <xf numFmtId="172" fontId="7" fillId="17" borderId="20" xfId="0" applyNumberFormat="1" applyFont="1" applyFill="1" applyBorder="1" applyAlignment="1">
      <alignment horizontal="center" vertical="center"/>
    </xf>
    <xf numFmtId="0" fontId="7" fillId="17" borderId="27" xfId="0" applyFont="1" applyFill="1" applyBorder="1" applyAlignment="1">
      <alignment horizontal="center" vertical="center"/>
    </xf>
    <xf numFmtId="172" fontId="8" fillId="17" borderId="28" xfId="0" applyNumberFormat="1" applyFont="1" applyFill="1" applyBorder="1" applyAlignment="1">
      <alignment horizontal="center" vertical="center"/>
    </xf>
    <xf numFmtId="172" fontId="8" fillId="17" borderId="29" xfId="0" applyNumberFormat="1" applyFont="1" applyFill="1" applyBorder="1" applyAlignment="1">
      <alignment horizontal="center" vertical="center"/>
    </xf>
    <xf numFmtId="172" fontId="8" fillId="17" borderId="30" xfId="0" applyNumberFormat="1" applyFont="1" applyFill="1" applyBorder="1" applyAlignment="1">
      <alignment horizontal="center" vertical="center"/>
    </xf>
    <xf numFmtId="172" fontId="8" fillId="17" borderId="31" xfId="0" applyNumberFormat="1" applyFont="1" applyFill="1" applyBorder="1" applyAlignment="1">
      <alignment horizontal="center" vertical="center"/>
    </xf>
    <xf numFmtId="172" fontId="8" fillId="17" borderId="32" xfId="0" applyNumberFormat="1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172" fontId="8" fillId="17" borderId="34" xfId="0" applyNumberFormat="1" applyFont="1" applyFill="1" applyBorder="1" applyAlignment="1">
      <alignment horizontal="center" vertical="center"/>
    </xf>
    <xf numFmtId="172" fontId="7" fillId="17" borderId="35" xfId="0" applyNumberFormat="1" applyFont="1" applyFill="1" applyBorder="1" applyAlignment="1">
      <alignment horizontal="center" vertical="center"/>
    </xf>
    <xf numFmtId="0" fontId="3" fillId="17" borderId="36" xfId="0" applyFont="1" applyFill="1" applyBorder="1" applyAlignment="1">
      <alignment horizontal="left" vertical="center"/>
    </xf>
    <xf numFmtId="0" fontId="10" fillId="17" borderId="37" xfId="0" applyFont="1" applyFill="1" applyBorder="1" applyAlignment="1">
      <alignment horizontal="center" vertical="center"/>
    </xf>
    <xf numFmtId="172" fontId="8" fillId="17" borderId="38" xfId="0" applyNumberFormat="1" applyFont="1" applyFill="1" applyBorder="1" applyAlignment="1">
      <alignment horizontal="center" vertical="center"/>
    </xf>
    <xf numFmtId="172" fontId="8" fillId="17" borderId="39" xfId="0" applyNumberFormat="1" applyFont="1" applyFill="1" applyBorder="1" applyAlignment="1">
      <alignment horizontal="center" vertical="center"/>
    </xf>
    <xf numFmtId="0" fontId="7" fillId="17" borderId="40" xfId="0" applyFont="1" applyFill="1" applyBorder="1" applyAlignment="1">
      <alignment horizontal="center" vertical="center"/>
    </xf>
    <xf numFmtId="0" fontId="7" fillId="17" borderId="41" xfId="0" applyFont="1" applyFill="1" applyBorder="1" applyAlignment="1">
      <alignment horizontal="center" vertical="center"/>
    </xf>
    <xf numFmtId="0" fontId="7" fillId="17" borderId="42" xfId="0" applyFont="1" applyFill="1" applyBorder="1" applyAlignment="1">
      <alignment horizontal="center" vertical="center"/>
    </xf>
    <xf numFmtId="174" fontId="8" fillId="17" borderId="10" xfId="0" applyNumberFormat="1" applyFont="1" applyFill="1" applyBorder="1" applyAlignment="1">
      <alignment horizontal="center" vertical="center"/>
    </xf>
    <xf numFmtId="174" fontId="8" fillId="17" borderId="43" xfId="0" applyNumberFormat="1" applyFont="1" applyFill="1" applyBorder="1" applyAlignment="1">
      <alignment horizontal="center" vertical="center"/>
    </xf>
    <xf numFmtId="174" fontId="7" fillId="17" borderId="14" xfId="0" applyNumberFormat="1" applyFont="1" applyFill="1" applyBorder="1" applyAlignment="1">
      <alignment horizontal="center" vertical="center"/>
    </xf>
    <xf numFmtId="174" fontId="7" fillId="17" borderId="10" xfId="0" applyNumberFormat="1" applyFont="1" applyFill="1" applyBorder="1" applyAlignment="1">
      <alignment horizontal="center" vertical="center"/>
    </xf>
    <xf numFmtId="174" fontId="7" fillId="14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174" fontId="8" fillId="0" borderId="43" xfId="0" applyNumberFormat="1" applyFont="1" applyFill="1" applyBorder="1" applyAlignment="1">
      <alignment horizontal="center" vertical="center"/>
    </xf>
    <xf numFmtId="174" fontId="8" fillId="17" borderId="17" xfId="0" applyNumberFormat="1" applyFont="1" applyFill="1" applyBorder="1" applyAlignment="1">
      <alignment horizontal="center" vertical="center"/>
    </xf>
    <xf numFmtId="174" fontId="8" fillId="17" borderId="18" xfId="0" applyNumberFormat="1" applyFont="1" applyFill="1" applyBorder="1" applyAlignment="1">
      <alignment horizontal="center" vertical="center"/>
    </xf>
    <xf numFmtId="176" fontId="8" fillId="17" borderId="10" xfId="0" applyNumberFormat="1" applyFont="1" applyFill="1" applyBorder="1" applyAlignment="1">
      <alignment horizontal="center" vertical="center"/>
    </xf>
    <xf numFmtId="176" fontId="8" fillId="17" borderId="43" xfId="0" applyNumberFormat="1" applyFont="1" applyFill="1" applyBorder="1" applyAlignment="1">
      <alignment horizontal="center" vertical="center"/>
    </xf>
    <xf numFmtId="176" fontId="8" fillId="17" borderId="17" xfId="0" applyNumberFormat="1" applyFont="1" applyFill="1" applyBorder="1" applyAlignment="1">
      <alignment horizontal="center" vertical="center"/>
    </xf>
    <xf numFmtId="176" fontId="8" fillId="17" borderId="18" xfId="0" applyNumberFormat="1" applyFont="1" applyFill="1" applyBorder="1" applyAlignment="1">
      <alignment horizontal="center" vertical="center"/>
    </xf>
    <xf numFmtId="174" fontId="8" fillId="17" borderId="20" xfId="0" applyNumberFormat="1" applyFont="1" applyFill="1" applyBorder="1" applyAlignment="1">
      <alignment horizontal="center" vertical="center"/>
    </xf>
    <xf numFmtId="174" fontId="8" fillId="17" borderId="44" xfId="0" applyNumberFormat="1" applyFont="1" applyFill="1" applyBorder="1" applyAlignment="1">
      <alignment horizontal="center" vertical="center"/>
    </xf>
    <xf numFmtId="174" fontId="8" fillId="17" borderId="32" xfId="0" applyNumberFormat="1" applyFont="1" applyFill="1" applyBorder="1" applyAlignment="1">
      <alignment horizontal="center" vertical="center"/>
    </xf>
    <xf numFmtId="174" fontId="8" fillId="17" borderId="45" xfId="0" applyNumberFormat="1" applyFont="1" applyFill="1" applyBorder="1" applyAlignment="1">
      <alignment horizontal="center" vertical="center"/>
    </xf>
    <xf numFmtId="174" fontId="8" fillId="17" borderId="46" xfId="0" applyNumberFormat="1" applyFont="1" applyFill="1" applyBorder="1" applyAlignment="1">
      <alignment horizontal="center" vertical="center"/>
    </xf>
    <xf numFmtId="174" fontId="8" fillId="17" borderId="33" xfId="0" applyNumberFormat="1" applyFont="1" applyFill="1" applyBorder="1" applyAlignment="1">
      <alignment horizontal="center" vertical="center"/>
    </xf>
    <xf numFmtId="174" fontId="8" fillId="17" borderId="31" xfId="0" applyNumberFormat="1" applyFont="1" applyFill="1" applyBorder="1" applyAlignment="1">
      <alignment horizontal="center" vertical="center"/>
    </xf>
    <xf numFmtId="174" fontId="8" fillId="17" borderId="38" xfId="0" applyNumberFormat="1" applyFont="1" applyFill="1" applyBorder="1" applyAlignment="1">
      <alignment horizontal="center" vertical="center"/>
    </xf>
    <xf numFmtId="174" fontId="8" fillId="17" borderId="47" xfId="0" applyNumberFormat="1" applyFont="1" applyFill="1" applyBorder="1" applyAlignment="1">
      <alignment horizontal="center" vertical="center"/>
    </xf>
    <xf numFmtId="174" fontId="8" fillId="17" borderId="48" xfId="0" applyNumberFormat="1" applyFont="1" applyFill="1" applyBorder="1" applyAlignment="1">
      <alignment horizontal="center" vertical="center"/>
    </xf>
    <xf numFmtId="174" fontId="8" fillId="17" borderId="49" xfId="0" applyNumberFormat="1" applyFont="1" applyFill="1" applyBorder="1" applyAlignment="1">
      <alignment horizontal="center" vertical="center"/>
    </xf>
    <xf numFmtId="174" fontId="8" fillId="17" borderId="50" xfId="0" applyNumberFormat="1" applyFont="1" applyFill="1" applyBorder="1" applyAlignment="1">
      <alignment horizontal="center" vertical="center"/>
    </xf>
    <xf numFmtId="174" fontId="8" fillId="17" borderId="51" xfId="0" applyNumberFormat="1" applyFont="1" applyFill="1" applyBorder="1" applyAlignment="1">
      <alignment horizontal="center" vertical="center"/>
    </xf>
    <xf numFmtId="174" fontId="7" fillId="17" borderId="13" xfId="0" applyNumberFormat="1" applyFont="1" applyFill="1" applyBorder="1" applyAlignment="1">
      <alignment horizontal="center" vertical="center"/>
    </xf>
    <xf numFmtId="174" fontId="7" fillId="17" borderId="16" xfId="0" applyNumberFormat="1" applyFont="1" applyFill="1" applyBorder="1" applyAlignment="1">
      <alignment horizontal="center" vertical="center"/>
    </xf>
    <xf numFmtId="174" fontId="8" fillId="17" borderId="25" xfId="0" applyNumberFormat="1" applyFont="1" applyFill="1" applyBorder="1" applyAlignment="1">
      <alignment horizontal="center" vertical="center"/>
    </xf>
    <xf numFmtId="0" fontId="7" fillId="17" borderId="29" xfId="0" applyFont="1" applyFill="1" applyBorder="1" applyAlignment="1">
      <alignment horizontal="center" vertical="center"/>
    </xf>
    <xf numFmtId="172" fontId="7" fillId="10" borderId="43" xfId="0" applyNumberFormat="1" applyFont="1" applyFill="1" applyBorder="1" applyAlignment="1">
      <alignment horizontal="center" vertical="center"/>
    </xf>
    <xf numFmtId="174" fontId="7" fillId="10" borderId="43" xfId="0" applyNumberFormat="1" applyFont="1" applyFill="1" applyBorder="1" applyAlignment="1">
      <alignment horizontal="center" vertical="center"/>
    </xf>
    <xf numFmtId="172" fontId="7" fillId="10" borderId="52" xfId="0" applyNumberFormat="1" applyFont="1" applyFill="1" applyBorder="1" applyAlignment="1">
      <alignment horizontal="center" vertical="center"/>
    </xf>
    <xf numFmtId="172" fontId="7" fillId="10" borderId="44" xfId="0" applyNumberFormat="1" applyFont="1" applyFill="1" applyBorder="1" applyAlignment="1">
      <alignment horizontal="center" vertical="center"/>
    </xf>
    <xf numFmtId="172" fontId="7" fillId="10" borderId="53" xfId="0" applyNumberFormat="1" applyFont="1" applyFill="1" applyBorder="1" applyAlignment="1">
      <alignment horizontal="center" vertical="center"/>
    </xf>
    <xf numFmtId="172" fontId="7" fillId="14" borderId="54" xfId="0" applyNumberFormat="1" applyFont="1" applyFill="1" applyBorder="1" applyAlignment="1">
      <alignment horizontal="center" vertical="center"/>
    </xf>
    <xf numFmtId="174" fontId="8" fillId="17" borderId="55" xfId="0" applyNumberFormat="1" applyFont="1" applyFill="1" applyBorder="1" applyAlignment="1">
      <alignment horizontal="center" vertical="center"/>
    </xf>
    <xf numFmtId="174" fontId="8" fillId="17" borderId="0" xfId="0" applyNumberFormat="1" applyFont="1" applyFill="1" applyBorder="1" applyAlignment="1">
      <alignment horizontal="center" vertical="center"/>
    </xf>
    <xf numFmtId="0" fontId="0" fillId="17" borderId="45" xfId="0" applyFill="1" applyBorder="1" applyAlignment="1">
      <alignment/>
    </xf>
    <xf numFmtId="178" fontId="8" fillId="17" borderId="45" xfId="0" applyNumberFormat="1" applyFont="1" applyFill="1" applyBorder="1" applyAlignment="1">
      <alignment vertical="center"/>
    </xf>
    <xf numFmtId="178" fontId="8" fillId="17" borderId="45" xfId="0" applyNumberFormat="1" applyFont="1" applyFill="1" applyBorder="1" applyAlignment="1">
      <alignment horizontal="center" vertical="center"/>
    </xf>
    <xf numFmtId="178" fontId="8" fillId="17" borderId="56" xfId="0" applyNumberFormat="1" applyFont="1" applyFill="1" applyBorder="1" applyAlignment="1">
      <alignment horizontal="center" vertical="center"/>
    </xf>
    <xf numFmtId="172" fontId="7" fillId="17" borderId="57" xfId="0" applyNumberFormat="1" applyFont="1" applyFill="1" applyBorder="1" applyAlignment="1">
      <alignment horizontal="center" vertical="center"/>
    </xf>
    <xf numFmtId="172" fontId="7" fillId="17" borderId="54" xfId="0" applyNumberFormat="1" applyFont="1" applyFill="1" applyBorder="1" applyAlignment="1">
      <alignment horizontal="center" vertical="center"/>
    </xf>
    <xf numFmtId="0" fontId="7" fillId="17" borderId="58" xfId="0" applyFont="1" applyFill="1" applyBorder="1" applyAlignment="1">
      <alignment horizontal="center" vertical="center"/>
    </xf>
    <xf numFmtId="174" fontId="8" fillId="17" borderId="58" xfId="0" applyNumberFormat="1" applyFont="1" applyFill="1" applyBorder="1" applyAlignment="1">
      <alignment horizontal="center" vertical="center"/>
    </xf>
    <xf numFmtId="172" fontId="8" fillId="17" borderId="58" xfId="0" applyNumberFormat="1" applyFont="1" applyFill="1" applyBorder="1" applyAlignment="1">
      <alignment horizontal="center" vertical="center"/>
    </xf>
    <xf numFmtId="0" fontId="7" fillId="17" borderId="45" xfId="0" applyFont="1" applyFill="1" applyBorder="1" applyAlignment="1">
      <alignment horizontal="center" vertical="center"/>
    </xf>
    <xf numFmtId="172" fontId="8" fillId="17" borderId="45" xfId="0" applyNumberFormat="1" applyFont="1" applyFill="1" applyBorder="1" applyAlignment="1">
      <alignment horizontal="center" vertical="center"/>
    </xf>
    <xf numFmtId="174" fontId="7" fillId="17" borderId="59" xfId="0" applyNumberFormat="1" applyFont="1" applyFill="1" applyBorder="1" applyAlignment="1">
      <alignment horizontal="center" vertical="center"/>
    </xf>
    <xf numFmtId="0" fontId="7" fillId="17" borderId="60" xfId="0" applyFont="1" applyFill="1" applyBorder="1" applyAlignment="1">
      <alignment horizontal="center" vertical="center"/>
    </xf>
    <xf numFmtId="174" fontId="7" fillId="14" borderId="59" xfId="0" applyNumberFormat="1" applyFont="1" applyFill="1" applyBorder="1" applyAlignment="1">
      <alignment horizontal="center" vertical="center"/>
    </xf>
    <xf numFmtId="174" fontId="7" fillId="10" borderId="59" xfId="0" applyNumberFormat="1" applyFont="1" applyFill="1" applyBorder="1" applyAlignment="1">
      <alignment horizontal="center" vertical="center"/>
    </xf>
    <xf numFmtId="172" fontId="7" fillId="0" borderId="43" xfId="0" applyNumberFormat="1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74" fontId="8" fillId="0" borderId="31" xfId="0" applyNumberFormat="1" applyFont="1" applyFill="1" applyBorder="1" applyAlignment="1">
      <alignment horizontal="center" vertical="center"/>
    </xf>
    <xf numFmtId="174" fontId="8" fillId="0" borderId="6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1" borderId="0" xfId="0" applyFont="1" applyFill="1" applyBorder="1" applyAlignment="1">
      <alignment horizontal="center" vertical="center"/>
    </xf>
    <xf numFmtId="0" fontId="5" fillId="17" borderId="64" xfId="0" applyFont="1" applyFill="1" applyBorder="1" applyAlignment="1">
      <alignment horizontal="center" vertical="center" wrapText="1"/>
    </xf>
    <xf numFmtId="0" fontId="5" fillId="17" borderId="65" xfId="0" applyFont="1" applyFill="1" applyBorder="1" applyAlignment="1">
      <alignment horizontal="center" vertical="center" wrapText="1"/>
    </xf>
    <xf numFmtId="0" fontId="5" fillId="14" borderId="65" xfId="0" applyFont="1" applyFill="1" applyBorder="1" applyAlignment="1">
      <alignment horizontal="center" vertical="center" wrapText="1"/>
    </xf>
    <xf numFmtId="0" fontId="5" fillId="10" borderId="66" xfId="0" applyFont="1" applyFill="1" applyBorder="1" applyAlignment="1">
      <alignment horizontal="center" vertical="center" wrapText="1"/>
    </xf>
    <xf numFmtId="0" fontId="7" fillId="17" borderId="67" xfId="0" applyFont="1" applyFill="1" applyBorder="1" applyAlignment="1">
      <alignment horizontal="left" vertical="center"/>
    </xf>
    <xf numFmtId="0" fontId="7" fillId="17" borderId="14" xfId="0" applyFont="1" applyFill="1" applyBorder="1" applyAlignment="1">
      <alignment horizontal="left" vertical="center"/>
    </xf>
    <xf numFmtId="0" fontId="7" fillId="17" borderId="15" xfId="0" applyFont="1" applyFill="1" applyBorder="1" applyAlignment="1">
      <alignment horizontal="left" vertical="center"/>
    </xf>
    <xf numFmtId="0" fontId="5" fillId="24" borderId="6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17" borderId="11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5" fillId="17" borderId="36" xfId="0" applyFont="1" applyFill="1" applyBorder="1" applyAlignment="1">
      <alignment horizontal="center" vertical="center"/>
    </xf>
    <xf numFmtId="0" fontId="5" fillId="17" borderId="69" xfId="0" applyFont="1" applyFill="1" applyBorder="1" applyAlignment="1">
      <alignment horizontal="center" vertical="center"/>
    </xf>
    <xf numFmtId="0" fontId="5" fillId="17" borderId="70" xfId="0" applyFont="1" applyFill="1" applyBorder="1" applyAlignment="1">
      <alignment horizontal="center" vertical="center"/>
    </xf>
    <xf numFmtId="0" fontId="5" fillId="17" borderId="71" xfId="0" applyFont="1" applyFill="1" applyBorder="1" applyAlignment="1">
      <alignment horizontal="center" vertical="center"/>
    </xf>
    <xf numFmtId="0" fontId="7" fillId="17" borderId="72" xfId="0" applyFont="1" applyFill="1" applyBorder="1" applyAlignment="1">
      <alignment horizontal="left" vertical="center"/>
    </xf>
    <xf numFmtId="0" fontId="5" fillId="24" borderId="73" xfId="0" applyFont="1" applyFill="1" applyBorder="1" applyAlignment="1">
      <alignment horizontal="left" vertical="center" wrapText="1"/>
    </xf>
    <xf numFmtId="0" fontId="5" fillId="24" borderId="74" xfId="0" applyFont="1" applyFill="1" applyBorder="1" applyAlignment="1">
      <alignment horizontal="left" vertical="center" wrapText="1"/>
    </xf>
    <xf numFmtId="0" fontId="5" fillId="24" borderId="75" xfId="0" applyFont="1" applyFill="1" applyBorder="1" applyAlignment="1">
      <alignment horizontal="left" vertical="center" wrapText="1"/>
    </xf>
    <xf numFmtId="0" fontId="5" fillId="24" borderId="76" xfId="0" applyFont="1" applyFill="1" applyBorder="1" applyAlignment="1">
      <alignment horizontal="left" vertical="center" wrapText="1"/>
    </xf>
    <xf numFmtId="0" fontId="5" fillId="24" borderId="77" xfId="0" applyFont="1" applyFill="1" applyBorder="1" applyAlignment="1">
      <alignment horizontal="left" vertical="center" wrapText="1"/>
    </xf>
    <xf numFmtId="0" fontId="5" fillId="24" borderId="78" xfId="0" applyFont="1" applyFill="1" applyBorder="1" applyAlignment="1">
      <alignment horizontal="left" vertical="center" wrapText="1"/>
    </xf>
    <xf numFmtId="0" fontId="7" fillId="17" borderId="79" xfId="0" applyFont="1" applyFill="1" applyBorder="1" applyAlignment="1">
      <alignment horizontal="left"/>
    </xf>
    <xf numFmtId="0" fontId="7" fillId="17" borderId="8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14" borderId="47" xfId="0" applyFont="1" applyFill="1" applyBorder="1" applyAlignment="1">
      <alignment horizontal="center" vertical="center" wrapText="1"/>
    </xf>
    <xf numFmtId="0" fontId="5" fillId="14" borderId="35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22" xfId="0" applyFont="1" applyFill="1" applyBorder="1" applyAlignment="1">
      <alignment horizontal="center" vertical="center" wrapText="1"/>
    </xf>
    <xf numFmtId="0" fontId="5" fillId="17" borderId="22" xfId="0" applyFont="1" applyFill="1" applyBorder="1" applyAlignment="1">
      <alignment horizontal="center" vertical="center"/>
    </xf>
    <xf numFmtId="0" fontId="7" fillId="17" borderId="21" xfId="0" applyFont="1" applyFill="1" applyBorder="1" applyAlignment="1">
      <alignment horizontal="left" vertical="center"/>
    </xf>
    <xf numFmtId="0" fontId="7" fillId="17" borderId="22" xfId="0" applyFont="1" applyFill="1" applyBorder="1" applyAlignment="1">
      <alignment horizontal="left" vertical="center"/>
    </xf>
    <xf numFmtId="0" fontId="5" fillId="24" borderId="26" xfId="0" applyFont="1" applyFill="1" applyBorder="1" applyAlignment="1">
      <alignment horizontal="left" vertical="center" wrapText="1"/>
    </xf>
    <xf numFmtId="0" fontId="5" fillId="24" borderId="20" xfId="0" applyFont="1" applyFill="1" applyBorder="1" applyAlignment="1">
      <alignment horizontal="left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5" fillId="17" borderId="20" xfId="0" applyFont="1" applyFill="1" applyBorder="1" applyAlignment="1">
      <alignment horizontal="center" vertical="center"/>
    </xf>
    <xf numFmtId="0" fontId="7" fillId="17" borderId="26" xfId="0" applyFont="1" applyFill="1" applyBorder="1" applyAlignment="1">
      <alignment horizontal="left" vertical="center"/>
    </xf>
    <xf numFmtId="0" fontId="7" fillId="17" borderId="20" xfId="0" applyFont="1" applyFill="1" applyBorder="1" applyAlignment="1">
      <alignment horizontal="left" vertical="center"/>
    </xf>
    <xf numFmtId="0" fontId="7" fillId="17" borderId="89" xfId="0" applyFont="1" applyFill="1" applyBorder="1" applyAlignment="1">
      <alignment horizontal="left" vertical="center"/>
    </xf>
    <xf numFmtId="0" fontId="5" fillId="24" borderId="90" xfId="0" applyFont="1" applyFill="1" applyBorder="1" applyAlignment="1">
      <alignment horizontal="left" vertical="center" wrapText="1"/>
    </xf>
    <xf numFmtId="0" fontId="7" fillId="17" borderId="91" xfId="0" applyFont="1" applyFill="1" applyBorder="1" applyAlignment="1">
      <alignment horizontal="left" vertical="center"/>
    </xf>
    <xf numFmtId="0" fontId="5" fillId="17" borderId="92" xfId="0" applyFont="1" applyFill="1" applyBorder="1" applyAlignment="1">
      <alignment horizontal="center" vertical="center" wrapText="1"/>
    </xf>
    <xf numFmtId="0" fontId="5" fillId="17" borderId="85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 wrapText="1"/>
    </xf>
    <xf numFmtId="0" fontId="5" fillId="10" borderId="44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7" fillId="17" borderId="58" xfId="0" applyFont="1" applyFill="1" applyBorder="1" applyAlignment="1">
      <alignment horizontal="left" vertical="center"/>
    </xf>
    <xf numFmtId="0" fontId="7" fillId="17" borderId="45" xfId="0" applyFont="1" applyFill="1" applyBorder="1" applyAlignment="1">
      <alignment horizontal="left" vertical="center"/>
    </xf>
    <xf numFmtId="0" fontId="5" fillId="24" borderId="44" xfId="0" applyFont="1" applyFill="1" applyBorder="1" applyAlignment="1">
      <alignment horizontal="left" vertical="center" wrapText="1"/>
    </xf>
    <xf numFmtId="0" fontId="5" fillId="24" borderId="27" xfId="0" applyFont="1" applyFill="1" applyBorder="1" applyAlignment="1">
      <alignment horizontal="left" vertical="center" wrapText="1"/>
    </xf>
    <xf numFmtId="0" fontId="5" fillId="17" borderId="26" xfId="0" applyFont="1" applyFill="1" applyBorder="1" applyAlignment="1">
      <alignment horizontal="center" vertical="center"/>
    </xf>
    <xf numFmtId="0" fontId="5" fillId="17" borderId="44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2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showGridLines="0" tabSelected="1"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15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9" ht="15">
      <c r="A2" s="123" t="s">
        <v>141</v>
      </c>
      <c r="B2" s="123"/>
      <c r="C2" s="123"/>
      <c r="D2" s="123"/>
      <c r="E2" s="123"/>
      <c r="F2" s="123"/>
      <c r="G2" s="123"/>
      <c r="H2" s="123"/>
      <c r="I2" s="1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9.5" customHeight="1">
      <c r="A4" s="132" t="s">
        <v>127</v>
      </c>
      <c r="B4" s="132"/>
      <c r="C4" s="132"/>
      <c r="D4" s="132"/>
      <c r="E4" s="132"/>
      <c r="F4" s="132"/>
      <c r="G4" s="132"/>
      <c r="H4" s="132"/>
      <c r="I4" s="132"/>
    </row>
    <row r="6" spans="1:9" ht="27" customHeight="1">
      <c r="A6" s="19" t="s">
        <v>1</v>
      </c>
      <c r="B6" s="20" t="s">
        <v>142</v>
      </c>
      <c r="C6" s="124" t="s">
        <v>2</v>
      </c>
      <c r="D6" s="125" t="s">
        <v>3</v>
      </c>
      <c r="E6" s="125" t="s">
        <v>4</v>
      </c>
      <c r="F6" s="125" t="s">
        <v>5</v>
      </c>
      <c r="G6" s="125" t="s">
        <v>6</v>
      </c>
      <c r="H6" s="126" t="s">
        <v>229</v>
      </c>
      <c r="I6" s="127" t="s">
        <v>230</v>
      </c>
    </row>
    <row r="7" spans="1:9" ht="33.75" customHeight="1">
      <c r="A7" s="13" t="s">
        <v>7</v>
      </c>
      <c r="B7" s="12" t="s">
        <v>8</v>
      </c>
      <c r="C7" s="124"/>
      <c r="D7" s="125"/>
      <c r="E7" s="125"/>
      <c r="F7" s="125"/>
      <c r="G7" s="125"/>
      <c r="H7" s="126"/>
      <c r="I7" s="127"/>
    </row>
    <row r="8" spans="1:9" ht="27" customHeight="1">
      <c r="A8" s="129" t="s">
        <v>157</v>
      </c>
      <c r="B8" s="129"/>
      <c r="C8" s="37">
        <v>7</v>
      </c>
      <c r="D8" s="63">
        <v>280.51</v>
      </c>
      <c r="E8" s="63"/>
      <c r="F8" s="63">
        <f>D8*C8</f>
        <v>1963.57</v>
      </c>
      <c r="G8" s="63">
        <v>20</v>
      </c>
      <c r="H8" s="63">
        <f>F8/2</f>
        <v>981.785</v>
      </c>
      <c r="I8" s="64">
        <f>F8/2</f>
        <v>981.785</v>
      </c>
    </row>
    <row r="9" spans="1:9" ht="27" customHeight="1" thickBot="1">
      <c r="A9" s="130" t="s">
        <v>158</v>
      </c>
      <c r="B9" s="130"/>
      <c r="C9" s="25">
        <v>6</v>
      </c>
      <c r="D9" s="89">
        <v>130.79</v>
      </c>
      <c r="E9" s="89"/>
      <c r="F9" s="89">
        <f>C9*D9</f>
        <v>784.74</v>
      </c>
      <c r="G9" s="89">
        <v>20</v>
      </c>
      <c r="H9" s="89">
        <f>F9/2</f>
        <v>392.37</v>
      </c>
      <c r="I9" s="90">
        <f>F9/2</f>
        <v>392.37</v>
      </c>
    </row>
    <row r="10" spans="1:9" ht="27" customHeight="1" thickBot="1">
      <c r="A10" s="131" t="s">
        <v>10</v>
      </c>
      <c r="B10" s="131"/>
      <c r="C10" s="131"/>
      <c r="D10" s="133" t="s">
        <v>11</v>
      </c>
      <c r="E10" s="133"/>
      <c r="F10" s="28">
        <f>SUM(F8:F9)</f>
        <v>2748.31</v>
      </c>
      <c r="G10" s="29">
        <f>SUM(G8:G9)</f>
        <v>40</v>
      </c>
      <c r="H10" s="14">
        <f>SUM(H8:H9)</f>
        <v>1374.155</v>
      </c>
      <c r="I10" s="93">
        <f>SUM(I8:I9)+G10</f>
        <v>1414.155</v>
      </c>
    </row>
    <row r="11" spans="1:9" ht="27" customHeight="1" thickBot="1">
      <c r="A11" s="131"/>
      <c r="B11" s="131"/>
      <c r="C11" s="131"/>
      <c r="D11" s="134" t="s">
        <v>12</v>
      </c>
      <c r="E11" s="134"/>
      <c r="F11" s="30"/>
      <c r="G11" s="25" t="s">
        <v>140</v>
      </c>
      <c r="H11" s="25"/>
      <c r="I11" s="31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3"/>
    </row>
    <row r="14" spans="1:9" ht="27" customHeight="1" thickBot="1">
      <c r="A14" s="19" t="s">
        <v>1</v>
      </c>
      <c r="B14" s="20" t="s">
        <v>143</v>
      </c>
      <c r="C14" s="124" t="s">
        <v>2</v>
      </c>
      <c r="D14" s="125" t="s">
        <v>3</v>
      </c>
      <c r="E14" s="125" t="s">
        <v>4</v>
      </c>
      <c r="F14" s="125" t="s">
        <v>5</v>
      </c>
      <c r="G14" s="125" t="s">
        <v>6</v>
      </c>
      <c r="H14" s="126" t="s">
        <v>229</v>
      </c>
      <c r="I14" s="127" t="s">
        <v>230</v>
      </c>
    </row>
    <row r="15" spans="1:9" ht="39.75" customHeight="1" thickBot="1">
      <c r="A15" s="13" t="s">
        <v>7</v>
      </c>
      <c r="B15" s="12" t="s">
        <v>13</v>
      </c>
      <c r="C15" s="124"/>
      <c r="D15" s="125"/>
      <c r="E15" s="125"/>
      <c r="F15" s="125"/>
      <c r="G15" s="125"/>
      <c r="H15" s="126"/>
      <c r="I15" s="127"/>
    </row>
    <row r="16" spans="1:9" ht="27" customHeight="1">
      <c r="A16" s="129" t="s">
        <v>157</v>
      </c>
      <c r="B16" s="129"/>
      <c r="C16" s="23">
        <v>7</v>
      </c>
      <c r="D16" s="63">
        <v>280.51</v>
      </c>
      <c r="E16" s="24"/>
      <c r="F16" s="63">
        <f>C16*D16</f>
        <v>1963.57</v>
      </c>
      <c r="G16" s="24">
        <v>20</v>
      </c>
      <c r="H16" s="63">
        <f>F16/2</f>
        <v>981.785</v>
      </c>
      <c r="I16" s="63">
        <f>F16/2</f>
        <v>981.785</v>
      </c>
    </row>
    <row r="17" spans="1:9" ht="27" customHeight="1" thickBot="1">
      <c r="A17" s="128" t="s">
        <v>158</v>
      </c>
      <c r="B17" s="128"/>
      <c r="C17" s="32">
        <v>8</v>
      </c>
      <c r="D17" s="70">
        <v>130.79</v>
      </c>
      <c r="E17" s="33"/>
      <c r="F17" s="33">
        <f>C17*D17</f>
        <v>1046.32</v>
      </c>
      <c r="G17" s="33">
        <v>20</v>
      </c>
      <c r="H17" s="33">
        <f>F17/2</f>
        <v>523.16</v>
      </c>
      <c r="I17" s="35">
        <f>F17/2</f>
        <v>523.16</v>
      </c>
    </row>
    <row r="18" spans="1:9" ht="27" customHeight="1" hidden="1">
      <c r="A18" s="128"/>
      <c r="B18" s="128"/>
      <c r="C18" s="32"/>
      <c r="D18" s="33"/>
      <c r="E18" s="33"/>
      <c r="F18" s="33"/>
      <c r="G18" s="33"/>
      <c r="H18" s="33"/>
      <c r="I18" s="35"/>
    </row>
    <row r="19" spans="1:9" ht="27" customHeight="1" hidden="1">
      <c r="A19" s="130"/>
      <c r="B19" s="130"/>
      <c r="C19" s="25"/>
      <c r="D19" s="26"/>
      <c r="E19" s="26"/>
      <c r="F19" s="26"/>
      <c r="G19" s="26"/>
      <c r="H19" s="26"/>
      <c r="I19" s="27"/>
    </row>
    <row r="20" spans="1:9" ht="27" customHeight="1" thickBot="1">
      <c r="A20" s="131" t="s">
        <v>10</v>
      </c>
      <c r="B20" s="131"/>
      <c r="C20" s="131"/>
      <c r="D20" s="133" t="s">
        <v>11</v>
      </c>
      <c r="E20" s="133"/>
      <c r="F20" s="28">
        <v>2170</v>
      </c>
      <c r="G20" s="29">
        <f>SUM(G16:G19)</f>
        <v>40</v>
      </c>
      <c r="H20" s="14">
        <f>SUM(H16:H19)</f>
        <v>1504.945</v>
      </c>
      <c r="I20" s="93">
        <f>SUM(I16:I19)+G20</f>
        <v>1544.945</v>
      </c>
    </row>
    <row r="21" spans="1:9" ht="27" customHeight="1" thickBot="1">
      <c r="A21" s="131"/>
      <c r="B21" s="131"/>
      <c r="C21" s="131"/>
      <c r="D21" s="134" t="s">
        <v>12</v>
      </c>
      <c r="E21" s="134"/>
      <c r="F21" s="30"/>
      <c r="G21" s="25" t="s">
        <v>140</v>
      </c>
      <c r="H21" s="25"/>
      <c r="I21" s="31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3.5" thickBot="1">
      <c r="A23" s="3"/>
      <c r="B23" s="3"/>
      <c r="C23" s="3"/>
      <c r="D23" s="3"/>
      <c r="E23" s="3"/>
      <c r="F23" s="3"/>
      <c r="G23" s="3"/>
      <c r="H23" s="3"/>
      <c r="I23" s="3"/>
    </row>
    <row r="24" spans="1:9" ht="27" customHeight="1" thickBot="1">
      <c r="A24" s="19" t="s">
        <v>1</v>
      </c>
      <c r="B24" s="20" t="s">
        <v>144</v>
      </c>
      <c r="C24" s="124" t="s">
        <v>2</v>
      </c>
      <c r="D24" s="125" t="s">
        <v>3</v>
      </c>
      <c r="E24" s="125" t="s">
        <v>4</v>
      </c>
      <c r="F24" s="125" t="s">
        <v>5</v>
      </c>
      <c r="G24" s="125" t="s">
        <v>6</v>
      </c>
      <c r="H24" s="126" t="s">
        <v>229</v>
      </c>
      <c r="I24" s="127" t="s">
        <v>230</v>
      </c>
    </row>
    <row r="25" spans="1:9" ht="35.25" customHeight="1" thickBot="1">
      <c r="A25" s="13" t="s">
        <v>7</v>
      </c>
      <c r="B25" s="12" t="s">
        <v>15</v>
      </c>
      <c r="C25" s="124"/>
      <c r="D25" s="125"/>
      <c r="E25" s="125"/>
      <c r="F25" s="125"/>
      <c r="G25" s="125"/>
      <c r="H25" s="126"/>
      <c r="I25" s="127"/>
    </row>
    <row r="26" spans="1:9" ht="27" customHeight="1">
      <c r="A26" s="129" t="s">
        <v>157</v>
      </c>
      <c r="B26" s="129"/>
      <c r="C26" s="23">
        <v>7</v>
      </c>
      <c r="D26" s="63">
        <v>280.51</v>
      </c>
      <c r="E26" s="63"/>
      <c r="F26" s="63">
        <f>C26*D26</f>
        <v>1963.57</v>
      </c>
      <c r="G26" s="63">
        <v>20</v>
      </c>
      <c r="H26" s="63">
        <f>F26/2</f>
        <v>981.785</v>
      </c>
      <c r="I26" s="64">
        <f>F26/2</f>
        <v>981.785</v>
      </c>
    </row>
    <row r="27" spans="1:9" ht="27" customHeight="1" thickBot="1">
      <c r="A27" s="130" t="s">
        <v>159</v>
      </c>
      <c r="B27" s="130"/>
      <c r="C27" s="25">
        <v>8</v>
      </c>
      <c r="D27" s="89">
        <v>44.49</v>
      </c>
      <c r="E27" s="89"/>
      <c r="F27" s="89">
        <f>C27*D27</f>
        <v>355.92</v>
      </c>
      <c r="G27" s="89">
        <v>16</v>
      </c>
      <c r="H27" s="89">
        <f>F27/2</f>
        <v>177.96</v>
      </c>
      <c r="I27" s="90">
        <f>F27/2</f>
        <v>177.96</v>
      </c>
    </row>
    <row r="28" spans="1:9" ht="27" customHeight="1">
      <c r="A28" s="131" t="s">
        <v>10</v>
      </c>
      <c r="B28" s="131"/>
      <c r="C28" s="131"/>
      <c r="D28" s="133" t="s">
        <v>11</v>
      </c>
      <c r="E28" s="133"/>
      <c r="F28" s="28">
        <f>SUM(F26:F27)</f>
        <v>2319.49</v>
      </c>
      <c r="G28" s="29">
        <f>SUM(G26:G27)</f>
        <v>36</v>
      </c>
      <c r="H28" s="14">
        <f>SUM(H26:H27)</f>
        <v>1159.745</v>
      </c>
      <c r="I28" s="93">
        <f>SUM(I26:I27)+G28</f>
        <v>1195.745</v>
      </c>
    </row>
    <row r="29" spans="1:9" ht="27" customHeight="1">
      <c r="A29" s="131"/>
      <c r="B29" s="131"/>
      <c r="C29" s="131"/>
      <c r="D29" s="134" t="s">
        <v>12</v>
      </c>
      <c r="E29" s="134"/>
      <c r="F29" s="30"/>
      <c r="G29" s="25" t="s">
        <v>140</v>
      </c>
      <c r="H29" s="25"/>
      <c r="I29" s="31"/>
    </row>
    <row r="30" spans="1:9" ht="27" customHeight="1" thickBot="1">
      <c r="A30" s="3"/>
      <c r="B30" s="3"/>
      <c r="C30" s="3"/>
      <c r="D30" s="3"/>
      <c r="E30" s="3"/>
      <c r="F30" s="3"/>
      <c r="G30" s="3"/>
      <c r="H30" s="3"/>
      <c r="I30" s="3"/>
    </row>
    <row r="31" spans="1:9" ht="27" customHeight="1" thickBot="1">
      <c r="A31" s="19" t="s">
        <v>1</v>
      </c>
      <c r="B31" s="20" t="s">
        <v>145</v>
      </c>
      <c r="C31" s="124" t="s">
        <v>2</v>
      </c>
      <c r="D31" s="125" t="s">
        <v>3</v>
      </c>
      <c r="E31" s="125" t="s">
        <v>4</v>
      </c>
      <c r="F31" s="125" t="s">
        <v>5</v>
      </c>
      <c r="G31" s="125" t="s">
        <v>6</v>
      </c>
      <c r="H31" s="126" t="s">
        <v>229</v>
      </c>
      <c r="I31" s="127" t="s">
        <v>230</v>
      </c>
    </row>
    <row r="32" spans="1:9" ht="27" customHeight="1" thickBot="1">
      <c r="A32" s="13" t="s">
        <v>7</v>
      </c>
      <c r="B32" s="12" t="s">
        <v>18</v>
      </c>
      <c r="C32" s="124"/>
      <c r="D32" s="125"/>
      <c r="E32" s="125"/>
      <c r="F32" s="125"/>
      <c r="G32" s="125"/>
      <c r="H32" s="126"/>
      <c r="I32" s="127"/>
    </row>
    <row r="33" spans="1:9" ht="39" customHeight="1" thickBot="1">
      <c r="A33" s="129" t="s">
        <v>157</v>
      </c>
      <c r="B33" s="129"/>
      <c r="C33" s="23">
        <v>7</v>
      </c>
      <c r="D33" s="63">
        <v>280.51</v>
      </c>
      <c r="E33" s="63"/>
      <c r="F33" s="63">
        <f>C33*D33</f>
        <v>1963.57</v>
      </c>
      <c r="G33" s="63">
        <v>20</v>
      </c>
      <c r="H33" s="63">
        <f>F33/2</f>
        <v>981.785</v>
      </c>
      <c r="I33" s="64">
        <f>F33/2</f>
        <v>981.785</v>
      </c>
    </row>
    <row r="34" spans="1:9" ht="27" customHeight="1" hidden="1">
      <c r="A34" s="128"/>
      <c r="B34" s="128"/>
      <c r="C34" s="32"/>
      <c r="D34" s="33"/>
      <c r="E34" s="33"/>
      <c r="F34" s="33"/>
      <c r="G34" s="33"/>
      <c r="H34" s="33"/>
      <c r="I34" s="35"/>
    </row>
    <row r="35" spans="1:9" ht="27" customHeight="1" hidden="1">
      <c r="A35" s="128"/>
      <c r="B35" s="128"/>
      <c r="C35" s="53"/>
      <c r="D35" s="33"/>
      <c r="E35" s="33"/>
      <c r="F35" s="33"/>
      <c r="G35" s="33"/>
      <c r="H35" s="33"/>
      <c r="I35" s="35"/>
    </row>
    <row r="36" spans="1:9" ht="27" customHeight="1" hidden="1" thickBot="1">
      <c r="A36" s="130"/>
      <c r="B36" s="130"/>
      <c r="C36" s="25"/>
      <c r="D36" s="33"/>
      <c r="E36" s="33"/>
      <c r="F36" s="33"/>
      <c r="G36" s="33"/>
      <c r="H36" s="33"/>
      <c r="I36" s="35"/>
    </row>
    <row r="37" spans="1:9" ht="27" customHeight="1" thickBot="1">
      <c r="A37" s="131" t="s">
        <v>10</v>
      </c>
      <c r="B37" s="131"/>
      <c r="C37" s="131"/>
      <c r="D37" s="133" t="s">
        <v>11</v>
      </c>
      <c r="E37" s="133"/>
      <c r="F37" s="28">
        <f>SUM(F33:F36)</f>
        <v>1963.57</v>
      </c>
      <c r="G37" s="29">
        <f>SUM(G33:G36)</f>
        <v>20</v>
      </c>
      <c r="H37" s="14">
        <f>SUM(H33:H36)</f>
        <v>981.785</v>
      </c>
      <c r="I37" s="93">
        <f>SUM(I33:I36)+G37</f>
        <v>1001.785</v>
      </c>
    </row>
    <row r="38" spans="1:9" ht="27" customHeight="1" thickBot="1">
      <c r="A38" s="131"/>
      <c r="B38" s="131"/>
      <c r="C38" s="131"/>
      <c r="D38" s="134" t="s">
        <v>12</v>
      </c>
      <c r="E38" s="134"/>
      <c r="F38" s="30"/>
      <c r="G38" s="25" t="s">
        <v>140</v>
      </c>
      <c r="H38" s="29"/>
      <c r="I38" s="31"/>
    </row>
    <row r="39" spans="1:9" ht="27" customHeight="1" thickBot="1">
      <c r="A39" s="3"/>
      <c r="B39" s="3"/>
      <c r="C39" s="3"/>
      <c r="D39" s="3"/>
      <c r="E39" s="3"/>
      <c r="F39" s="3"/>
      <c r="G39" s="3"/>
      <c r="H39" s="3"/>
      <c r="I39" s="3"/>
    </row>
    <row r="40" spans="1:9" ht="27" customHeight="1" thickBot="1">
      <c r="A40" s="19" t="s">
        <v>1</v>
      </c>
      <c r="B40" s="20" t="s">
        <v>146</v>
      </c>
      <c r="C40" s="124" t="s">
        <v>2</v>
      </c>
      <c r="D40" s="125" t="s">
        <v>3</v>
      </c>
      <c r="E40" s="125" t="s">
        <v>4</v>
      </c>
      <c r="F40" s="125" t="s">
        <v>5</v>
      </c>
      <c r="G40" s="125" t="s">
        <v>6</v>
      </c>
      <c r="H40" s="126" t="s">
        <v>229</v>
      </c>
      <c r="I40" s="127" t="s">
        <v>230</v>
      </c>
    </row>
    <row r="41" spans="1:9" ht="35.25" customHeight="1" thickBot="1">
      <c r="A41" s="13" t="s">
        <v>7</v>
      </c>
      <c r="B41" s="12" t="s">
        <v>19</v>
      </c>
      <c r="C41" s="124"/>
      <c r="D41" s="125"/>
      <c r="E41" s="125"/>
      <c r="F41" s="125"/>
      <c r="G41" s="125"/>
      <c r="H41" s="126"/>
      <c r="I41" s="127"/>
    </row>
    <row r="42" spans="1:9" ht="27" customHeight="1">
      <c r="A42" s="129" t="s">
        <v>157</v>
      </c>
      <c r="B42" s="129"/>
      <c r="C42" s="23">
        <v>7</v>
      </c>
      <c r="D42" s="63">
        <v>280.51</v>
      </c>
      <c r="E42" s="63"/>
      <c r="F42" s="63">
        <f>C42*D42</f>
        <v>1963.57</v>
      </c>
      <c r="G42" s="63">
        <v>20</v>
      </c>
      <c r="H42" s="63">
        <f>F42/2</f>
        <v>981.785</v>
      </c>
      <c r="I42" s="64">
        <f>F42/2</f>
        <v>981.785</v>
      </c>
    </row>
    <row r="43" spans="1:9" ht="27" customHeight="1" thickBot="1">
      <c r="A43" s="128" t="s">
        <v>159</v>
      </c>
      <c r="B43" s="128"/>
      <c r="C43" s="32">
        <v>6</v>
      </c>
      <c r="D43" s="70">
        <v>44.49</v>
      </c>
      <c r="E43" s="70"/>
      <c r="F43" s="70">
        <f>C43*D43</f>
        <v>266.94</v>
      </c>
      <c r="G43" s="70">
        <v>16</v>
      </c>
      <c r="H43" s="70">
        <f>F43/2</f>
        <v>133.47</v>
      </c>
      <c r="I43" s="71">
        <f>F43/2</f>
        <v>133.47</v>
      </c>
    </row>
    <row r="44" spans="1:9" ht="27" customHeight="1" hidden="1">
      <c r="A44" s="128"/>
      <c r="B44" s="128"/>
      <c r="C44" s="32"/>
      <c r="D44" s="33"/>
      <c r="E44" s="33"/>
      <c r="F44" s="33"/>
      <c r="G44" s="33"/>
      <c r="H44" s="33"/>
      <c r="I44" s="35"/>
    </row>
    <row r="45" spans="1:9" ht="27" customHeight="1" hidden="1">
      <c r="A45" s="130"/>
      <c r="B45" s="130"/>
      <c r="C45" s="25"/>
      <c r="D45" s="33"/>
      <c r="E45" s="33"/>
      <c r="F45" s="33"/>
      <c r="G45" s="33"/>
      <c r="H45" s="33"/>
      <c r="I45" s="35"/>
    </row>
    <row r="46" spans="1:9" ht="27" customHeight="1" thickBot="1">
      <c r="A46" s="131" t="s">
        <v>10</v>
      </c>
      <c r="B46" s="131"/>
      <c r="C46" s="131"/>
      <c r="D46" s="133" t="s">
        <v>11</v>
      </c>
      <c r="E46" s="133"/>
      <c r="F46" s="28">
        <f>SUM(F42:F45)</f>
        <v>2230.5099999999998</v>
      </c>
      <c r="G46" s="29">
        <f>SUM(G42:G45)</f>
        <v>36</v>
      </c>
      <c r="H46" s="14">
        <f>SUM(H42:H45)</f>
        <v>1115.2549999999999</v>
      </c>
      <c r="I46" s="93">
        <f>SUM(I42:I45)+G46</f>
        <v>1151.2549999999999</v>
      </c>
    </row>
    <row r="47" spans="1:9" ht="27" customHeight="1" thickBot="1">
      <c r="A47" s="131"/>
      <c r="B47" s="131"/>
      <c r="C47" s="131"/>
      <c r="D47" s="134" t="s">
        <v>12</v>
      </c>
      <c r="E47" s="134"/>
      <c r="F47" s="30"/>
      <c r="G47" s="25" t="s">
        <v>140</v>
      </c>
      <c r="H47" s="29"/>
      <c r="I47" s="31"/>
    </row>
    <row r="48" spans="1:9" ht="27" customHeight="1" thickBot="1">
      <c r="A48" s="3"/>
      <c r="B48" s="3"/>
      <c r="C48" s="3"/>
      <c r="D48" s="3"/>
      <c r="E48" s="3"/>
      <c r="F48" s="3"/>
      <c r="G48" s="3"/>
      <c r="H48" s="3"/>
      <c r="I48" s="3"/>
    </row>
    <row r="49" spans="1:9" ht="27" customHeight="1" thickBot="1">
      <c r="A49" s="19" t="s">
        <v>1</v>
      </c>
      <c r="B49" s="20" t="s">
        <v>147</v>
      </c>
      <c r="C49" s="124" t="s">
        <v>2</v>
      </c>
      <c r="D49" s="125" t="s">
        <v>3</v>
      </c>
      <c r="E49" s="125" t="s">
        <v>4</v>
      </c>
      <c r="F49" s="125" t="s">
        <v>5</v>
      </c>
      <c r="G49" s="125" t="s">
        <v>6</v>
      </c>
      <c r="H49" s="126" t="s">
        <v>229</v>
      </c>
      <c r="I49" s="127" t="s">
        <v>230</v>
      </c>
    </row>
    <row r="50" spans="1:9" ht="33" customHeight="1" thickBot="1">
      <c r="A50" s="13" t="s">
        <v>7</v>
      </c>
      <c r="B50" s="12" t="s">
        <v>21</v>
      </c>
      <c r="C50" s="124"/>
      <c r="D50" s="125"/>
      <c r="E50" s="125"/>
      <c r="F50" s="125"/>
      <c r="G50" s="125"/>
      <c r="H50" s="126"/>
      <c r="I50" s="127"/>
    </row>
    <row r="51" spans="1:9" ht="27" customHeight="1">
      <c r="A51" s="129" t="s">
        <v>157</v>
      </c>
      <c r="B51" s="129"/>
      <c r="C51" s="23">
        <v>7</v>
      </c>
      <c r="D51" s="63">
        <v>280.51</v>
      </c>
      <c r="E51" s="63"/>
      <c r="F51" s="63">
        <f>C51*D51</f>
        <v>1963.57</v>
      </c>
      <c r="G51" s="63">
        <v>20</v>
      </c>
      <c r="H51" s="63">
        <f>F51/2</f>
        <v>981.785</v>
      </c>
      <c r="I51" s="64">
        <f>F51/2</f>
        <v>981.785</v>
      </c>
    </row>
    <row r="52" spans="1:9" ht="27" customHeight="1" thickBot="1">
      <c r="A52" s="128" t="s">
        <v>159</v>
      </c>
      <c r="B52" s="128"/>
      <c r="C52" s="32">
        <v>7</v>
      </c>
      <c r="D52" s="70">
        <v>44.49</v>
      </c>
      <c r="E52" s="70"/>
      <c r="F52" s="70">
        <f>C52*D52</f>
        <v>311.43</v>
      </c>
      <c r="G52" s="70">
        <v>16</v>
      </c>
      <c r="H52" s="70">
        <f>F52/2</f>
        <v>155.715</v>
      </c>
      <c r="I52" s="71">
        <f>F52/2</f>
        <v>155.715</v>
      </c>
    </row>
    <row r="53" spans="1:9" ht="27" customHeight="1" hidden="1">
      <c r="A53" s="128"/>
      <c r="B53" s="128"/>
      <c r="C53" s="32"/>
      <c r="D53" s="33"/>
      <c r="E53" s="33"/>
      <c r="F53" s="33"/>
      <c r="G53" s="33"/>
      <c r="H53" s="33"/>
      <c r="I53" s="35"/>
    </row>
    <row r="54" spans="1:9" ht="27" customHeight="1" hidden="1">
      <c r="A54" s="128"/>
      <c r="B54" s="128"/>
      <c r="C54" s="53"/>
      <c r="D54" s="33"/>
      <c r="E54" s="33"/>
      <c r="F54" s="33"/>
      <c r="G54" s="33"/>
      <c r="H54" s="33"/>
      <c r="I54" s="35"/>
    </row>
    <row r="55" spans="1:9" ht="27" customHeight="1" hidden="1" thickBot="1">
      <c r="A55" s="130"/>
      <c r="B55" s="130"/>
      <c r="C55" s="25"/>
      <c r="D55" s="33"/>
      <c r="E55" s="33"/>
      <c r="F55" s="33"/>
      <c r="G55" s="33"/>
      <c r="H55" s="33"/>
      <c r="I55" s="35"/>
    </row>
    <row r="56" spans="1:9" ht="27" customHeight="1" thickBot="1">
      <c r="A56" s="131" t="s">
        <v>10</v>
      </c>
      <c r="B56" s="131"/>
      <c r="C56" s="131"/>
      <c r="D56" s="133" t="s">
        <v>11</v>
      </c>
      <c r="E56" s="133"/>
      <c r="F56" s="28">
        <f>SUM(F51:F52)</f>
        <v>2275</v>
      </c>
      <c r="G56" s="29">
        <v>36</v>
      </c>
      <c r="H56" s="14">
        <f>SUM(H51:H52)</f>
        <v>1137.5</v>
      </c>
      <c r="I56" s="93">
        <f>SUM(I51:I52)+G56</f>
        <v>1173.5</v>
      </c>
    </row>
    <row r="57" spans="1:9" ht="27" customHeight="1" thickBot="1">
      <c r="A57" s="131"/>
      <c r="B57" s="131"/>
      <c r="C57" s="131"/>
      <c r="D57" s="134" t="s">
        <v>12</v>
      </c>
      <c r="E57" s="134"/>
      <c r="F57" s="30"/>
      <c r="G57" s="25" t="s">
        <v>140</v>
      </c>
      <c r="H57" s="25"/>
      <c r="I57" s="31"/>
    </row>
    <row r="58" spans="1:9" ht="27" customHeight="1" thickBot="1">
      <c r="A58" s="3"/>
      <c r="B58" s="3"/>
      <c r="C58" s="3"/>
      <c r="D58" s="3"/>
      <c r="E58" s="3"/>
      <c r="F58" s="3"/>
      <c r="G58" s="3"/>
      <c r="H58" s="3"/>
      <c r="I58" s="3"/>
    </row>
    <row r="59" spans="1:9" ht="27" customHeight="1" thickBot="1">
      <c r="A59" s="19" t="s">
        <v>1</v>
      </c>
      <c r="B59" s="20" t="s">
        <v>148</v>
      </c>
      <c r="C59" s="124" t="s">
        <v>2</v>
      </c>
      <c r="D59" s="125" t="s">
        <v>3</v>
      </c>
      <c r="E59" s="125" t="s">
        <v>4</v>
      </c>
      <c r="F59" s="125" t="s">
        <v>5</v>
      </c>
      <c r="G59" s="125" t="s">
        <v>6</v>
      </c>
      <c r="H59" s="126" t="s">
        <v>229</v>
      </c>
      <c r="I59" s="127" t="s">
        <v>230</v>
      </c>
    </row>
    <row r="60" spans="1:9" ht="36" customHeight="1" thickBot="1">
      <c r="A60" s="13" t="s">
        <v>7</v>
      </c>
      <c r="B60" s="12" t="s">
        <v>22</v>
      </c>
      <c r="C60" s="124"/>
      <c r="D60" s="125"/>
      <c r="E60" s="125"/>
      <c r="F60" s="125"/>
      <c r="G60" s="125"/>
      <c r="H60" s="126"/>
      <c r="I60" s="127"/>
    </row>
    <row r="61" spans="1:9" ht="27" customHeight="1">
      <c r="A61" s="129" t="s">
        <v>157</v>
      </c>
      <c r="B61" s="129"/>
      <c r="C61" s="23">
        <v>7</v>
      </c>
      <c r="D61" s="63">
        <v>280.51</v>
      </c>
      <c r="E61" s="63"/>
      <c r="F61" s="63">
        <f>C61*D61</f>
        <v>1963.57</v>
      </c>
      <c r="G61" s="63">
        <v>20</v>
      </c>
      <c r="H61" s="63">
        <f>F61/2</f>
        <v>981.785</v>
      </c>
      <c r="I61" s="64">
        <f>F61/2</f>
        <v>981.785</v>
      </c>
    </row>
    <row r="62" spans="1:9" ht="27" customHeight="1" thickBot="1">
      <c r="A62" s="128" t="s">
        <v>159</v>
      </c>
      <c r="B62" s="128"/>
      <c r="C62" s="32">
        <v>6</v>
      </c>
      <c r="D62" s="70">
        <v>36.41</v>
      </c>
      <c r="E62" s="70" t="s">
        <v>160</v>
      </c>
      <c r="F62" s="70">
        <f>C62*D62</f>
        <v>218.45999999999998</v>
      </c>
      <c r="G62" s="70">
        <v>16</v>
      </c>
      <c r="H62" s="70">
        <f>F62/2</f>
        <v>109.22999999999999</v>
      </c>
      <c r="I62" s="71">
        <f>F62/2</f>
        <v>109.22999999999999</v>
      </c>
    </row>
    <row r="63" spans="1:9" ht="27" customHeight="1" hidden="1">
      <c r="A63" s="128"/>
      <c r="B63" s="128"/>
      <c r="C63" s="32"/>
      <c r="D63" s="33"/>
      <c r="E63" s="33"/>
      <c r="F63" s="33"/>
      <c r="G63" s="33"/>
      <c r="H63" s="33"/>
      <c r="I63" s="35"/>
    </row>
    <row r="64" spans="1:9" ht="27" customHeight="1" hidden="1">
      <c r="A64" s="130"/>
      <c r="B64" s="130"/>
      <c r="C64" s="25"/>
      <c r="D64" s="33"/>
      <c r="E64" s="33"/>
      <c r="F64" s="33"/>
      <c r="G64" s="33"/>
      <c r="H64" s="33"/>
      <c r="I64" s="35"/>
    </row>
    <row r="65" spans="1:9" ht="27" customHeight="1" thickBot="1">
      <c r="A65" s="131" t="s">
        <v>10</v>
      </c>
      <c r="B65" s="131"/>
      <c r="C65" s="131"/>
      <c r="D65" s="133" t="s">
        <v>11</v>
      </c>
      <c r="E65" s="133"/>
      <c r="F65" s="28">
        <f>SUM(F61:F64)</f>
        <v>2182.0299999999997</v>
      </c>
      <c r="G65" s="29">
        <f>SUM(G61:G64)</f>
        <v>36</v>
      </c>
      <c r="H65" s="14">
        <f>SUM(H61:H64)</f>
        <v>1091.0149999999999</v>
      </c>
      <c r="I65" s="93">
        <f>SUM(I61:I64)+G65</f>
        <v>1127.0149999999999</v>
      </c>
    </row>
    <row r="66" spans="1:9" ht="27" customHeight="1" thickBot="1">
      <c r="A66" s="131"/>
      <c r="B66" s="131"/>
      <c r="C66" s="131"/>
      <c r="D66" s="134" t="s">
        <v>12</v>
      </c>
      <c r="E66" s="134"/>
      <c r="F66" s="30"/>
      <c r="G66" s="25" t="s">
        <v>140</v>
      </c>
      <c r="H66" s="25"/>
      <c r="I66" s="31"/>
    </row>
    <row r="67" spans="1:9" ht="27" customHeight="1" thickBot="1">
      <c r="A67" s="3"/>
      <c r="B67" s="3"/>
      <c r="C67" s="3"/>
      <c r="D67" s="3"/>
      <c r="E67" s="3"/>
      <c r="F67" s="3"/>
      <c r="G67" s="3"/>
      <c r="H67" s="3"/>
      <c r="I67" s="3"/>
    </row>
    <row r="68" spans="1:9" ht="27" customHeight="1" thickBot="1">
      <c r="A68" s="19" t="s">
        <v>1</v>
      </c>
      <c r="B68" s="20" t="s">
        <v>149</v>
      </c>
      <c r="C68" s="124" t="s">
        <v>2</v>
      </c>
      <c r="D68" s="125" t="s">
        <v>3</v>
      </c>
      <c r="E68" s="125" t="s">
        <v>4</v>
      </c>
      <c r="F68" s="125" t="s">
        <v>5</v>
      </c>
      <c r="G68" s="125" t="s">
        <v>6</v>
      </c>
      <c r="H68" s="126" t="s">
        <v>229</v>
      </c>
      <c r="I68" s="127" t="s">
        <v>230</v>
      </c>
    </row>
    <row r="69" spans="1:9" ht="35.25" customHeight="1" thickBot="1">
      <c r="A69" s="13" t="s">
        <v>7</v>
      </c>
      <c r="B69" s="12" t="s">
        <v>23</v>
      </c>
      <c r="C69" s="124"/>
      <c r="D69" s="125"/>
      <c r="E69" s="125"/>
      <c r="F69" s="125"/>
      <c r="G69" s="125"/>
      <c r="H69" s="126"/>
      <c r="I69" s="127"/>
    </row>
    <row r="70" spans="1:9" ht="27" customHeight="1">
      <c r="A70" s="129" t="s">
        <v>157</v>
      </c>
      <c r="B70" s="129"/>
      <c r="C70" s="23">
        <v>7</v>
      </c>
      <c r="D70" s="63">
        <v>280.51</v>
      </c>
      <c r="E70" s="63"/>
      <c r="F70" s="63">
        <f>C70*D70</f>
        <v>1963.57</v>
      </c>
      <c r="G70" s="63">
        <v>20</v>
      </c>
      <c r="H70" s="63">
        <f>F70/2</f>
        <v>981.785</v>
      </c>
      <c r="I70" s="64">
        <f>F70/2</f>
        <v>981.785</v>
      </c>
    </row>
    <row r="71" spans="1:9" ht="27" customHeight="1">
      <c r="A71" s="128" t="s">
        <v>161</v>
      </c>
      <c r="B71" s="128"/>
      <c r="C71" s="32">
        <v>8</v>
      </c>
      <c r="D71" s="70">
        <v>120.36</v>
      </c>
      <c r="E71" s="70"/>
      <c r="F71" s="70">
        <v>962.88</v>
      </c>
      <c r="G71" s="70">
        <v>20</v>
      </c>
      <c r="H71" s="70">
        <f>F71/2</f>
        <v>481.44</v>
      </c>
      <c r="I71" s="71">
        <f>H71</f>
        <v>481.44</v>
      </c>
    </row>
    <row r="72" spans="1:9" ht="27" customHeight="1">
      <c r="A72" s="128" t="s">
        <v>159</v>
      </c>
      <c r="B72" s="128"/>
      <c r="C72" s="32">
        <v>7</v>
      </c>
      <c r="D72" s="70">
        <v>44.49</v>
      </c>
      <c r="E72" s="70"/>
      <c r="F72" s="70">
        <f>C72*D72</f>
        <v>311.43</v>
      </c>
      <c r="G72" s="70">
        <v>16</v>
      </c>
      <c r="H72" s="70">
        <f>F72/2</f>
        <v>155.715</v>
      </c>
      <c r="I72" s="71">
        <f>F72/2</f>
        <v>155.715</v>
      </c>
    </row>
    <row r="73" spans="1:9" ht="27" customHeight="1">
      <c r="A73" s="128" t="s">
        <v>9</v>
      </c>
      <c r="B73" s="128"/>
      <c r="C73" s="32">
        <v>6</v>
      </c>
      <c r="D73" s="70">
        <v>95.66</v>
      </c>
      <c r="E73" s="70"/>
      <c r="F73" s="70">
        <v>573.96</v>
      </c>
      <c r="G73" s="70">
        <v>10</v>
      </c>
      <c r="H73" s="70">
        <f>F73/2</f>
        <v>286.98</v>
      </c>
      <c r="I73" s="71">
        <f>H73</f>
        <v>286.98</v>
      </c>
    </row>
    <row r="74" spans="1:9" ht="27" customHeight="1">
      <c r="A74" s="139" t="s">
        <v>17</v>
      </c>
      <c r="B74" s="139"/>
      <c r="C74" s="53">
        <v>7</v>
      </c>
      <c r="D74" s="70">
        <v>24.08</v>
      </c>
      <c r="E74" s="81"/>
      <c r="F74" s="81">
        <v>138</v>
      </c>
      <c r="G74" s="81">
        <v>10</v>
      </c>
      <c r="H74" s="81">
        <v>74</v>
      </c>
      <c r="I74" s="99">
        <v>74</v>
      </c>
    </row>
    <row r="75" spans="1:9" ht="27" customHeight="1" thickBot="1">
      <c r="A75" s="146" t="s">
        <v>231</v>
      </c>
      <c r="B75" s="147"/>
      <c r="C75" s="92">
        <v>7</v>
      </c>
      <c r="D75" s="100">
        <v>24.08</v>
      </c>
      <c r="E75" s="101"/>
      <c r="F75" s="102">
        <v>138</v>
      </c>
      <c r="G75" s="103">
        <v>10</v>
      </c>
      <c r="H75" s="103">
        <f>F75/2</f>
        <v>69</v>
      </c>
      <c r="I75" s="104">
        <f>H75</f>
        <v>69</v>
      </c>
    </row>
    <row r="76" spans="1:9" ht="27" customHeight="1" thickBot="1">
      <c r="A76" s="140" t="s">
        <v>10</v>
      </c>
      <c r="B76" s="141"/>
      <c r="C76" s="142"/>
      <c r="D76" s="135" t="s">
        <v>11</v>
      </c>
      <c r="E76" s="136"/>
      <c r="F76" s="105">
        <f>SUM(F70:F74)</f>
        <v>3949.8399999999997</v>
      </c>
      <c r="G76" s="106">
        <f>SUM(G70:G75)</f>
        <v>86</v>
      </c>
      <c r="H76" s="98">
        <f>SUM(H70:H75)</f>
        <v>2048.92</v>
      </c>
      <c r="I76" s="97">
        <f>SUM(I70:I75)+G76</f>
        <v>2134.92</v>
      </c>
    </row>
    <row r="77" spans="1:9" ht="27" customHeight="1" thickBot="1">
      <c r="A77" s="143"/>
      <c r="B77" s="144"/>
      <c r="C77" s="145"/>
      <c r="D77" s="137" t="s">
        <v>12</v>
      </c>
      <c r="E77" s="138"/>
      <c r="F77" s="60"/>
      <c r="G77" s="61" t="s">
        <v>140</v>
      </c>
      <c r="H77" s="61"/>
      <c r="I77" s="62"/>
    </row>
    <row r="78" spans="1:9" ht="27" customHeight="1" thickBot="1">
      <c r="A78" s="3"/>
      <c r="B78" s="3"/>
      <c r="C78" s="3"/>
      <c r="D78" s="3"/>
      <c r="E78" s="3"/>
      <c r="F78" s="3"/>
      <c r="G78" s="3"/>
      <c r="H78" s="3"/>
      <c r="I78" s="3"/>
    </row>
    <row r="79" spans="1:9" ht="27" customHeight="1" thickBot="1">
      <c r="A79" s="19" t="s">
        <v>1</v>
      </c>
      <c r="B79" s="20" t="s">
        <v>150</v>
      </c>
      <c r="C79" s="124" t="s">
        <v>2</v>
      </c>
      <c r="D79" s="125" t="s">
        <v>3</v>
      </c>
      <c r="E79" s="125" t="s">
        <v>4</v>
      </c>
      <c r="F79" s="125" t="s">
        <v>5</v>
      </c>
      <c r="G79" s="125" t="s">
        <v>6</v>
      </c>
      <c r="H79" s="126" t="s">
        <v>229</v>
      </c>
      <c r="I79" s="127" t="s">
        <v>230</v>
      </c>
    </row>
    <row r="80" spans="1:9" ht="33.75" customHeight="1" thickBot="1">
      <c r="A80" s="13" t="s">
        <v>7</v>
      </c>
      <c r="B80" s="12" t="s">
        <v>24</v>
      </c>
      <c r="C80" s="124"/>
      <c r="D80" s="125"/>
      <c r="E80" s="125"/>
      <c r="F80" s="125"/>
      <c r="G80" s="125"/>
      <c r="H80" s="126"/>
      <c r="I80" s="127"/>
    </row>
    <row r="81" spans="1:9" ht="27" customHeight="1">
      <c r="A81" s="129" t="s">
        <v>157</v>
      </c>
      <c r="B81" s="129"/>
      <c r="C81" s="23">
        <v>8</v>
      </c>
      <c r="D81" s="63">
        <v>280.51</v>
      </c>
      <c r="E81" s="63"/>
      <c r="F81" s="63">
        <f>C81*D81</f>
        <v>2244.08</v>
      </c>
      <c r="G81" s="63">
        <v>20</v>
      </c>
      <c r="H81" s="63">
        <f>F81/2</f>
        <v>1122.04</v>
      </c>
      <c r="I81" s="64">
        <f>F81/2</f>
        <v>1122.04</v>
      </c>
    </row>
    <row r="82" spans="1:9" ht="27" customHeight="1" thickBot="1">
      <c r="A82" s="128" t="s">
        <v>162</v>
      </c>
      <c r="B82" s="128"/>
      <c r="C82" s="32">
        <v>5</v>
      </c>
      <c r="D82" s="70">
        <v>44.49</v>
      </c>
      <c r="E82" s="70"/>
      <c r="F82" s="70">
        <f>C82*D82</f>
        <v>222.45000000000002</v>
      </c>
      <c r="G82" s="70">
        <v>16</v>
      </c>
      <c r="H82" s="70">
        <f>F82/2</f>
        <v>111.22500000000001</v>
      </c>
      <c r="I82" s="71">
        <f>F82/2</f>
        <v>111.22500000000001</v>
      </c>
    </row>
    <row r="83" spans="1:9" ht="27" customHeight="1" hidden="1">
      <c r="A83" s="128"/>
      <c r="B83" s="128"/>
      <c r="C83" s="32"/>
      <c r="D83" s="33"/>
      <c r="E83" s="33"/>
      <c r="F83" s="33"/>
      <c r="G83" s="33"/>
      <c r="H83" s="33"/>
      <c r="I83" s="35"/>
    </row>
    <row r="84" spans="1:9" ht="27" customHeight="1" hidden="1">
      <c r="A84" s="130"/>
      <c r="B84" s="130"/>
      <c r="C84" s="25"/>
      <c r="D84" s="33"/>
      <c r="E84" s="33"/>
      <c r="F84" s="33"/>
      <c r="G84" s="33"/>
      <c r="H84" s="33"/>
      <c r="I84" s="35"/>
    </row>
    <row r="85" spans="1:9" ht="27" customHeight="1" thickBot="1">
      <c r="A85" s="131" t="s">
        <v>10</v>
      </c>
      <c r="B85" s="131"/>
      <c r="C85" s="131"/>
      <c r="D85" s="133" t="s">
        <v>11</v>
      </c>
      <c r="E85" s="133"/>
      <c r="F85" s="28">
        <f>SUM(F81:F84)</f>
        <v>2466.5299999999997</v>
      </c>
      <c r="G85" s="29">
        <f>SUM(G81:G84)</f>
        <v>36</v>
      </c>
      <c r="H85" s="14">
        <f>SUM(H81:H84)</f>
        <v>1233.2649999999999</v>
      </c>
      <c r="I85" s="93">
        <f>SUM(I81:I84)+G85</f>
        <v>1269.2649999999999</v>
      </c>
    </row>
    <row r="86" spans="1:9" ht="27" customHeight="1" thickBot="1">
      <c r="A86" s="131"/>
      <c r="B86" s="131"/>
      <c r="C86" s="131"/>
      <c r="D86" s="134" t="s">
        <v>12</v>
      </c>
      <c r="E86" s="134"/>
      <c r="F86" s="30"/>
      <c r="G86" s="25" t="s">
        <v>140</v>
      </c>
      <c r="H86" s="25"/>
      <c r="I86" s="31"/>
    </row>
    <row r="87" spans="1:9" ht="27" customHeight="1" thickBot="1">
      <c r="A87" s="3"/>
      <c r="B87" s="3"/>
      <c r="C87" s="3"/>
      <c r="D87" s="3"/>
      <c r="E87" s="3"/>
      <c r="F87" s="3"/>
      <c r="G87" s="3"/>
      <c r="H87" s="3"/>
      <c r="I87" s="3"/>
    </row>
    <row r="88" spans="1:9" ht="27" customHeight="1" thickBot="1">
      <c r="A88" s="19" t="s">
        <v>1</v>
      </c>
      <c r="B88" s="20" t="s">
        <v>151</v>
      </c>
      <c r="C88" s="124" t="s">
        <v>2</v>
      </c>
      <c r="D88" s="125" t="s">
        <v>3</v>
      </c>
      <c r="E88" s="125" t="s">
        <v>4</v>
      </c>
      <c r="F88" s="125" t="s">
        <v>5</v>
      </c>
      <c r="G88" s="125" t="s">
        <v>6</v>
      </c>
      <c r="H88" s="126" t="s">
        <v>229</v>
      </c>
      <c r="I88" s="127" t="s">
        <v>230</v>
      </c>
    </row>
    <row r="89" spans="1:9" ht="35.25" customHeight="1" thickBot="1">
      <c r="A89" s="13" t="s">
        <v>7</v>
      </c>
      <c r="B89" s="12" t="s">
        <v>25</v>
      </c>
      <c r="C89" s="124"/>
      <c r="D89" s="125"/>
      <c r="E89" s="125"/>
      <c r="F89" s="125"/>
      <c r="G89" s="125"/>
      <c r="H89" s="126"/>
      <c r="I89" s="127"/>
    </row>
    <row r="90" spans="1:9" ht="27" customHeight="1">
      <c r="A90" s="129" t="s">
        <v>157</v>
      </c>
      <c r="B90" s="129"/>
      <c r="C90" s="23">
        <v>8</v>
      </c>
      <c r="D90" s="63">
        <v>280.51</v>
      </c>
      <c r="E90" s="63"/>
      <c r="F90" s="63">
        <f>D90*C90</f>
        <v>2244.08</v>
      </c>
      <c r="G90" s="63">
        <v>20</v>
      </c>
      <c r="H90" s="63">
        <f>F90/2</f>
        <v>1122.04</v>
      </c>
      <c r="I90" s="64">
        <f>F90/2</f>
        <v>1122.04</v>
      </c>
    </row>
    <row r="91" spans="1:9" ht="27" customHeight="1" thickBot="1">
      <c r="A91" s="128" t="s">
        <v>162</v>
      </c>
      <c r="B91" s="128"/>
      <c r="C91" s="32">
        <v>6</v>
      </c>
      <c r="D91" s="70">
        <v>44.49</v>
      </c>
      <c r="E91" s="70"/>
      <c r="F91" s="70">
        <f>C91*D91</f>
        <v>266.94</v>
      </c>
      <c r="G91" s="70">
        <v>16</v>
      </c>
      <c r="H91" s="70">
        <f>F91/2</f>
        <v>133.47</v>
      </c>
      <c r="I91" s="71">
        <f>F91/2</f>
        <v>133.47</v>
      </c>
    </row>
    <row r="92" spans="1:9" ht="27" customHeight="1" hidden="1">
      <c r="A92" s="128"/>
      <c r="B92" s="128"/>
      <c r="C92" s="32"/>
      <c r="D92" s="33"/>
      <c r="E92" s="33"/>
      <c r="F92" s="33"/>
      <c r="G92" s="33"/>
      <c r="H92" s="33"/>
      <c r="I92" s="35"/>
    </row>
    <row r="93" spans="1:9" ht="27" customHeight="1" hidden="1">
      <c r="A93" s="130"/>
      <c r="B93" s="130"/>
      <c r="C93" s="25"/>
      <c r="D93" s="33"/>
      <c r="E93" s="33"/>
      <c r="F93" s="33"/>
      <c r="G93" s="33"/>
      <c r="H93" s="33"/>
      <c r="I93" s="35"/>
    </row>
    <row r="94" spans="1:9" ht="27" customHeight="1" thickBot="1">
      <c r="A94" s="131" t="s">
        <v>10</v>
      </c>
      <c r="B94" s="131"/>
      <c r="C94" s="131"/>
      <c r="D94" s="133" t="s">
        <v>11</v>
      </c>
      <c r="E94" s="133"/>
      <c r="F94" s="28">
        <f>SUM(F90:F93)</f>
        <v>2511.02</v>
      </c>
      <c r="G94" s="29">
        <f>SUM(G90:G93)</f>
        <v>36</v>
      </c>
      <c r="H94" s="14">
        <f>SUM(H90:H93)</f>
        <v>1255.51</v>
      </c>
      <c r="I94" s="93">
        <f>SUM(I90:I93)+G94</f>
        <v>1291.51</v>
      </c>
    </row>
    <row r="95" spans="1:9" ht="27" customHeight="1" thickBot="1">
      <c r="A95" s="131"/>
      <c r="B95" s="131"/>
      <c r="C95" s="131"/>
      <c r="D95" s="134" t="s">
        <v>12</v>
      </c>
      <c r="E95" s="134"/>
      <c r="F95" s="30"/>
      <c r="G95" s="25" t="s">
        <v>140</v>
      </c>
      <c r="H95" s="25"/>
      <c r="I95" s="31"/>
    </row>
    <row r="96" spans="1:9" ht="27" customHeight="1" thickBot="1">
      <c r="A96" s="3"/>
      <c r="B96" s="3"/>
      <c r="C96" s="3"/>
      <c r="D96" s="3"/>
      <c r="E96" s="3"/>
      <c r="F96" s="3"/>
      <c r="G96" s="3"/>
      <c r="H96" s="3"/>
      <c r="I96" s="3"/>
    </row>
    <row r="97" spans="1:9" ht="27" customHeight="1" thickBot="1">
      <c r="A97" s="19" t="s">
        <v>1</v>
      </c>
      <c r="B97" s="20" t="s">
        <v>152</v>
      </c>
      <c r="C97" s="124" t="s">
        <v>2</v>
      </c>
      <c r="D97" s="125" t="s">
        <v>3</v>
      </c>
      <c r="E97" s="125" t="s">
        <v>4</v>
      </c>
      <c r="F97" s="125" t="s">
        <v>5</v>
      </c>
      <c r="G97" s="125" t="s">
        <v>6</v>
      </c>
      <c r="H97" s="126" t="s">
        <v>229</v>
      </c>
      <c r="I97" s="127" t="s">
        <v>230</v>
      </c>
    </row>
    <row r="98" spans="1:9" ht="27" customHeight="1" thickBot="1">
      <c r="A98" s="13" t="s">
        <v>7</v>
      </c>
      <c r="B98" s="12" t="s">
        <v>26</v>
      </c>
      <c r="C98" s="124"/>
      <c r="D98" s="125"/>
      <c r="E98" s="125"/>
      <c r="F98" s="125"/>
      <c r="G98" s="125"/>
      <c r="H98" s="126"/>
      <c r="I98" s="127"/>
    </row>
    <row r="99" spans="1:9" ht="27" customHeight="1">
      <c r="A99" s="129" t="s">
        <v>157</v>
      </c>
      <c r="B99" s="129"/>
      <c r="C99" s="23">
        <v>8</v>
      </c>
      <c r="D99" s="63">
        <v>280.51</v>
      </c>
      <c r="E99" s="63"/>
      <c r="F99" s="63">
        <f>C99*D99</f>
        <v>2244.08</v>
      </c>
      <c r="G99" s="63">
        <v>20</v>
      </c>
      <c r="H99" s="63">
        <f>F99/2</f>
        <v>1122.04</v>
      </c>
      <c r="I99" s="64">
        <f>F99/2</f>
        <v>1122.04</v>
      </c>
    </row>
    <row r="100" spans="1:9" ht="27" customHeight="1" thickBot="1">
      <c r="A100" s="128" t="s">
        <v>162</v>
      </c>
      <c r="B100" s="128"/>
      <c r="C100" s="32">
        <v>7</v>
      </c>
      <c r="D100" s="70">
        <v>44.49</v>
      </c>
      <c r="E100" s="70"/>
      <c r="F100" s="70">
        <f>C100*D100</f>
        <v>311.43</v>
      </c>
      <c r="G100" s="70">
        <v>16</v>
      </c>
      <c r="H100" s="70">
        <f>F100/2</f>
        <v>155.715</v>
      </c>
      <c r="I100" s="71">
        <f>F100/2</f>
        <v>155.715</v>
      </c>
    </row>
    <row r="101" spans="1:9" ht="27" customHeight="1" hidden="1">
      <c r="A101" s="128"/>
      <c r="B101" s="128"/>
      <c r="C101" s="32"/>
      <c r="D101" s="33"/>
      <c r="E101" s="33"/>
      <c r="F101" s="33"/>
      <c r="G101" s="33"/>
      <c r="H101" s="33"/>
      <c r="I101" s="35"/>
    </row>
    <row r="102" spans="1:9" ht="27" customHeight="1" hidden="1">
      <c r="A102" s="130"/>
      <c r="B102" s="130"/>
      <c r="C102" s="25"/>
      <c r="D102" s="33"/>
      <c r="E102" s="33"/>
      <c r="F102" s="33"/>
      <c r="G102" s="33"/>
      <c r="H102" s="33"/>
      <c r="I102" s="35"/>
    </row>
    <row r="103" spans="1:9" ht="27" customHeight="1" thickBot="1">
      <c r="A103" s="131" t="s">
        <v>10</v>
      </c>
      <c r="B103" s="131"/>
      <c r="C103" s="131"/>
      <c r="D103" s="133" t="s">
        <v>11</v>
      </c>
      <c r="E103" s="133"/>
      <c r="F103" s="28">
        <f>SUM(F99:F102)</f>
        <v>2555.5099999999998</v>
      </c>
      <c r="G103" s="29">
        <f>SUM(G99:G102)</f>
        <v>36</v>
      </c>
      <c r="H103" s="14">
        <f>SUM(H99:H102)</f>
        <v>1277.7549999999999</v>
      </c>
      <c r="I103" s="93">
        <f>SUM(I99:I102)+G103</f>
        <v>1313.7549999999999</v>
      </c>
    </row>
    <row r="104" spans="1:9" ht="27" customHeight="1" thickBot="1">
      <c r="A104" s="131"/>
      <c r="B104" s="131"/>
      <c r="C104" s="131"/>
      <c r="D104" s="134" t="s">
        <v>12</v>
      </c>
      <c r="E104" s="134"/>
      <c r="F104" s="30"/>
      <c r="G104" s="25" t="s">
        <v>140</v>
      </c>
      <c r="H104" s="25"/>
      <c r="I104" s="31"/>
    </row>
    <row r="105" spans="1:9" ht="27" customHeight="1" thickBo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27" customHeight="1" thickBot="1">
      <c r="A106" s="19" t="s">
        <v>1</v>
      </c>
      <c r="B106" s="20" t="s">
        <v>27</v>
      </c>
      <c r="C106" s="124" t="s">
        <v>2</v>
      </c>
      <c r="D106" s="125" t="s">
        <v>3</v>
      </c>
      <c r="E106" s="125" t="s">
        <v>4</v>
      </c>
      <c r="F106" s="125" t="s">
        <v>5</v>
      </c>
      <c r="G106" s="125" t="s">
        <v>6</v>
      </c>
      <c r="H106" s="126" t="s">
        <v>229</v>
      </c>
      <c r="I106" s="127" t="s">
        <v>230</v>
      </c>
    </row>
    <row r="107" spans="1:9" ht="27" customHeight="1" thickBot="1">
      <c r="A107" s="13" t="s">
        <v>7</v>
      </c>
      <c r="B107" s="12" t="s">
        <v>28</v>
      </c>
      <c r="C107" s="124"/>
      <c r="D107" s="125"/>
      <c r="E107" s="125"/>
      <c r="F107" s="125"/>
      <c r="G107" s="125"/>
      <c r="H107" s="126"/>
      <c r="I107" s="127"/>
    </row>
    <row r="108" spans="1:9" ht="27" customHeight="1">
      <c r="A108" s="129" t="s">
        <v>157</v>
      </c>
      <c r="B108" s="129"/>
      <c r="C108" s="23">
        <v>8</v>
      </c>
      <c r="D108" s="63">
        <v>280.51</v>
      </c>
      <c r="E108" s="63"/>
      <c r="F108" s="63">
        <f>C108*D108</f>
        <v>2244.08</v>
      </c>
      <c r="G108" s="63">
        <v>20</v>
      </c>
      <c r="H108" s="63">
        <f>F108/2</f>
        <v>1122.04</v>
      </c>
      <c r="I108" s="64">
        <f>F108/2</f>
        <v>1122.04</v>
      </c>
    </row>
    <row r="109" spans="1:9" ht="27" customHeight="1" thickBot="1">
      <c r="A109" s="128" t="s">
        <v>158</v>
      </c>
      <c r="B109" s="128"/>
      <c r="C109" s="32">
        <v>6</v>
      </c>
      <c r="D109" s="70">
        <v>130.79</v>
      </c>
      <c r="E109" s="70"/>
      <c r="F109" s="70">
        <f>C109*D109</f>
        <v>784.74</v>
      </c>
      <c r="G109" s="70">
        <v>20</v>
      </c>
      <c r="H109" s="70">
        <f>F109/2</f>
        <v>392.37</v>
      </c>
      <c r="I109" s="71">
        <f>F109/2</f>
        <v>392.37</v>
      </c>
    </row>
    <row r="110" spans="1:9" ht="27" customHeight="1" hidden="1">
      <c r="A110" s="128"/>
      <c r="B110" s="128"/>
      <c r="C110" s="32"/>
      <c r="D110" s="33"/>
      <c r="E110" s="33"/>
      <c r="F110" s="33"/>
      <c r="G110" s="33"/>
      <c r="H110" s="33"/>
      <c r="I110" s="35"/>
    </row>
    <row r="111" spans="1:9" ht="27" customHeight="1" hidden="1">
      <c r="A111" s="130"/>
      <c r="B111" s="130"/>
      <c r="C111" s="25"/>
      <c r="D111" s="33"/>
      <c r="E111" s="33"/>
      <c r="F111" s="33"/>
      <c r="G111" s="33"/>
      <c r="H111" s="33"/>
      <c r="I111" s="35"/>
    </row>
    <row r="112" spans="1:9" ht="27" customHeight="1" thickBot="1">
      <c r="A112" s="131" t="s">
        <v>10</v>
      </c>
      <c r="B112" s="131"/>
      <c r="C112" s="131"/>
      <c r="D112" s="133" t="s">
        <v>11</v>
      </c>
      <c r="E112" s="133"/>
      <c r="F112" s="28">
        <f>SUM(F108:F111)</f>
        <v>3028.8199999999997</v>
      </c>
      <c r="G112" s="29">
        <f>SUM(G108:G111)</f>
        <v>40</v>
      </c>
      <c r="H112" s="14">
        <f>SUM(H108:H111)</f>
        <v>1514.4099999999999</v>
      </c>
      <c r="I112" s="93">
        <f>SUM(I108:I111)+G112</f>
        <v>1554.4099999999999</v>
      </c>
    </row>
    <row r="113" spans="1:9" ht="27" customHeight="1" thickBot="1">
      <c r="A113" s="131"/>
      <c r="B113" s="131"/>
      <c r="C113" s="131"/>
      <c r="D113" s="134" t="s">
        <v>12</v>
      </c>
      <c r="E113" s="134"/>
      <c r="F113" s="30"/>
      <c r="G113" s="25" t="s">
        <v>140</v>
      </c>
      <c r="H113" s="25"/>
      <c r="I113" s="31"/>
    </row>
    <row r="114" spans="1:9" ht="27" customHeight="1" thickBo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27" customHeight="1" thickBot="1">
      <c r="A115" s="19" t="s">
        <v>1</v>
      </c>
      <c r="B115" s="20" t="s">
        <v>153</v>
      </c>
      <c r="C115" s="124" t="s">
        <v>2</v>
      </c>
      <c r="D115" s="125" t="s">
        <v>3</v>
      </c>
      <c r="E115" s="125" t="s">
        <v>4</v>
      </c>
      <c r="F115" s="125" t="s">
        <v>5</v>
      </c>
      <c r="G115" s="125" t="s">
        <v>6</v>
      </c>
      <c r="H115" s="126" t="s">
        <v>229</v>
      </c>
      <c r="I115" s="127" t="s">
        <v>230</v>
      </c>
    </row>
    <row r="116" spans="1:9" ht="27" customHeight="1" thickBot="1">
      <c r="A116" s="13" t="s">
        <v>7</v>
      </c>
      <c r="B116" s="12" t="s">
        <v>29</v>
      </c>
      <c r="C116" s="124"/>
      <c r="D116" s="125"/>
      <c r="E116" s="125"/>
      <c r="F116" s="125"/>
      <c r="G116" s="125"/>
      <c r="H116" s="126"/>
      <c r="I116" s="127"/>
    </row>
    <row r="117" spans="1:9" ht="27" customHeight="1">
      <c r="A117" s="129" t="s">
        <v>157</v>
      </c>
      <c r="B117" s="129"/>
      <c r="C117" s="23">
        <v>8</v>
      </c>
      <c r="D117" s="63">
        <v>280.51</v>
      </c>
      <c r="E117" s="63"/>
      <c r="F117" s="63">
        <f>C117*D117</f>
        <v>2244.08</v>
      </c>
      <c r="G117" s="63">
        <v>20</v>
      </c>
      <c r="H117" s="63">
        <f>F117/2</f>
        <v>1122.04</v>
      </c>
      <c r="I117" s="64">
        <f>F117/2</f>
        <v>1122.04</v>
      </c>
    </row>
    <row r="118" spans="1:9" ht="27" customHeight="1" thickBot="1">
      <c r="A118" s="128" t="s">
        <v>158</v>
      </c>
      <c r="B118" s="128"/>
      <c r="C118" s="32">
        <v>5</v>
      </c>
      <c r="D118" s="70">
        <v>130.79</v>
      </c>
      <c r="E118" s="70"/>
      <c r="F118" s="70">
        <f>C118*D118</f>
        <v>653.9499999999999</v>
      </c>
      <c r="G118" s="70">
        <v>20</v>
      </c>
      <c r="H118" s="70">
        <f>F118/2</f>
        <v>326.97499999999997</v>
      </c>
      <c r="I118" s="71">
        <f>F118/2</f>
        <v>326.97499999999997</v>
      </c>
    </row>
    <row r="119" spans="1:9" ht="27" customHeight="1" hidden="1">
      <c r="A119" s="128"/>
      <c r="B119" s="128"/>
      <c r="C119" s="32"/>
      <c r="D119" s="33"/>
      <c r="E119" s="33"/>
      <c r="F119" s="33"/>
      <c r="G119" s="33"/>
      <c r="H119" s="33"/>
      <c r="I119" s="35"/>
    </row>
    <row r="120" spans="1:9" ht="27" customHeight="1" hidden="1">
      <c r="A120" s="128"/>
      <c r="B120" s="128"/>
      <c r="C120" s="53"/>
      <c r="D120" s="33"/>
      <c r="E120" s="33"/>
      <c r="F120" s="33"/>
      <c r="G120" s="33"/>
      <c r="H120" s="33"/>
      <c r="I120" s="35"/>
    </row>
    <row r="121" spans="1:9" ht="27" customHeight="1" hidden="1" thickBot="1">
      <c r="A121" s="130"/>
      <c r="B121" s="130"/>
      <c r="C121" s="25"/>
      <c r="D121" s="33"/>
      <c r="E121" s="33"/>
      <c r="F121" s="33"/>
      <c r="G121" s="33"/>
      <c r="H121" s="33"/>
      <c r="I121" s="35"/>
    </row>
    <row r="122" spans="1:9" ht="27" customHeight="1" thickBot="1">
      <c r="A122" s="131" t="s">
        <v>10</v>
      </c>
      <c r="B122" s="131"/>
      <c r="C122" s="131"/>
      <c r="D122" s="133" t="s">
        <v>11</v>
      </c>
      <c r="E122" s="133"/>
      <c r="F122" s="28">
        <f>SUM(F117:F121)</f>
        <v>2898.0299999999997</v>
      </c>
      <c r="G122" s="29">
        <f>SUM(G117:G121)</f>
        <v>40</v>
      </c>
      <c r="H122" s="14">
        <f>SUM(H117:H121)</f>
        <v>1449.0149999999999</v>
      </c>
      <c r="I122" s="93">
        <f>SUM(I117:I121)+G122</f>
        <v>1489.0149999999999</v>
      </c>
    </row>
    <row r="123" spans="1:9" ht="27" customHeight="1" thickBot="1">
      <c r="A123" s="131"/>
      <c r="B123" s="131"/>
      <c r="C123" s="131"/>
      <c r="D123" s="134" t="s">
        <v>12</v>
      </c>
      <c r="E123" s="134"/>
      <c r="F123" s="30"/>
      <c r="G123" s="25" t="s">
        <v>140</v>
      </c>
      <c r="H123" s="25"/>
      <c r="I123" s="31"/>
    </row>
    <row r="124" spans="1:9" ht="27" customHeight="1" thickBot="1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27" customHeight="1" thickBot="1">
      <c r="A125" s="19" t="s">
        <v>1</v>
      </c>
      <c r="B125" s="20" t="s">
        <v>154</v>
      </c>
      <c r="C125" s="124" t="s">
        <v>2</v>
      </c>
      <c r="D125" s="125" t="s">
        <v>3</v>
      </c>
      <c r="E125" s="125" t="s">
        <v>4</v>
      </c>
      <c r="F125" s="125" t="s">
        <v>5</v>
      </c>
      <c r="G125" s="125" t="s">
        <v>6</v>
      </c>
      <c r="H125" s="126" t="s">
        <v>229</v>
      </c>
      <c r="I125" s="127" t="s">
        <v>230</v>
      </c>
    </row>
    <row r="126" spans="1:9" ht="27" customHeight="1" thickBot="1">
      <c r="A126" s="13" t="s">
        <v>7</v>
      </c>
      <c r="B126" s="12" t="s">
        <v>30</v>
      </c>
      <c r="C126" s="124"/>
      <c r="D126" s="125"/>
      <c r="E126" s="125"/>
      <c r="F126" s="125"/>
      <c r="G126" s="125"/>
      <c r="H126" s="126"/>
      <c r="I126" s="127"/>
    </row>
    <row r="127" spans="1:9" ht="27" customHeight="1">
      <c r="A127" s="129" t="s">
        <v>157</v>
      </c>
      <c r="B127" s="129"/>
      <c r="C127" s="23">
        <v>8</v>
      </c>
      <c r="D127" s="63">
        <v>280.51</v>
      </c>
      <c r="E127" s="63"/>
      <c r="F127" s="63">
        <f>C127*D127</f>
        <v>2244.08</v>
      </c>
      <c r="G127" s="63">
        <v>20</v>
      </c>
      <c r="H127" s="63">
        <f>F127/2</f>
        <v>1122.04</v>
      </c>
      <c r="I127" s="64">
        <f>F127/2</f>
        <v>1122.04</v>
      </c>
    </row>
    <row r="128" spans="1:9" ht="27" customHeight="1" thickBot="1">
      <c r="A128" s="128" t="s">
        <v>158</v>
      </c>
      <c r="B128" s="128"/>
      <c r="C128" s="32">
        <v>6</v>
      </c>
      <c r="D128" s="70">
        <v>130.79</v>
      </c>
      <c r="E128" s="70"/>
      <c r="F128" s="70">
        <f>C128*D128</f>
        <v>784.74</v>
      </c>
      <c r="G128" s="70">
        <v>20</v>
      </c>
      <c r="H128" s="70">
        <f>F128/2</f>
        <v>392.37</v>
      </c>
      <c r="I128" s="71">
        <f>F128/2</f>
        <v>392.37</v>
      </c>
    </row>
    <row r="129" spans="1:9" ht="27" customHeight="1" hidden="1" thickBot="1">
      <c r="A129" s="130"/>
      <c r="B129" s="130"/>
      <c r="C129" s="25"/>
      <c r="D129" s="33"/>
      <c r="E129" s="33"/>
      <c r="F129" s="33"/>
      <c r="G129" s="33"/>
      <c r="H129" s="33"/>
      <c r="I129" s="35"/>
    </row>
    <row r="130" spans="1:9" ht="27" customHeight="1" thickBot="1">
      <c r="A130" s="131" t="s">
        <v>10</v>
      </c>
      <c r="B130" s="131"/>
      <c r="C130" s="131"/>
      <c r="D130" s="133" t="s">
        <v>11</v>
      </c>
      <c r="E130" s="133"/>
      <c r="F130" s="28">
        <f>SUM(F127:F129)</f>
        <v>3028.8199999999997</v>
      </c>
      <c r="G130" s="29">
        <f>SUM(G127:G129)</f>
        <v>40</v>
      </c>
      <c r="H130" s="14">
        <f>SUM(H127:H129)</f>
        <v>1514.4099999999999</v>
      </c>
      <c r="I130" s="93">
        <f>SUM(I127:I129)+G130</f>
        <v>1554.4099999999999</v>
      </c>
    </row>
    <row r="131" spans="1:9" ht="27" customHeight="1" thickBot="1">
      <c r="A131" s="131"/>
      <c r="B131" s="131"/>
      <c r="C131" s="131"/>
      <c r="D131" s="134" t="s">
        <v>12</v>
      </c>
      <c r="E131" s="134"/>
      <c r="F131" s="30"/>
      <c r="G131" s="25" t="s">
        <v>140</v>
      </c>
      <c r="H131" s="25"/>
      <c r="I131" s="31"/>
    </row>
    <row r="132" spans="1:9" ht="27" customHeight="1" thickBot="1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27" customHeight="1" thickBot="1">
      <c r="A133" s="19" t="s">
        <v>1</v>
      </c>
      <c r="B133" s="20" t="s">
        <v>155</v>
      </c>
      <c r="C133" s="124" t="s">
        <v>2</v>
      </c>
      <c r="D133" s="125" t="s">
        <v>3</v>
      </c>
      <c r="E133" s="125" t="s">
        <v>4</v>
      </c>
      <c r="F133" s="125" t="s">
        <v>5</v>
      </c>
      <c r="G133" s="125" t="s">
        <v>6</v>
      </c>
      <c r="H133" s="126" t="s">
        <v>229</v>
      </c>
      <c r="I133" s="127" t="s">
        <v>230</v>
      </c>
    </row>
    <row r="134" spans="1:9" ht="27" customHeight="1" thickBot="1">
      <c r="A134" s="13" t="s">
        <v>7</v>
      </c>
      <c r="B134" s="12" t="s">
        <v>31</v>
      </c>
      <c r="C134" s="124"/>
      <c r="D134" s="125"/>
      <c r="E134" s="125"/>
      <c r="F134" s="125"/>
      <c r="G134" s="125"/>
      <c r="H134" s="126"/>
      <c r="I134" s="127"/>
    </row>
    <row r="135" spans="1:9" ht="27" customHeight="1">
      <c r="A135" s="129" t="s">
        <v>157</v>
      </c>
      <c r="B135" s="129"/>
      <c r="C135" s="23">
        <v>8</v>
      </c>
      <c r="D135" s="63">
        <v>280.51</v>
      </c>
      <c r="E135" s="63"/>
      <c r="F135" s="63">
        <f>D135*C135</f>
        <v>2244.08</v>
      </c>
      <c r="G135" s="63">
        <v>20</v>
      </c>
      <c r="H135" s="63">
        <f>F135/2</f>
        <v>1122.04</v>
      </c>
      <c r="I135" s="64">
        <f>F135/2</f>
        <v>1122.04</v>
      </c>
    </row>
    <row r="136" spans="1:9" ht="27" customHeight="1" thickBot="1">
      <c r="A136" s="128" t="s">
        <v>158</v>
      </c>
      <c r="B136" s="128"/>
      <c r="C136" s="32">
        <v>6</v>
      </c>
      <c r="D136" s="70">
        <v>130.79</v>
      </c>
      <c r="E136" s="70"/>
      <c r="F136" s="70">
        <f>C136*D136</f>
        <v>784.74</v>
      </c>
      <c r="G136" s="70">
        <v>20</v>
      </c>
      <c r="H136" s="70">
        <f>F136/2</f>
        <v>392.37</v>
      </c>
      <c r="I136" s="71">
        <f>F136/2</f>
        <v>392.37</v>
      </c>
    </row>
    <row r="137" spans="1:9" ht="27" customHeight="1" hidden="1">
      <c r="A137" s="128"/>
      <c r="B137" s="128"/>
      <c r="C137" s="32"/>
      <c r="D137" s="33"/>
      <c r="E137" s="33"/>
      <c r="F137" s="33"/>
      <c r="G137" s="33"/>
      <c r="H137" s="33"/>
      <c r="I137" s="35"/>
    </row>
    <row r="138" spans="1:9" ht="27" customHeight="1" hidden="1">
      <c r="A138" s="130"/>
      <c r="B138" s="130"/>
      <c r="C138" s="25"/>
      <c r="D138" s="33"/>
      <c r="E138" s="33"/>
      <c r="F138" s="33"/>
      <c r="G138" s="33"/>
      <c r="H138" s="33"/>
      <c r="I138" s="35"/>
    </row>
    <row r="139" spans="1:9" ht="27" customHeight="1" thickBot="1">
      <c r="A139" s="131" t="s">
        <v>10</v>
      </c>
      <c r="B139" s="131"/>
      <c r="C139" s="131"/>
      <c r="D139" s="133" t="s">
        <v>11</v>
      </c>
      <c r="E139" s="133"/>
      <c r="F139" s="28">
        <f>SUM(F135:F138)</f>
        <v>3028.8199999999997</v>
      </c>
      <c r="G139" s="29">
        <f>SUM(G135:G138)</f>
        <v>40</v>
      </c>
      <c r="H139" s="14">
        <f>SUM(H135:H138)</f>
        <v>1514.4099999999999</v>
      </c>
      <c r="I139" s="93">
        <f>SUM(I135:I138)+G139</f>
        <v>1554.4099999999999</v>
      </c>
    </row>
    <row r="140" spans="1:9" ht="27" customHeight="1" thickBot="1">
      <c r="A140" s="131"/>
      <c r="B140" s="131"/>
      <c r="C140" s="131"/>
      <c r="D140" s="134" t="s">
        <v>12</v>
      </c>
      <c r="E140" s="134"/>
      <c r="F140" s="30"/>
      <c r="G140" s="25" t="s">
        <v>140</v>
      </c>
      <c r="H140" s="25"/>
      <c r="I140" s="31"/>
    </row>
    <row r="141" spans="1:9" ht="27" customHeight="1" thickBot="1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27" customHeight="1" thickBot="1">
      <c r="A142" s="19" t="s">
        <v>1</v>
      </c>
      <c r="B142" s="20" t="s">
        <v>156</v>
      </c>
      <c r="C142" s="124" t="s">
        <v>2</v>
      </c>
      <c r="D142" s="125" t="s">
        <v>3</v>
      </c>
      <c r="E142" s="125" t="s">
        <v>4</v>
      </c>
      <c r="F142" s="125" t="s">
        <v>5</v>
      </c>
      <c r="G142" s="125" t="s">
        <v>6</v>
      </c>
      <c r="H142" s="126" t="s">
        <v>229</v>
      </c>
      <c r="I142" s="127" t="s">
        <v>230</v>
      </c>
    </row>
    <row r="143" spans="1:9" ht="32.25" customHeight="1" thickBot="1">
      <c r="A143" s="13" t="s">
        <v>7</v>
      </c>
      <c r="B143" s="12" t="s">
        <v>32</v>
      </c>
      <c r="C143" s="124"/>
      <c r="D143" s="125"/>
      <c r="E143" s="125"/>
      <c r="F143" s="125"/>
      <c r="G143" s="125"/>
      <c r="H143" s="126"/>
      <c r="I143" s="127"/>
    </row>
    <row r="144" spans="1:9" ht="27" customHeight="1">
      <c r="A144" s="129" t="s">
        <v>157</v>
      </c>
      <c r="B144" s="129"/>
      <c r="C144" s="23">
        <v>8</v>
      </c>
      <c r="D144" s="63">
        <v>280.51</v>
      </c>
      <c r="E144" s="63"/>
      <c r="F144" s="63">
        <f>C144*D144</f>
        <v>2244.08</v>
      </c>
      <c r="G144" s="63">
        <v>20</v>
      </c>
      <c r="H144" s="63">
        <f>F144/2</f>
        <v>1122.04</v>
      </c>
      <c r="I144" s="64">
        <f>F144/2</f>
        <v>1122.04</v>
      </c>
    </row>
    <row r="145" spans="1:9" ht="27" customHeight="1" thickBot="1">
      <c r="A145" s="128" t="s">
        <v>158</v>
      </c>
      <c r="B145" s="128"/>
      <c r="C145" s="32">
        <v>8</v>
      </c>
      <c r="D145" s="70">
        <v>130.79</v>
      </c>
      <c r="E145" s="70"/>
      <c r="F145" s="70">
        <f>C145*D145</f>
        <v>1046.32</v>
      </c>
      <c r="G145" s="70">
        <v>20</v>
      </c>
      <c r="H145" s="70">
        <f>F145/2</f>
        <v>523.16</v>
      </c>
      <c r="I145" s="71">
        <f>F145/2</f>
        <v>523.16</v>
      </c>
    </row>
    <row r="146" spans="1:9" ht="27" customHeight="1" hidden="1">
      <c r="A146" s="128"/>
      <c r="B146" s="128"/>
      <c r="C146" s="32"/>
      <c r="D146" s="33"/>
      <c r="E146" s="33"/>
      <c r="F146" s="33"/>
      <c r="G146" s="33"/>
      <c r="H146" s="33"/>
      <c r="I146" s="35"/>
    </row>
    <row r="147" spans="1:9" ht="27" customHeight="1" hidden="1">
      <c r="A147" s="130"/>
      <c r="B147" s="130"/>
      <c r="C147" s="25"/>
      <c r="D147" s="33"/>
      <c r="E147" s="33"/>
      <c r="F147" s="33"/>
      <c r="G147" s="33"/>
      <c r="H147" s="33"/>
      <c r="I147" s="35"/>
    </row>
    <row r="148" spans="1:9" ht="27" customHeight="1" thickBot="1">
      <c r="A148" s="131" t="s">
        <v>10</v>
      </c>
      <c r="B148" s="131"/>
      <c r="C148" s="131"/>
      <c r="D148" s="133" t="s">
        <v>11</v>
      </c>
      <c r="E148" s="133"/>
      <c r="F148" s="28">
        <f>SUM(F144:F147)</f>
        <v>3290.3999999999996</v>
      </c>
      <c r="G148" s="29">
        <f>SUM(G144:G147)</f>
        <v>40</v>
      </c>
      <c r="H148" s="14">
        <f>SUM(H144:H147)</f>
        <v>1645.1999999999998</v>
      </c>
      <c r="I148" s="93">
        <f>SUM(I144:I147)+G148</f>
        <v>1685.1999999999998</v>
      </c>
    </row>
    <row r="149" spans="1:9" ht="27" customHeight="1" thickBot="1">
      <c r="A149" s="131"/>
      <c r="B149" s="131"/>
      <c r="C149" s="131"/>
      <c r="D149" s="134" t="s">
        <v>12</v>
      </c>
      <c r="E149" s="134"/>
      <c r="F149" s="30"/>
      <c r="G149" s="25" t="s">
        <v>140</v>
      </c>
      <c r="H149" s="25"/>
      <c r="I149" s="31"/>
    </row>
  </sheetData>
  <sheetProtection selectLockedCells="1" selectUnlockedCells="1"/>
  <mergeCells count="226">
    <mergeCell ref="A147:B147"/>
    <mergeCell ref="F142:F143"/>
    <mergeCell ref="G142:G143"/>
    <mergeCell ref="H142:H143"/>
    <mergeCell ref="I142:I143"/>
    <mergeCell ref="A148:C149"/>
    <mergeCell ref="D148:E148"/>
    <mergeCell ref="D149:E149"/>
    <mergeCell ref="A144:B144"/>
    <mergeCell ref="A145:B145"/>
    <mergeCell ref="A146:B146"/>
    <mergeCell ref="C142:C143"/>
    <mergeCell ref="D142:D143"/>
    <mergeCell ref="E142:E143"/>
    <mergeCell ref="A137:B137"/>
    <mergeCell ref="A138:B138"/>
    <mergeCell ref="A139:C140"/>
    <mergeCell ref="D139:E139"/>
    <mergeCell ref="D140:E140"/>
    <mergeCell ref="F133:F134"/>
    <mergeCell ref="G133:G134"/>
    <mergeCell ref="H133:H134"/>
    <mergeCell ref="I133:I134"/>
    <mergeCell ref="A135:B135"/>
    <mergeCell ref="A136:B136"/>
    <mergeCell ref="A129:B129"/>
    <mergeCell ref="A130:C131"/>
    <mergeCell ref="D130:E130"/>
    <mergeCell ref="D131:E131"/>
    <mergeCell ref="C133:C134"/>
    <mergeCell ref="D133:D134"/>
    <mergeCell ref="E133:E134"/>
    <mergeCell ref="F125:F126"/>
    <mergeCell ref="G125:G126"/>
    <mergeCell ref="H125:H126"/>
    <mergeCell ref="I125:I126"/>
    <mergeCell ref="A127:B127"/>
    <mergeCell ref="A128:B128"/>
    <mergeCell ref="C125:C126"/>
    <mergeCell ref="D125:D126"/>
    <mergeCell ref="E125:E126"/>
    <mergeCell ref="A119:B119"/>
    <mergeCell ref="A121:B121"/>
    <mergeCell ref="A122:C123"/>
    <mergeCell ref="A120:B120"/>
    <mergeCell ref="D122:E122"/>
    <mergeCell ref="D123:E123"/>
    <mergeCell ref="F115:F116"/>
    <mergeCell ref="G115:G116"/>
    <mergeCell ref="H115:H116"/>
    <mergeCell ref="I115:I116"/>
    <mergeCell ref="A117:B117"/>
    <mergeCell ref="A118:B118"/>
    <mergeCell ref="A110:B110"/>
    <mergeCell ref="A111:B111"/>
    <mergeCell ref="A112:C113"/>
    <mergeCell ref="D112:E112"/>
    <mergeCell ref="D113:E113"/>
    <mergeCell ref="C115:C116"/>
    <mergeCell ref="D115:D116"/>
    <mergeCell ref="E115:E116"/>
    <mergeCell ref="F106:F107"/>
    <mergeCell ref="G106:G107"/>
    <mergeCell ref="H106:H107"/>
    <mergeCell ref="I106:I107"/>
    <mergeCell ref="A108:B108"/>
    <mergeCell ref="A109:B109"/>
    <mergeCell ref="A101:B101"/>
    <mergeCell ref="A102:B102"/>
    <mergeCell ref="A103:C104"/>
    <mergeCell ref="D103:E103"/>
    <mergeCell ref="D104:E104"/>
    <mergeCell ref="C106:C107"/>
    <mergeCell ref="D106:D107"/>
    <mergeCell ref="E106:E107"/>
    <mergeCell ref="F97:F98"/>
    <mergeCell ref="G97:G98"/>
    <mergeCell ref="H97:H98"/>
    <mergeCell ref="I97:I98"/>
    <mergeCell ref="A99:B99"/>
    <mergeCell ref="A100:B100"/>
    <mergeCell ref="A92:B92"/>
    <mergeCell ref="A93:B93"/>
    <mergeCell ref="A94:C95"/>
    <mergeCell ref="D94:E94"/>
    <mergeCell ref="D95:E95"/>
    <mergeCell ref="C97:C98"/>
    <mergeCell ref="D97:D98"/>
    <mergeCell ref="E97:E98"/>
    <mergeCell ref="F88:F89"/>
    <mergeCell ref="G88:G89"/>
    <mergeCell ref="H88:H89"/>
    <mergeCell ref="I88:I89"/>
    <mergeCell ref="A90:B90"/>
    <mergeCell ref="A91:B91"/>
    <mergeCell ref="A83:B83"/>
    <mergeCell ref="A84:B84"/>
    <mergeCell ref="A85:C86"/>
    <mergeCell ref="D85:E85"/>
    <mergeCell ref="D86:E86"/>
    <mergeCell ref="C88:C89"/>
    <mergeCell ref="D88:D89"/>
    <mergeCell ref="E88:E89"/>
    <mergeCell ref="F79:F80"/>
    <mergeCell ref="G79:G80"/>
    <mergeCell ref="H79:H80"/>
    <mergeCell ref="I79:I80"/>
    <mergeCell ref="A81:B81"/>
    <mergeCell ref="A82:B82"/>
    <mergeCell ref="A73:B73"/>
    <mergeCell ref="A74:B74"/>
    <mergeCell ref="A76:C77"/>
    <mergeCell ref="A75:B75"/>
    <mergeCell ref="D76:E76"/>
    <mergeCell ref="D77:E77"/>
    <mergeCell ref="C79:C80"/>
    <mergeCell ref="D79:D80"/>
    <mergeCell ref="E79:E80"/>
    <mergeCell ref="F68:F69"/>
    <mergeCell ref="G68:G69"/>
    <mergeCell ref="H68:H69"/>
    <mergeCell ref="I68:I69"/>
    <mergeCell ref="A70:B70"/>
    <mergeCell ref="A71:B71"/>
    <mergeCell ref="A63:B63"/>
    <mergeCell ref="A64:B64"/>
    <mergeCell ref="A65:C66"/>
    <mergeCell ref="D65:E65"/>
    <mergeCell ref="D66:E66"/>
    <mergeCell ref="C68:C69"/>
    <mergeCell ref="D68:D69"/>
    <mergeCell ref="E68:E69"/>
    <mergeCell ref="F59:F60"/>
    <mergeCell ref="G59:G60"/>
    <mergeCell ref="H59:H60"/>
    <mergeCell ref="I59:I60"/>
    <mergeCell ref="A61:B61"/>
    <mergeCell ref="A62:B62"/>
    <mergeCell ref="C59:C60"/>
    <mergeCell ref="D59:D60"/>
    <mergeCell ref="E59:E60"/>
    <mergeCell ref="A53:B53"/>
    <mergeCell ref="A55:B55"/>
    <mergeCell ref="A56:C57"/>
    <mergeCell ref="A54:B54"/>
    <mergeCell ref="D56:E56"/>
    <mergeCell ref="D57:E57"/>
    <mergeCell ref="F49:F50"/>
    <mergeCell ref="G49:G50"/>
    <mergeCell ref="H49:H50"/>
    <mergeCell ref="I49:I50"/>
    <mergeCell ref="A51:B51"/>
    <mergeCell ref="A52:B52"/>
    <mergeCell ref="A44:B44"/>
    <mergeCell ref="A45:B45"/>
    <mergeCell ref="A46:C47"/>
    <mergeCell ref="D46:E46"/>
    <mergeCell ref="D47:E47"/>
    <mergeCell ref="C49:C50"/>
    <mergeCell ref="D49:D50"/>
    <mergeCell ref="E49:E50"/>
    <mergeCell ref="F40:F41"/>
    <mergeCell ref="G40:G41"/>
    <mergeCell ref="H40:H41"/>
    <mergeCell ref="I40:I41"/>
    <mergeCell ref="A42:B42"/>
    <mergeCell ref="A43:B43"/>
    <mergeCell ref="A35:B35"/>
    <mergeCell ref="A36:B36"/>
    <mergeCell ref="A37:C38"/>
    <mergeCell ref="D37:E37"/>
    <mergeCell ref="D38:E38"/>
    <mergeCell ref="C40:C41"/>
    <mergeCell ref="D40:D41"/>
    <mergeCell ref="E40:E41"/>
    <mergeCell ref="A34:B34"/>
    <mergeCell ref="A28:C29"/>
    <mergeCell ref="D28:E28"/>
    <mergeCell ref="D29:E29"/>
    <mergeCell ref="A33:B33"/>
    <mergeCell ref="C31:C32"/>
    <mergeCell ref="D31:D32"/>
    <mergeCell ref="E31:E32"/>
    <mergeCell ref="G31:G32"/>
    <mergeCell ref="H31:H32"/>
    <mergeCell ref="I31:I32"/>
    <mergeCell ref="F24:F25"/>
    <mergeCell ref="G24:G25"/>
    <mergeCell ref="H24:H25"/>
    <mergeCell ref="I24:I25"/>
    <mergeCell ref="F31:F32"/>
    <mergeCell ref="A26:B26"/>
    <mergeCell ref="A27:B27"/>
    <mergeCell ref="A18:B18"/>
    <mergeCell ref="A19:B19"/>
    <mergeCell ref="A20:C21"/>
    <mergeCell ref="D20:E20"/>
    <mergeCell ref="D21:E21"/>
    <mergeCell ref="C24:C25"/>
    <mergeCell ref="D24:D25"/>
    <mergeCell ref="E24:E25"/>
    <mergeCell ref="A8:B8"/>
    <mergeCell ref="A9:B9"/>
    <mergeCell ref="A10:C11"/>
    <mergeCell ref="A4:I4"/>
    <mergeCell ref="D10:E10"/>
    <mergeCell ref="D11:E11"/>
    <mergeCell ref="I14:I15"/>
    <mergeCell ref="A72:B72"/>
    <mergeCell ref="A16:B16"/>
    <mergeCell ref="A17:B17"/>
    <mergeCell ref="C14:C15"/>
    <mergeCell ref="D14:D15"/>
    <mergeCell ref="E14:E15"/>
    <mergeCell ref="F14:F15"/>
    <mergeCell ref="G14:G15"/>
    <mergeCell ref="H14:H15"/>
    <mergeCell ref="A1:I1"/>
    <mergeCell ref="A2:I2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"/>
  <sheetViews>
    <sheetView showGridLines="0" zoomScale="75" zoomScaleNormal="75" zoomScalePageLayoutView="0" workbookViewId="0" topLeftCell="A1">
      <selection activeCell="Q110" sqref="Q110"/>
    </sheetView>
  </sheetViews>
  <sheetFormatPr defaultColWidth="9.140625" defaultRowHeight="12.75"/>
  <cols>
    <col min="1" max="1" width="13.57421875" style="0" customWidth="1"/>
    <col min="2" max="2" width="20.7109375" style="0" customWidth="1"/>
    <col min="3" max="4" width="10.7109375" style="0" customWidth="1"/>
    <col min="5" max="5" width="12.7109375" style="0" customWidth="1"/>
    <col min="6" max="6" width="14.8515625" style="0" customWidth="1"/>
    <col min="7" max="7" width="10.7109375" style="0" customWidth="1"/>
    <col min="8" max="9" width="11.7109375" style="0" customWidth="1"/>
  </cols>
  <sheetData>
    <row r="1" spans="1:9" ht="25.5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9" ht="15">
      <c r="A2" s="123" t="s">
        <v>172</v>
      </c>
      <c r="B2" s="123"/>
      <c r="C2" s="123"/>
      <c r="D2" s="123"/>
      <c r="E2" s="123"/>
      <c r="F2" s="123"/>
      <c r="G2" s="123"/>
      <c r="H2" s="123"/>
      <c r="I2" s="1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132" t="s">
        <v>127</v>
      </c>
      <c r="B4" s="132"/>
      <c r="C4" s="132"/>
      <c r="D4" s="132"/>
      <c r="E4" s="132"/>
      <c r="F4" s="132"/>
      <c r="G4" s="132"/>
      <c r="H4" s="132"/>
      <c r="I4" s="132"/>
    </row>
    <row r="5" ht="13.5" thickBot="1"/>
    <row r="6" spans="1:9" ht="27" customHeight="1" thickBot="1">
      <c r="A6" s="19" t="s">
        <v>1</v>
      </c>
      <c r="B6" s="20" t="s">
        <v>65</v>
      </c>
      <c r="C6" s="124" t="s">
        <v>2</v>
      </c>
      <c r="D6" s="125" t="s">
        <v>3</v>
      </c>
      <c r="E6" s="125" t="s">
        <v>4</v>
      </c>
      <c r="F6" s="125" t="s">
        <v>5</v>
      </c>
      <c r="G6" s="125" t="s">
        <v>6</v>
      </c>
      <c r="H6" s="126" t="s">
        <v>229</v>
      </c>
      <c r="I6" s="127" t="s">
        <v>230</v>
      </c>
    </row>
    <row r="7" spans="1:9" ht="27" customHeight="1" thickBot="1">
      <c r="A7" s="13" t="s">
        <v>7</v>
      </c>
      <c r="B7" s="12" t="s">
        <v>33</v>
      </c>
      <c r="C7" s="124"/>
      <c r="D7" s="125"/>
      <c r="E7" s="125"/>
      <c r="F7" s="125"/>
      <c r="G7" s="125"/>
      <c r="H7" s="126"/>
      <c r="I7" s="127"/>
    </row>
    <row r="8" spans="1:9" ht="27" customHeight="1" thickBot="1">
      <c r="A8" s="129" t="s">
        <v>34</v>
      </c>
      <c r="B8" s="129"/>
      <c r="C8" s="37">
        <v>6</v>
      </c>
      <c r="D8" s="63">
        <v>211.05</v>
      </c>
      <c r="E8" s="63"/>
      <c r="F8" s="63">
        <f>C8*D8</f>
        <v>1266.3000000000002</v>
      </c>
      <c r="G8" s="63">
        <v>20</v>
      </c>
      <c r="H8" s="63">
        <f>F8/2</f>
        <v>633.1500000000001</v>
      </c>
      <c r="I8" s="64">
        <f>F8/2</f>
        <v>633.1500000000001</v>
      </c>
    </row>
    <row r="9" spans="1:9" ht="27" customHeight="1" hidden="1" thickBot="1">
      <c r="A9" s="130"/>
      <c r="B9" s="130"/>
      <c r="C9" s="25"/>
      <c r="D9" s="26"/>
      <c r="E9" s="26"/>
      <c r="F9" s="26"/>
      <c r="G9" s="26"/>
      <c r="H9" s="26"/>
      <c r="I9" s="27"/>
    </row>
    <row r="10" spans="1:9" ht="27" customHeight="1" hidden="1" thickBot="1">
      <c r="A10" s="130"/>
      <c r="B10" s="130"/>
      <c r="C10" s="25"/>
      <c r="D10" s="26"/>
      <c r="E10" s="26"/>
      <c r="F10" s="26"/>
      <c r="G10" s="26"/>
      <c r="H10" s="26"/>
      <c r="I10" s="27"/>
    </row>
    <row r="11" spans="1:9" ht="27" customHeight="1" thickBot="1">
      <c r="A11" s="131" t="s">
        <v>10</v>
      </c>
      <c r="B11" s="131"/>
      <c r="C11" s="131"/>
      <c r="D11" s="133" t="s">
        <v>11</v>
      </c>
      <c r="E11" s="133"/>
      <c r="F11" s="65">
        <f>SUM(F8:F10)</f>
        <v>1266.3000000000002</v>
      </c>
      <c r="G11" s="66">
        <f>SUM(G8:G10)</f>
        <v>20</v>
      </c>
      <c r="H11" s="67">
        <f>SUM(H8:H10)</f>
        <v>633.1500000000001</v>
      </c>
      <c r="I11" s="94">
        <f>SUM(I8:I10)+G11</f>
        <v>653.1500000000001</v>
      </c>
    </row>
    <row r="12" spans="1:9" ht="27" customHeight="1" thickBot="1">
      <c r="A12" s="131"/>
      <c r="B12" s="131"/>
      <c r="C12" s="131"/>
      <c r="D12" s="134" t="s">
        <v>12</v>
      </c>
      <c r="E12" s="134"/>
      <c r="F12" s="30"/>
      <c r="G12" s="25" t="s">
        <v>140</v>
      </c>
      <c r="H12" s="25"/>
      <c r="I12" s="31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3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27" customHeight="1" thickBot="1">
      <c r="A15" s="19" t="s">
        <v>1</v>
      </c>
      <c r="B15" s="20" t="s">
        <v>163</v>
      </c>
      <c r="C15" s="124" t="s">
        <v>2</v>
      </c>
      <c r="D15" s="125" t="s">
        <v>3</v>
      </c>
      <c r="E15" s="125" t="s">
        <v>4</v>
      </c>
      <c r="F15" s="125" t="s">
        <v>5</v>
      </c>
      <c r="G15" s="125" t="s">
        <v>6</v>
      </c>
      <c r="H15" s="126" t="s">
        <v>229</v>
      </c>
      <c r="I15" s="127" t="s">
        <v>230</v>
      </c>
    </row>
    <row r="16" spans="1:9" ht="27" customHeight="1" thickBot="1">
      <c r="A16" s="13" t="s">
        <v>7</v>
      </c>
      <c r="B16" s="12" t="s">
        <v>35</v>
      </c>
      <c r="C16" s="124"/>
      <c r="D16" s="125"/>
      <c r="E16" s="125"/>
      <c r="F16" s="125"/>
      <c r="G16" s="125"/>
      <c r="H16" s="126"/>
      <c r="I16" s="127"/>
    </row>
    <row r="17" spans="1:9" ht="27" customHeight="1" thickBot="1">
      <c r="A17" s="129" t="s">
        <v>34</v>
      </c>
      <c r="B17" s="129"/>
      <c r="C17" s="23">
        <v>6</v>
      </c>
      <c r="D17" s="63">
        <v>211.05</v>
      </c>
      <c r="E17" s="63"/>
      <c r="F17" s="63">
        <f>C17*D17</f>
        <v>1266.3000000000002</v>
      </c>
      <c r="G17" s="63">
        <v>20</v>
      </c>
      <c r="H17" s="63">
        <f>F17/2</f>
        <v>633.1500000000001</v>
      </c>
      <c r="I17" s="64">
        <f>F17/2</f>
        <v>633.1500000000001</v>
      </c>
    </row>
    <row r="18" spans="1:9" ht="27" customHeight="1" hidden="1">
      <c r="A18" s="128"/>
      <c r="B18" s="128"/>
      <c r="C18" s="32"/>
      <c r="D18" s="33"/>
      <c r="E18" s="33"/>
      <c r="F18" s="33"/>
      <c r="G18" s="33"/>
      <c r="H18" s="33"/>
      <c r="I18" s="35"/>
    </row>
    <row r="19" spans="1:9" ht="27" customHeight="1" hidden="1">
      <c r="A19" s="128"/>
      <c r="B19" s="128"/>
      <c r="C19" s="32"/>
      <c r="D19" s="33"/>
      <c r="E19" s="33"/>
      <c r="F19" s="33"/>
      <c r="G19" s="33"/>
      <c r="H19" s="33"/>
      <c r="I19" s="35"/>
    </row>
    <row r="20" spans="1:9" ht="27" customHeight="1" hidden="1">
      <c r="A20" s="130"/>
      <c r="B20" s="130"/>
      <c r="C20" s="25"/>
      <c r="D20" s="26"/>
      <c r="E20" s="26"/>
      <c r="F20" s="26"/>
      <c r="G20" s="26"/>
      <c r="H20" s="26"/>
      <c r="I20" s="27"/>
    </row>
    <row r="21" spans="1:9" ht="27" customHeight="1" thickBot="1">
      <c r="A21" s="131" t="s">
        <v>10</v>
      </c>
      <c r="B21" s="131"/>
      <c r="C21" s="131"/>
      <c r="D21" s="133" t="s">
        <v>11</v>
      </c>
      <c r="E21" s="133"/>
      <c r="F21" s="65">
        <f>SUM(F17:F20)</f>
        <v>1266.3000000000002</v>
      </c>
      <c r="G21" s="66">
        <f>SUM(G17:G20)</f>
        <v>20</v>
      </c>
      <c r="H21" s="67">
        <f>SUM(H17:H20)</f>
        <v>633.1500000000001</v>
      </c>
      <c r="I21" s="94">
        <f>SUM(I17:I20)+G21</f>
        <v>653.1500000000001</v>
      </c>
    </row>
    <row r="22" spans="1:9" ht="27" customHeight="1" thickBot="1">
      <c r="A22" s="131"/>
      <c r="B22" s="131"/>
      <c r="C22" s="131"/>
      <c r="D22" s="134" t="s">
        <v>12</v>
      </c>
      <c r="E22" s="134"/>
      <c r="F22" s="30"/>
      <c r="G22" s="25" t="s">
        <v>140</v>
      </c>
      <c r="H22" s="25"/>
      <c r="I22" s="31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3.5" thickBot="1">
      <c r="A24" s="3"/>
      <c r="B24" s="3"/>
      <c r="C24" s="3"/>
      <c r="D24" s="3"/>
      <c r="E24" s="3"/>
      <c r="F24" s="3"/>
      <c r="G24" s="3"/>
      <c r="H24" s="3"/>
      <c r="I24" s="3"/>
    </row>
    <row r="25" spans="1:9" ht="27" customHeight="1" thickBot="1">
      <c r="A25" s="19" t="s">
        <v>1</v>
      </c>
      <c r="B25" s="20" t="s">
        <v>170</v>
      </c>
      <c r="C25" s="124" t="s">
        <v>2</v>
      </c>
      <c r="D25" s="125" t="s">
        <v>3</v>
      </c>
      <c r="E25" s="125" t="s">
        <v>4</v>
      </c>
      <c r="F25" s="125" t="s">
        <v>5</v>
      </c>
      <c r="G25" s="125" t="s">
        <v>6</v>
      </c>
      <c r="H25" s="126" t="s">
        <v>229</v>
      </c>
      <c r="I25" s="127" t="s">
        <v>230</v>
      </c>
    </row>
    <row r="26" spans="1:9" ht="27" customHeight="1" thickBot="1">
      <c r="A26" s="13" t="s">
        <v>7</v>
      </c>
      <c r="B26" s="12" t="s">
        <v>36</v>
      </c>
      <c r="C26" s="124"/>
      <c r="D26" s="125"/>
      <c r="E26" s="125"/>
      <c r="F26" s="125"/>
      <c r="G26" s="125"/>
      <c r="H26" s="126"/>
      <c r="I26" s="127"/>
    </row>
    <row r="27" spans="1:9" ht="27" customHeight="1">
      <c r="A27" s="129" t="s">
        <v>34</v>
      </c>
      <c r="B27" s="129"/>
      <c r="C27" s="23">
        <v>6</v>
      </c>
      <c r="D27" s="63">
        <v>211.05</v>
      </c>
      <c r="E27" s="63"/>
      <c r="F27" s="63">
        <f>C27*D27</f>
        <v>1266.3000000000002</v>
      </c>
      <c r="G27" s="63">
        <v>20</v>
      </c>
      <c r="H27" s="63">
        <f>F27/2</f>
        <v>633.1500000000001</v>
      </c>
      <c r="I27" s="64">
        <f>F27/2</f>
        <v>633.1500000000001</v>
      </c>
    </row>
    <row r="28" spans="1:9" ht="27" customHeight="1" thickBot="1">
      <c r="A28" s="128" t="s">
        <v>16</v>
      </c>
      <c r="B28" s="128"/>
      <c r="C28" s="32">
        <v>6</v>
      </c>
      <c r="D28" s="70">
        <v>44.49</v>
      </c>
      <c r="E28" s="70"/>
      <c r="F28" s="70">
        <f>C28*D28</f>
        <v>266.94</v>
      </c>
      <c r="G28" s="70">
        <v>16</v>
      </c>
      <c r="H28" s="70">
        <f>F28/2</f>
        <v>133.47</v>
      </c>
      <c r="I28" s="71">
        <f>F28/2</f>
        <v>133.47</v>
      </c>
    </row>
    <row r="29" spans="1:9" ht="27" customHeight="1" hidden="1">
      <c r="A29" s="128"/>
      <c r="B29" s="128"/>
      <c r="C29" s="32"/>
      <c r="D29" s="33"/>
      <c r="E29" s="33"/>
      <c r="F29" s="33"/>
      <c r="G29" s="33"/>
      <c r="H29" s="33"/>
      <c r="I29" s="35"/>
    </row>
    <row r="30" spans="1:9" ht="27" customHeight="1" hidden="1">
      <c r="A30" s="130"/>
      <c r="B30" s="130"/>
      <c r="C30" s="25"/>
      <c r="D30" s="26"/>
      <c r="E30" s="26"/>
      <c r="F30" s="26"/>
      <c r="G30" s="26"/>
      <c r="H30" s="26"/>
      <c r="I30" s="27"/>
    </row>
    <row r="31" spans="1:9" ht="27" customHeight="1" thickBot="1">
      <c r="A31" s="131" t="s">
        <v>10</v>
      </c>
      <c r="B31" s="131"/>
      <c r="C31" s="131"/>
      <c r="D31" s="133" t="s">
        <v>11</v>
      </c>
      <c r="E31" s="133"/>
      <c r="F31" s="28">
        <f>SUM(F27:F30)</f>
        <v>1533.2400000000002</v>
      </c>
      <c r="G31" s="29">
        <f>SUM(G27:G30)</f>
        <v>36</v>
      </c>
      <c r="H31" s="14">
        <f>SUM(H27:H30)</f>
        <v>766.6200000000001</v>
      </c>
      <c r="I31" s="93">
        <f>SUM(I27:I30)+G31</f>
        <v>802.6200000000001</v>
      </c>
    </row>
    <row r="32" spans="1:9" ht="27" customHeight="1" thickBot="1">
      <c r="A32" s="131"/>
      <c r="B32" s="131"/>
      <c r="C32" s="131"/>
      <c r="D32" s="134" t="s">
        <v>12</v>
      </c>
      <c r="E32" s="134"/>
      <c r="F32" s="30"/>
      <c r="G32" s="25" t="s">
        <v>140</v>
      </c>
      <c r="H32" s="25"/>
      <c r="I32" s="31"/>
    </row>
    <row r="33" spans="1:9" ht="27" customHeight="1" thickBot="1">
      <c r="A33" s="3"/>
      <c r="B33" s="3"/>
      <c r="C33" s="3"/>
      <c r="D33" s="3"/>
      <c r="E33" s="3"/>
      <c r="F33" s="3"/>
      <c r="G33" s="3"/>
      <c r="H33" s="3"/>
      <c r="I33" s="3"/>
    </row>
    <row r="34" spans="1:9" ht="27" customHeight="1" thickBot="1">
      <c r="A34" s="19" t="s">
        <v>1</v>
      </c>
      <c r="B34" s="20" t="s">
        <v>164</v>
      </c>
      <c r="C34" s="124" t="s">
        <v>2</v>
      </c>
      <c r="D34" s="125" t="s">
        <v>3</v>
      </c>
      <c r="E34" s="125" t="s">
        <v>4</v>
      </c>
      <c r="F34" s="125" t="s">
        <v>5</v>
      </c>
      <c r="G34" s="125" t="s">
        <v>6</v>
      </c>
      <c r="H34" s="126" t="s">
        <v>229</v>
      </c>
      <c r="I34" s="127" t="s">
        <v>230</v>
      </c>
    </row>
    <row r="35" spans="1:9" ht="27" customHeight="1" thickBot="1">
      <c r="A35" s="13" t="s">
        <v>7</v>
      </c>
      <c r="B35" s="12" t="s">
        <v>37</v>
      </c>
      <c r="C35" s="124"/>
      <c r="D35" s="125"/>
      <c r="E35" s="125"/>
      <c r="F35" s="125"/>
      <c r="G35" s="125"/>
      <c r="H35" s="126"/>
      <c r="I35" s="127"/>
    </row>
    <row r="36" spans="1:9" ht="27" customHeight="1">
      <c r="A36" s="129" t="s">
        <v>34</v>
      </c>
      <c r="B36" s="129"/>
      <c r="C36" s="23">
        <v>6</v>
      </c>
      <c r="D36" s="63">
        <v>211.05</v>
      </c>
      <c r="E36" s="63"/>
      <c r="F36" s="63">
        <f>C36*D36</f>
        <v>1266.3000000000002</v>
      </c>
      <c r="G36" s="63">
        <v>20</v>
      </c>
      <c r="H36" s="63">
        <f>F36/2</f>
        <v>633.1500000000001</v>
      </c>
      <c r="I36" s="64">
        <f>F36/2</f>
        <v>633.1500000000001</v>
      </c>
    </row>
    <row r="37" spans="1:9" ht="27" customHeight="1" thickBot="1">
      <c r="A37" s="128" t="s">
        <v>20</v>
      </c>
      <c r="B37" s="128"/>
      <c r="C37" s="32">
        <v>7</v>
      </c>
      <c r="D37" s="70">
        <v>44.49</v>
      </c>
      <c r="E37" s="70"/>
      <c r="F37" s="70">
        <f>C37*D37</f>
        <v>311.43</v>
      </c>
      <c r="G37" s="70">
        <v>16</v>
      </c>
      <c r="H37" s="70">
        <f>F37/2</f>
        <v>155.715</v>
      </c>
      <c r="I37" s="71">
        <f>F37/2</f>
        <v>155.715</v>
      </c>
    </row>
    <row r="38" spans="1:9" ht="27" customHeight="1" hidden="1">
      <c r="A38" s="128"/>
      <c r="B38" s="128"/>
      <c r="C38" s="32"/>
      <c r="D38" s="33"/>
      <c r="E38" s="33"/>
      <c r="F38" s="33"/>
      <c r="G38" s="33"/>
      <c r="H38" s="33"/>
      <c r="I38" s="35"/>
    </row>
    <row r="39" spans="1:9" ht="27" customHeight="1" hidden="1">
      <c r="A39" s="130"/>
      <c r="B39" s="130"/>
      <c r="C39" s="25"/>
      <c r="D39" s="33"/>
      <c r="E39" s="33"/>
      <c r="F39" s="33"/>
      <c r="G39" s="33"/>
      <c r="H39" s="33"/>
      <c r="I39" s="35"/>
    </row>
    <row r="40" spans="1:9" ht="27" customHeight="1" thickBot="1">
      <c r="A40" s="131" t="s">
        <v>10</v>
      </c>
      <c r="B40" s="131"/>
      <c r="C40" s="131"/>
      <c r="D40" s="133" t="s">
        <v>11</v>
      </c>
      <c r="E40" s="133"/>
      <c r="F40" s="28">
        <f>SUM(F36:F39)</f>
        <v>1577.7300000000002</v>
      </c>
      <c r="G40" s="29">
        <f>SUM(G36:G39)</f>
        <v>36</v>
      </c>
      <c r="H40" s="14">
        <f>SUM(H36:H39)</f>
        <v>788.8650000000001</v>
      </c>
      <c r="I40" s="93">
        <f>SUM(I36:I39)+G40</f>
        <v>824.8650000000001</v>
      </c>
    </row>
    <row r="41" spans="1:9" ht="27" customHeight="1" thickBot="1">
      <c r="A41" s="131"/>
      <c r="B41" s="131"/>
      <c r="C41" s="131"/>
      <c r="D41" s="134" t="s">
        <v>12</v>
      </c>
      <c r="E41" s="134"/>
      <c r="F41" s="30"/>
      <c r="G41" s="25" t="s">
        <v>140</v>
      </c>
      <c r="H41" s="25"/>
      <c r="I41" s="31"/>
    </row>
    <row r="42" spans="1:9" ht="27" customHeight="1" thickBot="1">
      <c r="A42" s="3"/>
      <c r="B42" s="3"/>
      <c r="C42" s="3"/>
      <c r="D42" s="3"/>
      <c r="E42" s="3"/>
      <c r="F42" s="3"/>
      <c r="G42" s="3"/>
      <c r="H42" s="3"/>
      <c r="I42" s="3"/>
    </row>
    <row r="43" spans="1:9" ht="27" customHeight="1" thickBot="1">
      <c r="A43" s="19" t="s">
        <v>1</v>
      </c>
      <c r="B43" s="20" t="s">
        <v>165</v>
      </c>
      <c r="C43" s="124" t="s">
        <v>2</v>
      </c>
      <c r="D43" s="125" t="s">
        <v>3</v>
      </c>
      <c r="E43" s="125" t="s">
        <v>4</v>
      </c>
      <c r="F43" s="125" t="s">
        <v>5</v>
      </c>
      <c r="G43" s="125" t="s">
        <v>6</v>
      </c>
      <c r="H43" s="126" t="s">
        <v>229</v>
      </c>
      <c r="I43" s="127" t="s">
        <v>230</v>
      </c>
    </row>
    <row r="44" spans="1:9" ht="27" customHeight="1" thickBot="1">
      <c r="A44" s="13" t="s">
        <v>7</v>
      </c>
      <c r="B44" s="12" t="s">
        <v>38</v>
      </c>
      <c r="C44" s="124"/>
      <c r="D44" s="125"/>
      <c r="E44" s="125"/>
      <c r="F44" s="125"/>
      <c r="G44" s="125"/>
      <c r="H44" s="126"/>
      <c r="I44" s="127"/>
    </row>
    <row r="45" spans="1:9" ht="27" customHeight="1">
      <c r="A45" s="129" t="s">
        <v>39</v>
      </c>
      <c r="B45" s="129"/>
      <c r="C45" s="23">
        <v>6</v>
      </c>
      <c r="D45" s="63">
        <v>211.05</v>
      </c>
      <c r="E45" s="63"/>
      <c r="F45" s="63">
        <f>D45*C45</f>
        <v>1266.3000000000002</v>
      </c>
      <c r="G45" s="63">
        <v>20</v>
      </c>
      <c r="H45" s="63">
        <f>F45/2</f>
        <v>633.1500000000001</v>
      </c>
      <c r="I45" s="64">
        <f>F45/2</f>
        <v>633.1500000000001</v>
      </c>
    </row>
    <row r="46" spans="1:9" ht="27" customHeight="1" thickBot="1">
      <c r="A46" s="128" t="s">
        <v>20</v>
      </c>
      <c r="B46" s="128"/>
      <c r="C46" s="32">
        <v>6</v>
      </c>
      <c r="D46" s="70">
        <v>36.41</v>
      </c>
      <c r="E46" s="70" t="s">
        <v>160</v>
      </c>
      <c r="F46" s="70">
        <f>C46*D46</f>
        <v>218.45999999999998</v>
      </c>
      <c r="G46" s="70">
        <v>16</v>
      </c>
      <c r="H46" s="70">
        <f>F46/2</f>
        <v>109.22999999999999</v>
      </c>
      <c r="I46" s="71">
        <f>F46/2</f>
        <v>109.22999999999999</v>
      </c>
    </row>
    <row r="47" spans="1:9" ht="27" customHeight="1" hidden="1">
      <c r="A47" s="128"/>
      <c r="B47" s="128"/>
      <c r="C47" s="32"/>
      <c r="D47" s="33"/>
      <c r="E47" s="33"/>
      <c r="F47" s="33"/>
      <c r="G47" s="33"/>
      <c r="H47" s="33"/>
      <c r="I47" s="35"/>
    </row>
    <row r="48" spans="1:9" ht="27" customHeight="1" hidden="1">
      <c r="A48" s="130"/>
      <c r="B48" s="130"/>
      <c r="C48" s="25"/>
      <c r="D48" s="33"/>
      <c r="E48" s="33"/>
      <c r="F48" s="33"/>
      <c r="G48" s="33"/>
      <c r="H48" s="33"/>
      <c r="I48" s="35"/>
    </row>
    <row r="49" spans="1:9" ht="27" customHeight="1" thickBot="1">
      <c r="A49" s="131" t="s">
        <v>10</v>
      </c>
      <c r="B49" s="131"/>
      <c r="C49" s="131"/>
      <c r="D49" s="133" t="s">
        <v>11</v>
      </c>
      <c r="E49" s="133"/>
      <c r="F49" s="28">
        <f>SUM(F45:F48)</f>
        <v>1484.7600000000002</v>
      </c>
      <c r="G49" s="29">
        <f>SUM(G45:G48)</f>
        <v>36</v>
      </c>
      <c r="H49" s="14">
        <f>SUM(H45:H48)</f>
        <v>742.3800000000001</v>
      </c>
      <c r="I49" s="93">
        <f>SUM(I45:I48)+G49</f>
        <v>778.3800000000001</v>
      </c>
    </row>
    <row r="50" spans="1:9" ht="27" customHeight="1" thickBot="1">
      <c r="A50" s="131"/>
      <c r="B50" s="131"/>
      <c r="C50" s="131"/>
      <c r="D50" s="134" t="s">
        <v>12</v>
      </c>
      <c r="E50" s="134"/>
      <c r="F50" s="30"/>
      <c r="G50" s="25" t="s">
        <v>140</v>
      </c>
      <c r="H50" s="25"/>
      <c r="I50" s="31"/>
    </row>
    <row r="51" spans="1:9" ht="27" customHeight="1" thickBot="1">
      <c r="A51" s="3"/>
      <c r="B51" s="3"/>
      <c r="C51" s="3"/>
      <c r="D51" s="3"/>
      <c r="E51" s="3"/>
      <c r="F51" s="3"/>
      <c r="G51" s="3"/>
      <c r="H51" s="3"/>
      <c r="I51" s="3"/>
    </row>
    <row r="52" spans="1:9" ht="27" customHeight="1" thickBot="1">
      <c r="A52" s="19" t="s">
        <v>1</v>
      </c>
      <c r="B52" s="20" t="s">
        <v>166</v>
      </c>
      <c r="C52" s="124" t="s">
        <v>2</v>
      </c>
      <c r="D52" s="125" t="s">
        <v>3</v>
      </c>
      <c r="E52" s="125" t="s">
        <v>4</v>
      </c>
      <c r="F52" s="125" t="s">
        <v>5</v>
      </c>
      <c r="G52" s="125" t="s">
        <v>6</v>
      </c>
      <c r="H52" s="126" t="s">
        <v>229</v>
      </c>
      <c r="I52" s="127" t="s">
        <v>230</v>
      </c>
    </row>
    <row r="53" spans="1:9" ht="27" customHeight="1" thickBot="1">
      <c r="A53" s="13" t="s">
        <v>7</v>
      </c>
      <c r="B53" s="12" t="s">
        <v>40</v>
      </c>
      <c r="C53" s="124"/>
      <c r="D53" s="125"/>
      <c r="E53" s="125"/>
      <c r="F53" s="125"/>
      <c r="G53" s="125"/>
      <c r="H53" s="126"/>
      <c r="I53" s="127"/>
    </row>
    <row r="54" spans="1:9" ht="27" customHeight="1">
      <c r="A54" s="129" t="s">
        <v>39</v>
      </c>
      <c r="B54" s="129"/>
      <c r="C54" s="23">
        <v>6</v>
      </c>
      <c r="D54" s="63">
        <v>211.05</v>
      </c>
      <c r="E54" s="63"/>
      <c r="F54" s="63">
        <f>C54*D54</f>
        <v>1266.3000000000002</v>
      </c>
      <c r="G54" s="63">
        <v>20</v>
      </c>
      <c r="H54" s="63">
        <f>F54/2</f>
        <v>633.1500000000001</v>
      </c>
      <c r="I54" s="64">
        <f>F54/2</f>
        <v>633.1500000000001</v>
      </c>
    </row>
    <row r="55" spans="1:9" ht="27" customHeight="1" thickBot="1">
      <c r="A55" s="128" t="s">
        <v>159</v>
      </c>
      <c r="B55" s="128"/>
      <c r="C55" s="32">
        <v>6</v>
      </c>
      <c r="D55" s="70">
        <v>44.49</v>
      </c>
      <c r="E55" s="70"/>
      <c r="F55" s="70">
        <f>C55*D55</f>
        <v>266.94</v>
      </c>
      <c r="G55" s="70">
        <v>16</v>
      </c>
      <c r="H55" s="70">
        <f>F55/2</f>
        <v>133.47</v>
      </c>
      <c r="I55" s="71">
        <f>F55/2</f>
        <v>133.47</v>
      </c>
    </row>
    <row r="56" spans="1:9" ht="27" customHeight="1" hidden="1" thickBot="1">
      <c r="A56" s="130"/>
      <c r="B56" s="130"/>
      <c r="C56" s="25"/>
      <c r="D56" s="33"/>
      <c r="E56" s="33"/>
      <c r="F56" s="33"/>
      <c r="G56" s="33"/>
      <c r="H56" s="33"/>
      <c r="I56" s="35"/>
    </row>
    <row r="57" spans="1:9" ht="27" customHeight="1" thickBot="1">
      <c r="A57" s="131" t="s">
        <v>10</v>
      </c>
      <c r="B57" s="131"/>
      <c r="C57" s="131"/>
      <c r="D57" s="133" t="s">
        <v>11</v>
      </c>
      <c r="E57" s="133"/>
      <c r="F57" s="28">
        <f>SUM(F54:F56)</f>
        <v>1533.2400000000002</v>
      </c>
      <c r="G57" s="29">
        <f>SUM(G54:G56)</f>
        <v>36</v>
      </c>
      <c r="H57" s="14">
        <f>SUM(H54:H56)</f>
        <v>766.6200000000001</v>
      </c>
      <c r="I57" s="93">
        <f>SUM(I54:I56)+G57</f>
        <v>802.6200000000001</v>
      </c>
    </row>
    <row r="58" spans="1:9" ht="27" customHeight="1" thickBot="1">
      <c r="A58" s="131"/>
      <c r="B58" s="131"/>
      <c r="C58" s="131"/>
      <c r="D58" s="134" t="s">
        <v>12</v>
      </c>
      <c r="E58" s="134"/>
      <c r="F58" s="30"/>
      <c r="G58" s="25" t="s">
        <v>140</v>
      </c>
      <c r="H58" s="25"/>
      <c r="I58" s="31"/>
    </row>
    <row r="59" spans="1:9" ht="27" customHeight="1" thickBot="1">
      <c r="A59" s="3"/>
      <c r="B59" s="3"/>
      <c r="C59" s="3"/>
      <c r="D59" s="3"/>
      <c r="E59" s="3"/>
      <c r="F59" s="3"/>
      <c r="G59" s="3"/>
      <c r="H59" s="3"/>
      <c r="I59" s="3"/>
    </row>
    <row r="60" spans="1:9" ht="27" customHeight="1" thickBot="1">
      <c r="A60" s="19" t="s">
        <v>1</v>
      </c>
      <c r="B60" s="20" t="s">
        <v>47</v>
      </c>
      <c r="C60" s="124" t="s">
        <v>2</v>
      </c>
      <c r="D60" s="125" t="s">
        <v>3</v>
      </c>
      <c r="E60" s="125" t="s">
        <v>4</v>
      </c>
      <c r="F60" s="125" t="s">
        <v>5</v>
      </c>
      <c r="G60" s="125" t="s">
        <v>6</v>
      </c>
      <c r="H60" s="126" t="s">
        <v>229</v>
      </c>
      <c r="I60" s="127" t="s">
        <v>230</v>
      </c>
    </row>
    <row r="61" spans="1:9" ht="27" customHeight="1" thickBot="1">
      <c r="A61" s="13" t="s">
        <v>7</v>
      </c>
      <c r="B61" s="12" t="s">
        <v>41</v>
      </c>
      <c r="C61" s="124"/>
      <c r="D61" s="125"/>
      <c r="E61" s="125"/>
      <c r="F61" s="125"/>
      <c r="G61" s="125"/>
      <c r="H61" s="126"/>
      <c r="I61" s="127"/>
    </row>
    <row r="62" spans="1:9" ht="27" customHeight="1">
      <c r="A62" s="129" t="s">
        <v>34</v>
      </c>
      <c r="B62" s="129"/>
      <c r="C62" s="23">
        <v>6</v>
      </c>
      <c r="D62" s="63">
        <v>211.05</v>
      </c>
      <c r="E62" s="63"/>
      <c r="F62" s="63">
        <f>D62*C62</f>
        <v>1266.3000000000002</v>
      </c>
      <c r="G62" s="63">
        <v>20</v>
      </c>
      <c r="H62" s="63">
        <f>F62/2</f>
        <v>633.1500000000001</v>
      </c>
      <c r="I62" s="64">
        <f>F62/2</f>
        <v>633.1500000000001</v>
      </c>
    </row>
    <row r="63" spans="1:9" ht="27" customHeight="1" thickBot="1">
      <c r="A63" s="128" t="s">
        <v>162</v>
      </c>
      <c r="B63" s="128"/>
      <c r="C63" s="32">
        <v>6</v>
      </c>
      <c r="D63" s="70">
        <v>36.41</v>
      </c>
      <c r="E63" s="70" t="s">
        <v>160</v>
      </c>
      <c r="F63" s="70">
        <f>C63*D63</f>
        <v>218.45999999999998</v>
      </c>
      <c r="G63" s="70">
        <v>16</v>
      </c>
      <c r="H63" s="70">
        <f>F63/2</f>
        <v>109.22999999999999</v>
      </c>
      <c r="I63" s="71">
        <f>F63/2</f>
        <v>109.22999999999999</v>
      </c>
    </row>
    <row r="64" spans="1:9" ht="27" customHeight="1" hidden="1">
      <c r="A64" s="128"/>
      <c r="B64" s="128"/>
      <c r="C64" s="32"/>
      <c r="D64" s="33"/>
      <c r="E64" s="33"/>
      <c r="F64" s="33"/>
      <c r="G64" s="33"/>
      <c r="H64" s="33"/>
      <c r="I64" s="35"/>
    </row>
    <row r="65" spans="1:9" ht="27" customHeight="1" hidden="1">
      <c r="A65" s="130"/>
      <c r="B65" s="130"/>
      <c r="C65" s="25"/>
      <c r="D65" s="33"/>
      <c r="E65" s="33"/>
      <c r="F65" s="33"/>
      <c r="G65" s="33"/>
      <c r="H65" s="33"/>
      <c r="I65" s="35"/>
    </row>
    <row r="66" spans="1:9" ht="27" customHeight="1" thickBot="1">
      <c r="A66" s="131" t="s">
        <v>10</v>
      </c>
      <c r="B66" s="131"/>
      <c r="C66" s="131"/>
      <c r="D66" s="133" t="s">
        <v>11</v>
      </c>
      <c r="E66" s="133"/>
      <c r="F66" s="28">
        <f>SUM(F62:F65)</f>
        <v>1484.7600000000002</v>
      </c>
      <c r="G66" s="29">
        <f>SUM(G62:G65)</f>
        <v>36</v>
      </c>
      <c r="H66" s="14">
        <f>SUM(H62:H65)</f>
        <v>742.3800000000001</v>
      </c>
      <c r="I66" s="93">
        <f>SUM(I62:I65)+G66</f>
        <v>778.3800000000001</v>
      </c>
    </row>
    <row r="67" spans="1:9" ht="27" customHeight="1" thickBot="1">
      <c r="A67" s="131"/>
      <c r="B67" s="131"/>
      <c r="C67" s="131"/>
      <c r="D67" s="134" t="s">
        <v>12</v>
      </c>
      <c r="E67" s="134"/>
      <c r="F67" s="30"/>
      <c r="G67" s="25" t="s">
        <v>140</v>
      </c>
      <c r="H67" s="25"/>
      <c r="I67" s="31"/>
    </row>
    <row r="68" spans="1:9" ht="27" customHeight="1" thickBot="1">
      <c r="A68" s="3"/>
      <c r="B68" s="3"/>
      <c r="C68" s="3"/>
      <c r="D68" s="3"/>
      <c r="E68" s="3"/>
      <c r="F68" s="3"/>
      <c r="G68" s="3"/>
      <c r="H68" s="3"/>
      <c r="I68" s="3"/>
    </row>
    <row r="69" spans="1:9" ht="27" customHeight="1" thickBot="1">
      <c r="A69" s="19" t="s">
        <v>1</v>
      </c>
      <c r="B69" s="20" t="s">
        <v>132</v>
      </c>
      <c r="C69" s="124" t="s">
        <v>2</v>
      </c>
      <c r="D69" s="125" t="s">
        <v>3</v>
      </c>
      <c r="E69" s="125" t="s">
        <v>4</v>
      </c>
      <c r="F69" s="125" t="s">
        <v>5</v>
      </c>
      <c r="G69" s="125" t="s">
        <v>6</v>
      </c>
      <c r="H69" s="126" t="s">
        <v>229</v>
      </c>
      <c r="I69" s="127" t="s">
        <v>230</v>
      </c>
    </row>
    <row r="70" spans="1:9" ht="27" customHeight="1" thickBot="1">
      <c r="A70" s="13" t="s">
        <v>7</v>
      </c>
      <c r="B70" s="12" t="s">
        <v>42</v>
      </c>
      <c r="C70" s="124"/>
      <c r="D70" s="125"/>
      <c r="E70" s="125"/>
      <c r="F70" s="125"/>
      <c r="G70" s="125"/>
      <c r="H70" s="126"/>
      <c r="I70" s="127"/>
    </row>
    <row r="71" spans="1:9" ht="27" customHeight="1">
      <c r="A71" s="129" t="s">
        <v>34</v>
      </c>
      <c r="B71" s="129"/>
      <c r="C71" s="23">
        <v>7</v>
      </c>
      <c r="D71" s="63">
        <v>211.05</v>
      </c>
      <c r="E71" s="63"/>
      <c r="F71" s="63">
        <f>C71*D71</f>
        <v>1477.3500000000001</v>
      </c>
      <c r="G71" s="63">
        <v>20</v>
      </c>
      <c r="H71" s="63">
        <f>F71/2</f>
        <v>738.6750000000001</v>
      </c>
      <c r="I71" s="64">
        <f>F71/2</f>
        <v>738.6750000000001</v>
      </c>
    </row>
    <row r="72" spans="1:9" ht="27" customHeight="1" thickBot="1">
      <c r="A72" s="130" t="s">
        <v>158</v>
      </c>
      <c r="B72" s="130"/>
      <c r="C72" s="25">
        <v>7</v>
      </c>
      <c r="D72" s="70">
        <v>130.79</v>
      </c>
      <c r="E72" s="70"/>
      <c r="F72" s="70">
        <f>C72*D72</f>
        <v>915.53</v>
      </c>
      <c r="G72" s="70">
        <v>20</v>
      </c>
      <c r="H72" s="70">
        <f>F72/2</f>
        <v>457.765</v>
      </c>
      <c r="I72" s="71">
        <f>F72/2</f>
        <v>457.765</v>
      </c>
    </row>
    <row r="73" spans="1:9" ht="27" customHeight="1">
      <c r="A73" s="131" t="s">
        <v>10</v>
      </c>
      <c r="B73" s="131"/>
      <c r="C73" s="131"/>
      <c r="D73" s="133" t="s">
        <v>11</v>
      </c>
      <c r="E73" s="133"/>
      <c r="F73" s="28">
        <f>SUM(F71:F72)</f>
        <v>2392.88</v>
      </c>
      <c r="G73" s="29">
        <f>SUM(G71:G72)</f>
        <v>40</v>
      </c>
      <c r="H73" s="14">
        <f>SUM(H71:H72)</f>
        <v>1196.44</v>
      </c>
      <c r="I73" s="93">
        <f>SUM(I71:I72)+G73</f>
        <v>1236.44</v>
      </c>
    </row>
    <row r="74" spans="1:9" ht="27" customHeight="1">
      <c r="A74" s="131"/>
      <c r="B74" s="131"/>
      <c r="C74" s="131"/>
      <c r="D74" s="134" t="s">
        <v>12</v>
      </c>
      <c r="E74" s="134"/>
      <c r="F74" s="30"/>
      <c r="G74" s="25" t="s">
        <v>140</v>
      </c>
      <c r="H74" s="25"/>
      <c r="I74" s="31"/>
    </row>
    <row r="75" spans="1:9" ht="27" customHeight="1" thickBot="1">
      <c r="A75" s="3"/>
      <c r="B75" s="3"/>
      <c r="C75" s="3"/>
      <c r="D75" s="3"/>
      <c r="E75" s="3"/>
      <c r="F75" s="3"/>
      <c r="G75" s="3"/>
      <c r="H75" s="3"/>
      <c r="I75" s="3"/>
    </row>
    <row r="76" spans="1:9" ht="27" customHeight="1" thickBot="1">
      <c r="A76" s="19" t="s">
        <v>1</v>
      </c>
      <c r="B76" s="20" t="s">
        <v>171</v>
      </c>
      <c r="C76" s="124" t="s">
        <v>2</v>
      </c>
      <c r="D76" s="125" t="s">
        <v>3</v>
      </c>
      <c r="E76" s="125" t="s">
        <v>4</v>
      </c>
      <c r="F76" s="125" t="s">
        <v>5</v>
      </c>
      <c r="G76" s="125" t="s">
        <v>6</v>
      </c>
      <c r="H76" s="126" t="s">
        <v>229</v>
      </c>
      <c r="I76" s="127" t="s">
        <v>230</v>
      </c>
    </row>
    <row r="77" spans="1:9" ht="27" customHeight="1" thickBot="1">
      <c r="A77" s="13" t="s">
        <v>7</v>
      </c>
      <c r="B77" s="12" t="s">
        <v>43</v>
      </c>
      <c r="C77" s="124"/>
      <c r="D77" s="125"/>
      <c r="E77" s="125"/>
      <c r="F77" s="125"/>
      <c r="G77" s="125"/>
      <c r="H77" s="126"/>
      <c r="I77" s="127"/>
    </row>
    <row r="78" spans="1:9" ht="27" customHeight="1">
      <c r="A78" s="129" t="s">
        <v>34</v>
      </c>
      <c r="B78" s="129"/>
      <c r="C78" s="23">
        <v>7</v>
      </c>
      <c r="D78" s="63">
        <v>211.05</v>
      </c>
      <c r="E78" s="63"/>
      <c r="F78" s="63">
        <f>C78*D78</f>
        <v>1477.3500000000001</v>
      </c>
      <c r="G78" s="63">
        <v>20</v>
      </c>
      <c r="H78" s="63">
        <f>F78/2</f>
        <v>738.6750000000001</v>
      </c>
      <c r="I78" s="64">
        <f>F78/2</f>
        <v>738.6750000000001</v>
      </c>
    </row>
    <row r="79" spans="1:9" ht="27" customHeight="1" thickBot="1">
      <c r="A79" s="128" t="s">
        <v>20</v>
      </c>
      <c r="B79" s="128"/>
      <c r="C79" s="32">
        <v>6</v>
      </c>
      <c r="D79" s="70">
        <v>44.49</v>
      </c>
      <c r="E79" s="70"/>
      <c r="F79" s="70">
        <f>C79*D79</f>
        <v>266.94</v>
      </c>
      <c r="G79" s="70">
        <v>16</v>
      </c>
      <c r="H79" s="70">
        <f>F79/2</f>
        <v>133.47</v>
      </c>
      <c r="I79" s="71">
        <f>F79/2</f>
        <v>133.47</v>
      </c>
    </row>
    <row r="80" spans="1:9" ht="27" customHeight="1" hidden="1" thickBot="1">
      <c r="A80" s="130"/>
      <c r="B80" s="130"/>
      <c r="C80" s="25"/>
      <c r="D80" s="33"/>
      <c r="E80" s="33"/>
      <c r="F80" s="33"/>
      <c r="G80" s="33"/>
      <c r="H80" s="33"/>
      <c r="I80" s="35"/>
    </row>
    <row r="81" spans="1:9" ht="27" customHeight="1" thickBot="1">
      <c r="A81" s="131" t="s">
        <v>10</v>
      </c>
      <c r="B81" s="131"/>
      <c r="C81" s="131"/>
      <c r="D81" s="133" t="s">
        <v>11</v>
      </c>
      <c r="E81" s="133"/>
      <c r="F81" s="28">
        <f>SUM(F78:F80)</f>
        <v>1744.2900000000002</v>
      </c>
      <c r="G81" s="29">
        <f>SUM(G78:G80)</f>
        <v>36</v>
      </c>
      <c r="H81" s="14">
        <f>SUM(H78:H80)</f>
        <v>872.1450000000001</v>
      </c>
      <c r="I81" s="93">
        <f>SUM(I78:I80)+G81</f>
        <v>908.1450000000001</v>
      </c>
    </row>
    <row r="82" spans="1:9" ht="27" customHeight="1" thickBot="1">
      <c r="A82" s="131"/>
      <c r="B82" s="131"/>
      <c r="C82" s="131"/>
      <c r="D82" s="134" t="s">
        <v>12</v>
      </c>
      <c r="E82" s="134"/>
      <c r="F82" s="30"/>
      <c r="G82" s="25" t="s">
        <v>140</v>
      </c>
      <c r="H82" s="25"/>
      <c r="I82" s="31"/>
    </row>
    <row r="83" spans="1:9" ht="27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27" customHeight="1" thickBot="1">
      <c r="A84" s="19" t="s">
        <v>1</v>
      </c>
      <c r="B84" s="20" t="s">
        <v>167</v>
      </c>
      <c r="C84" s="124" t="s">
        <v>2</v>
      </c>
      <c r="D84" s="125" t="s">
        <v>3</v>
      </c>
      <c r="E84" s="125" t="s">
        <v>4</v>
      </c>
      <c r="F84" s="125" t="s">
        <v>5</v>
      </c>
      <c r="G84" s="125" t="s">
        <v>6</v>
      </c>
      <c r="H84" s="126" t="s">
        <v>229</v>
      </c>
      <c r="I84" s="127" t="s">
        <v>230</v>
      </c>
    </row>
    <row r="85" spans="1:9" ht="27" customHeight="1" thickBot="1">
      <c r="A85" s="13" t="s">
        <v>7</v>
      </c>
      <c r="B85" s="12" t="s">
        <v>44</v>
      </c>
      <c r="C85" s="124"/>
      <c r="D85" s="125"/>
      <c r="E85" s="125"/>
      <c r="F85" s="125"/>
      <c r="G85" s="125"/>
      <c r="H85" s="126"/>
      <c r="I85" s="127"/>
    </row>
    <row r="86" spans="1:9" ht="27" customHeight="1">
      <c r="A86" s="129" t="s">
        <v>34</v>
      </c>
      <c r="B86" s="129"/>
      <c r="C86" s="23">
        <v>7</v>
      </c>
      <c r="D86" s="63">
        <v>211.05</v>
      </c>
      <c r="E86" s="63"/>
      <c r="F86" s="63">
        <f>C86*D86</f>
        <v>1477.3500000000001</v>
      </c>
      <c r="G86" s="63">
        <v>20</v>
      </c>
      <c r="H86" s="63">
        <f>F86/2</f>
        <v>738.6750000000001</v>
      </c>
      <c r="I86" s="64">
        <f>F86/2</f>
        <v>738.6750000000001</v>
      </c>
    </row>
    <row r="87" spans="1:9" ht="27" customHeight="1" thickBot="1">
      <c r="A87" s="128" t="s">
        <v>20</v>
      </c>
      <c r="B87" s="128"/>
      <c r="C87" s="32">
        <v>6</v>
      </c>
      <c r="D87" s="70">
        <v>44.49</v>
      </c>
      <c r="E87" s="70"/>
      <c r="F87" s="70">
        <f>C87*D87</f>
        <v>266.94</v>
      </c>
      <c r="G87" s="70">
        <v>16</v>
      </c>
      <c r="H87" s="70">
        <f>F87/2</f>
        <v>133.47</v>
      </c>
      <c r="I87" s="71">
        <f>F87/2</f>
        <v>133.47</v>
      </c>
    </row>
    <row r="88" spans="1:9" ht="27" customHeight="1" hidden="1">
      <c r="A88" s="128"/>
      <c r="B88" s="128"/>
      <c r="C88" s="32"/>
      <c r="D88" s="33"/>
      <c r="E88" s="33"/>
      <c r="F88" s="33"/>
      <c r="G88" s="33"/>
      <c r="H88" s="33"/>
      <c r="I88" s="35"/>
    </row>
    <row r="89" spans="1:9" ht="27" customHeight="1" hidden="1">
      <c r="A89" s="130"/>
      <c r="B89" s="130"/>
      <c r="C89" s="25"/>
      <c r="D89" s="33"/>
      <c r="E89" s="33"/>
      <c r="F89" s="33"/>
      <c r="G89" s="33"/>
      <c r="H89" s="33"/>
      <c r="I89" s="35"/>
    </row>
    <row r="90" spans="1:9" ht="27" customHeight="1" thickBot="1">
      <c r="A90" s="131" t="s">
        <v>10</v>
      </c>
      <c r="B90" s="131"/>
      <c r="C90" s="131"/>
      <c r="D90" s="133" t="s">
        <v>11</v>
      </c>
      <c r="E90" s="133"/>
      <c r="F90" s="28">
        <f>SUM(F86:F89)</f>
        <v>1744.2900000000002</v>
      </c>
      <c r="G90" s="29">
        <f>SUM(G86:G89)</f>
        <v>36</v>
      </c>
      <c r="H90" s="14">
        <f>SUM(H86:H89)</f>
        <v>872.1450000000001</v>
      </c>
      <c r="I90" s="93">
        <f>SUM(I86:I89)+G90</f>
        <v>908.1450000000001</v>
      </c>
    </row>
    <row r="91" spans="1:9" ht="27" customHeight="1" thickBot="1">
      <c r="A91" s="131"/>
      <c r="B91" s="131"/>
      <c r="C91" s="131"/>
      <c r="D91" s="134" t="s">
        <v>12</v>
      </c>
      <c r="E91" s="134"/>
      <c r="F91" s="30"/>
      <c r="G91" s="25" t="s">
        <v>140</v>
      </c>
      <c r="H91" s="25"/>
      <c r="I91" s="31"/>
    </row>
    <row r="92" spans="1:9" ht="27" customHeight="1" thickBot="1">
      <c r="A92" s="3"/>
      <c r="B92" s="3"/>
      <c r="C92" s="3"/>
      <c r="D92" s="3"/>
      <c r="E92" s="3"/>
      <c r="F92" s="3"/>
      <c r="G92" s="3"/>
      <c r="H92" s="3"/>
      <c r="I92" s="3"/>
    </row>
    <row r="93" spans="1:9" ht="27" customHeight="1" thickBot="1">
      <c r="A93" s="19" t="s">
        <v>1</v>
      </c>
      <c r="B93" s="20" t="s">
        <v>168</v>
      </c>
      <c r="C93" s="124" t="s">
        <v>2</v>
      </c>
      <c r="D93" s="125" t="s">
        <v>3</v>
      </c>
      <c r="E93" s="125" t="s">
        <v>4</v>
      </c>
      <c r="F93" s="125" t="s">
        <v>5</v>
      </c>
      <c r="G93" s="125" t="s">
        <v>6</v>
      </c>
      <c r="H93" s="126" t="s">
        <v>229</v>
      </c>
      <c r="I93" s="127" t="s">
        <v>230</v>
      </c>
    </row>
    <row r="94" spans="1:9" ht="27" customHeight="1" thickBot="1">
      <c r="A94" s="13" t="s">
        <v>7</v>
      </c>
      <c r="B94" s="12" t="s">
        <v>45</v>
      </c>
      <c r="C94" s="124"/>
      <c r="D94" s="125"/>
      <c r="E94" s="125"/>
      <c r="F94" s="125"/>
      <c r="G94" s="125"/>
      <c r="H94" s="126"/>
      <c r="I94" s="127"/>
    </row>
    <row r="95" spans="1:9" ht="27" customHeight="1" thickBot="1">
      <c r="A95" s="129" t="s">
        <v>34</v>
      </c>
      <c r="B95" s="129"/>
      <c r="C95" s="23">
        <v>7</v>
      </c>
      <c r="D95" s="63">
        <v>211.05</v>
      </c>
      <c r="E95" s="63"/>
      <c r="F95" s="63">
        <f>C95*D95</f>
        <v>1477.3500000000001</v>
      </c>
      <c r="G95" s="63">
        <v>20</v>
      </c>
      <c r="H95" s="63">
        <f>F95/2</f>
        <v>738.6750000000001</v>
      </c>
      <c r="I95" s="64">
        <f>F95/2</f>
        <v>738.6750000000001</v>
      </c>
    </row>
    <row r="96" spans="1:9" ht="27" customHeight="1" hidden="1">
      <c r="A96" s="128"/>
      <c r="B96" s="128"/>
      <c r="C96" s="32"/>
      <c r="D96" s="33"/>
      <c r="E96" s="33"/>
      <c r="F96" s="33"/>
      <c r="G96" s="33"/>
      <c r="H96" s="33"/>
      <c r="I96" s="35"/>
    </row>
    <row r="97" spans="1:9" ht="27" customHeight="1" hidden="1" thickBot="1">
      <c r="A97" s="130"/>
      <c r="B97" s="130"/>
      <c r="C97" s="25"/>
      <c r="D97" s="33"/>
      <c r="E97" s="33"/>
      <c r="F97" s="33"/>
      <c r="G97" s="33"/>
      <c r="H97" s="33"/>
      <c r="I97" s="35"/>
    </row>
    <row r="98" spans="1:9" ht="27" customHeight="1" thickBot="1">
      <c r="A98" s="131" t="s">
        <v>10</v>
      </c>
      <c r="B98" s="131"/>
      <c r="C98" s="131"/>
      <c r="D98" s="133" t="s">
        <v>11</v>
      </c>
      <c r="E98" s="133"/>
      <c r="F98" s="28">
        <f>SUM(F95:F97)</f>
        <v>1477.3500000000001</v>
      </c>
      <c r="G98" s="29">
        <f>SUM(G95:G97)</f>
        <v>20</v>
      </c>
      <c r="H98" s="14">
        <f>SUM(H95:H97)</f>
        <v>738.6750000000001</v>
      </c>
      <c r="I98" s="93">
        <f>SUM(I95:I97)+G98</f>
        <v>758.6750000000001</v>
      </c>
    </row>
    <row r="99" spans="1:9" ht="27" customHeight="1" thickBot="1">
      <c r="A99" s="131"/>
      <c r="B99" s="131"/>
      <c r="C99" s="131"/>
      <c r="D99" s="134" t="s">
        <v>12</v>
      </c>
      <c r="E99" s="134"/>
      <c r="F99" s="30"/>
      <c r="G99" s="25" t="s">
        <v>140</v>
      </c>
      <c r="H99" s="25"/>
      <c r="I99" s="31"/>
    </row>
    <row r="100" spans="1:9" ht="27" customHeight="1" thickBo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27" customHeight="1" thickBot="1">
      <c r="A101" s="19" t="s">
        <v>1</v>
      </c>
      <c r="B101" s="20" t="s">
        <v>169</v>
      </c>
      <c r="C101" s="124" t="s">
        <v>2</v>
      </c>
      <c r="D101" s="125" t="s">
        <v>3</v>
      </c>
      <c r="E101" s="125" t="s">
        <v>4</v>
      </c>
      <c r="F101" s="125" t="s">
        <v>5</v>
      </c>
      <c r="G101" s="125" t="s">
        <v>6</v>
      </c>
      <c r="H101" s="126" t="s">
        <v>229</v>
      </c>
      <c r="I101" s="127" t="s">
        <v>230</v>
      </c>
    </row>
    <row r="102" spans="1:9" ht="30" customHeight="1" thickBot="1">
      <c r="A102" s="13" t="s">
        <v>7</v>
      </c>
      <c r="B102" s="12" t="s">
        <v>46</v>
      </c>
      <c r="C102" s="124"/>
      <c r="D102" s="125"/>
      <c r="E102" s="125"/>
      <c r="F102" s="125"/>
      <c r="G102" s="125"/>
      <c r="H102" s="126"/>
      <c r="I102" s="127"/>
    </row>
    <row r="103" spans="1:9" ht="27" customHeight="1">
      <c r="A103" s="129" t="s">
        <v>34</v>
      </c>
      <c r="B103" s="129"/>
      <c r="C103" s="23">
        <v>7</v>
      </c>
      <c r="D103" s="63">
        <v>211.05</v>
      </c>
      <c r="E103" s="63"/>
      <c r="F103" s="63">
        <f>C103*D103</f>
        <v>1477.3500000000001</v>
      </c>
      <c r="G103" s="63">
        <v>20</v>
      </c>
      <c r="H103" s="63">
        <f>F103/2</f>
        <v>738.6750000000001</v>
      </c>
      <c r="I103" s="64">
        <f>F103/2</f>
        <v>738.6750000000001</v>
      </c>
    </row>
    <row r="104" spans="1:9" ht="27" customHeight="1" thickBot="1">
      <c r="A104" s="130" t="s">
        <v>162</v>
      </c>
      <c r="B104" s="130"/>
      <c r="C104" s="25">
        <v>7</v>
      </c>
      <c r="D104" s="70">
        <v>36.41</v>
      </c>
      <c r="E104" s="70" t="s">
        <v>160</v>
      </c>
      <c r="F104" s="70">
        <f>C104*D104</f>
        <v>254.86999999999998</v>
      </c>
      <c r="G104" s="70">
        <v>16</v>
      </c>
      <c r="H104" s="70">
        <f>F104/2</f>
        <v>127.43499999999999</v>
      </c>
      <c r="I104" s="71">
        <f>F104/2</f>
        <v>127.43499999999999</v>
      </c>
    </row>
    <row r="105" spans="1:9" ht="27" customHeight="1">
      <c r="A105" s="131" t="s">
        <v>10</v>
      </c>
      <c r="B105" s="131"/>
      <c r="C105" s="131"/>
      <c r="D105" s="133" t="s">
        <v>11</v>
      </c>
      <c r="E105" s="133"/>
      <c r="F105" s="28">
        <f>SUM(F103:F104)</f>
        <v>1732.22</v>
      </c>
      <c r="G105" s="29">
        <f>SUM(G103:G104)</f>
        <v>36</v>
      </c>
      <c r="H105" s="14">
        <f>SUM(H103:H104)</f>
        <v>866.11</v>
      </c>
      <c r="I105" s="93">
        <f>SUM(I103:I104)+G105</f>
        <v>902.11</v>
      </c>
    </row>
    <row r="106" spans="1:9" ht="27" customHeight="1">
      <c r="A106" s="131"/>
      <c r="B106" s="131"/>
      <c r="C106" s="131"/>
      <c r="D106" s="134" t="s">
        <v>12</v>
      </c>
      <c r="E106" s="134"/>
      <c r="F106" s="30"/>
      <c r="G106" s="25" t="s">
        <v>140</v>
      </c>
      <c r="H106" s="25"/>
      <c r="I106" s="31"/>
    </row>
    <row r="107" spans="1:9" ht="27" customHeight="1" thickBo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27" customHeight="1" thickBot="1">
      <c r="A108" s="19" t="s">
        <v>1</v>
      </c>
      <c r="B108" s="20" t="s">
        <v>93</v>
      </c>
      <c r="C108" s="124" t="s">
        <v>2</v>
      </c>
      <c r="D108" s="125" t="s">
        <v>3</v>
      </c>
      <c r="E108" s="125" t="s">
        <v>4</v>
      </c>
      <c r="F108" s="125" t="s">
        <v>5</v>
      </c>
      <c r="G108" s="125" t="s">
        <v>6</v>
      </c>
      <c r="H108" s="162" t="s">
        <v>229</v>
      </c>
      <c r="I108" s="127" t="s">
        <v>230</v>
      </c>
    </row>
    <row r="109" spans="1:9" ht="30.75" customHeight="1" thickBot="1">
      <c r="A109" s="13" t="s">
        <v>7</v>
      </c>
      <c r="B109" s="12" t="s">
        <v>48</v>
      </c>
      <c r="C109" s="124"/>
      <c r="D109" s="125"/>
      <c r="E109" s="125"/>
      <c r="F109" s="125"/>
      <c r="G109" s="125"/>
      <c r="H109" s="163"/>
      <c r="I109" s="127"/>
    </row>
    <row r="110" spans="1:9" ht="27" customHeight="1" thickBot="1">
      <c r="A110" s="129" t="s">
        <v>34</v>
      </c>
      <c r="B110" s="129"/>
      <c r="C110" s="23">
        <v>7</v>
      </c>
      <c r="D110" s="63">
        <v>211.05</v>
      </c>
      <c r="E110" s="63"/>
      <c r="F110" s="63">
        <f>C110*D110</f>
        <v>1477.3500000000001</v>
      </c>
      <c r="G110" s="63">
        <v>20</v>
      </c>
      <c r="H110" s="68">
        <f>F110/2</f>
        <v>738.6750000000001</v>
      </c>
      <c r="I110" s="69">
        <f>F110/2</f>
        <v>738.6750000000001</v>
      </c>
    </row>
    <row r="111" spans="1:9" ht="27" customHeight="1" hidden="1" thickBot="1">
      <c r="A111" s="128"/>
      <c r="B111" s="128"/>
      <c r="C111" s="32"/>
      <c r="D111" s="33"/>
      <c r="E111" s="33"/>
      <c r="F111" s="33"/>
      <c r="G111" s="33"/>
      <c r="H111" s="10"/>
      <c r="I111" s="11"/>
    </row>
    <row r="112" spans="1:9" ht="27" customHeight="1" hidden="1">
      <c r="A112" s="128"/>
      <c r="B112" s="128"/>
      <c r="C112" s="32"/>
      <c r="D112" s="33"/>
      <c r="E112" s="33"/>
      <c r="F112" s="33"/>
      <c r="G112" s="33"/>
      <c r="H112" s="10"/>
      <c r="I112" s="11"/>
    </row>
    <row r="113" spans="1:9" ht="27" customHeight="1" hidden="1" thickBot="1">
      <c r="A113" s="130"/>
      <c r="B113" s="130"/>
      <c r="C113" s="25"/>
      <c r="D113" s="33"/>
      <c r="E113" s="33"/>
      <c r="F113" s="33"/>
      <c r="G113" s="33"/>
      <c r="H113" s="10"/>
      <c r="I113" s="11"/>
    </row>
    <row r="114" spans="1:9" ht="27" customHeight="1" thickBot="1">
      <c r="A114" s="131" t="s">
        <v>10</v>
      </c>
      <c r="B114" s="131"/>
      <c r="C114" s="131"/>
      <c r="D114" s="133" t="s">
        <v>11</v>
      </c>
      <c r="E114" s="133"/>
      <c r="F114" s="28">
        <f>SUM(F110:F113)</f>
        <v>1477.3500000000001</v>
      </c>
      <c r="G114" s="29">
        <f>SUM(G110:G113)</f>
        <v>20</v>
      </c>
      <c r="H114" s="14">
        <f>SUM(H110:H113)</f>
        <v>738.6750000000001</v>
      </c>
      <c r="I114" s="93">
        <f>SUM(I110:I113)+G114</f>
        <v>758.6750000000001</v>
      </c>
    </row>
    <row r="115" spans="1:9" ht="27" customHeight="1" thickBot="1">
      <c r="A115" s="131"/>
      <c r="B115" s="131"/>
      <c r="C115" s="131"/>
      <c r="D115" s="134" t="s">
        <v>12</v>
      </c>
      <c r="E115" s="134"/>
      <c r="F115" s="30"/>
      <c r="G115" s="25" t="s">
        <v>140</v>
      </c>
      <c r="H115" s="6"/>
      <c r="I115" s="9"/>
    </row>
    <row r="116" spans="1:9" ht="27" customHeight="1" thickBot="1">
      <c r="A116" s="3"/>
      <c r="B116" s="3"/>
      <c r="C116" s="3"/>
      <c r="D116" s="3"/>
      <c r="E116" s="3"/>
      <c r="F116" s="3"/>
      <c r="G116" s="3"/>
      <c r="H116" s="3"/>
      <c r="I116" s="3"/>
    </row>
    <row r="117" spans="1:10" ht="27" customHeight="1" thickBot="1">
      <c r="A117" s="4" t="s">
        <v>1</v>
      </c>
      <c r="B117" s="117"/>
      <c r="C117" s="156" t="s">
        <v>2</v>
      </c>
      <c r="D117" s="154" t="s">
        <v>3</v>
      </c>
      <c r="E117" s="154" t="s">
        <v>4</v>
      </c>
      <c r="F117" s="154" t="s">
        <v>5</v>
      </c>
      <c r="G117" s="154" t="s">
        <v>6</v>
      </c>
      <c r="H117" s="149" t="s">
        <v>229</v>
      </c>
      <c r="I117" s="151" t="s">
        <v>230</v>
      </c>
      <c r="J117" s="148"/>
    </row>
    <row r="118" spans="1:10" ht="27" customHeight="1" thickBot="1">
      <c r="A118" s="5" t="s">
        <v>7</v>
      </c>
      <c r="B118" s="118"/>
      <c r="C118" s="157"/>
      <c r="D118" s="155"/>
      <c r="E118" s="155"/>
      <c r="F118" s="155"/>
      <c r="G118" s="155"/>
      <c r="H118" s="150"/>
      <c r="I118" s="152"/>
      <c r="J118" s="148"/>
    </row>
    <row r="119" spans="1:9" ht="27" customHeight="1">
      <c r="A119" s="153"/>
      <c r="B119" s="153"/>
      <c r="C119" s="119"/>
      <c r="D119" s="120"/>
      <c r="E119" s="120"/>
      <c r="F119" s="120"/>
      <c r="G119" s="120"/>
      <c r="H119" s="120"/>
      <c r="I119" s="121"/>
    </row>
    <row r="120" spans="1:9" ht="27" customHeight="1" thickBot="1">
      <c r="A120" s="158"/>
      <c r="B120" s="158"/>
      <c r="C120" s="6"/>
      <c r="D120" s="10"/>
      <c r="E120" s="10"/>
      <c r="F120" s="10"/>
      <c r="G120" s="10"/>
      <c r="H120" s="10"/>
      <c r="I120" s="11"/>
    </row>
    <row r="121" spans="1:9" ht="27" customHeight="1" thickBot="1">
      <c r="A121" s="159" t="s">
        <v>10</v>
      </c>
      <c r="B121" s="159"/>
      <c r="C121" s="159"/>
      <c r="D121" s="160" t="s">
        <v>11</v>
      </c>
      <c r="E121" s="160"/>
      <c r="F121" s="7"/>
      <c r="G121" s="2"/>
      <c r="H121" s="2"/>
      <c r="I121" s="116"/>
    </row>
    <row r="122" spans="1:9" ht="27" customHeight="1" thickBot="1">
      <c r="A122" s="159"/>
      <c r="B122" s="159"/>
      <c r="C122" s="159"/>
      <c r="D122" s="161" t="s">
        <v>12</v>
      </c>
      <c r="E122" s="161"/>
      <c r="F122" s="8"/>
      <c r="G122" s="6" t="s">
        <v>140</v>
      </c>
      <c r="H122" s="6"/>
      <c r="I122" s="9"/>
    </row>
  </sheetData>
  <sheetProtection selectLockedCells="1" selectUnlockedCells="1"/>
  <mergeCells count="190">
    <mergeCell ref="I108:I109"/>
    <mergeCell ref="A114:C115"/>
    <mergeCell ref="D114:E114"/>
    <mergeCell ref="D115:E115"/>
    <mergeCell ref="A110:B110"/>
    <mergeCell ref="A111:B111"/>
    <mergeCell ref="A112:B112"/>
    <mergeCell ref="A113:B113"/>
    <mergeCell ref="C108:C109"/>
    <mergeCell ref="D108:D109"/>
    <mergeCell ref="E108:E109"/>
    <mergeCell ref="F108:F109"/>
    <mergeCell ref="G108:G109"/>
    <mergeCell ref="H108:H109"/>
    <mergeCell ref="I101:I102"/>
    <mergeCell ref="A103:B103"/>
    <mergeCell ref="A104:B104"/>
    <mergeCell ref="A105:C106"/>
    <mergeCell ref="D105:E105"/>
    <mergeCell ref="D106:E106"/>
    <mergeCell ref="C101:C102"/>
    <mergeCell ref="D101:D102"/>
    <mergeCell ref="E101:E102"/>
    <mergeCell ref="F101:F102"/>
    <mergeCell ref="G101:G102"/>
    <mergeCell ref="H101:H102"/>
    <mergeCell ref="I93:I94"/>
    <mergeCell ref="A95:B95"/>
    <mergeCell ref="A96:B96"/>
    <mergeCell ref="A97:B97"/>
    <mergeCell ref="A98:C99"/>
    <mergeCell ref="D98:E98"/>
    <mergeCell ref="D99:E99"/>
    <mergeCell ref="C93:C94"/>
    <mergeCell ref="D93:D94"/>
    <mergeCell ref="E93:E94"/>
    <mergeCell ref="F93:F94"/>
    <mergeCell ref="G93:G94"/>
    <mergeCell ref="H93:H94"/>
    <mergeCell ref="I84:I85"/>
    <mergeCell ref="A86:B86"/>
    <mergeCell ref="A87:B87"/>
    <mergeCell ref="A88:B88"/>
    <mergeCell ref="A89:B89"/>
    <mergeCell ref="A90:C91"/>
    <mergeCell ref="D90:E90"/>
    <mergeCell ref="D91:E91"/>
    <mergeCell ref="C84:C85"/>
    <mergeCell ref="D84:D85"/>
    <mergeCell ref="E84:E85"/>
    <mergeCell ref="F84:F85"/>
    <mergeCell ref="G84:G85"/>
    <mergeCell ref="H84:H85"/>
    <mergeCell ref="I76:I77"/>
    <mergeCell ref="A78:B78"/>
    <mergeCell ref="A79:B79"/>
    <mergeCell ref="A80:B80"/>
    <mergeCell ref="A81:C82"/>
    <mergeCell ref="D81:E81"/>
    <mergeCell ref="D82:E82"/>
    <mergeCell ref="C76:C77"/>
    <mergeCell ref="D76:D77"/>
    <mergeCell ref="E76:E77"/>
    <mergeCell ref="F76:F77"/>
    <mergeCell ref="G76:G77"/>
    <mergeCell ref="H76:H77"/>
    <mergeCell ref="I69:I70"/>
    <mergeCell ref="A71:B71"/>
    <mergeCell ref="A72:B72"/>
    <mergeCell ref="A73:C74"/>
    <mergeCell ref="D73:E73"/>
    <mergeCell ref="D74:E74"/>
    <mergeCell ref="C69:C70"/>
    <mergeCell ref="D69:D70"/>
    <mergeCell ref="E69:E70"/>
    <mergeCell ref="F69:F70"/>
    <mergeCell ref="G69:G70"/>
    <mergeCell ref="H69:H70"/>
    <mergeCell ref="I60:I61"/>
    <mergeCell ref="A62:B62"/>
    <mergeCell ref="A63:B63"/>
    <mergeCell ref="A64:B64"/>
    <mergeCell ref="A65:B65"/>
    <mergeCell ref="A66:C67"/>
    <mergeCell ref="D66:E66"/>
    <mergeCell ref="D67:E67"/>
    <mergeCell ref="C60:C61"/>
    <mergeCell ref="D60:D61"/>
    <mergeCell ref="E60:E61"/>
    <mergeCell ref="F60:F61"/>
    <mergeCell ref="G60:G61"/>
    <mergeCell ref="H60:H61"/>
    <mergeCell ref="I52:I53"/>
    <mergeCell ref="A54:B54"/>
    <mergeCell ref="A55:B55"/>
    <mergeCell ref="A56:B56"/>
    <mergeCell ref="A57:C58"/>
    <mergeCell ref="D57:E57"/>
    <mergeCell ref="D58:E58"/>
    <mergeCell ref="C52:C53"/>
    <mergeCell ref="D52:D53"/>
    <mergeCell ref="E52:E53"/>
    <mergeCell ref="F52:F53"/>
    <mergeCell ref="G52:G53"/>
    <mergeCell ref="A48:B48"/>
    <mergeCell ref="A49:C50"/>
    <mergeCell ref="D49:E49"/>
    <mergeCell ref="D50:E50"/>
    <mergeCell ref="I43:I44"/>
    <mergeCell ref="A45:B45"/>
    <mergeCell ref="A46:B46"/>
    <mergeCell ref="A47:B47"/>
    <mergeCell ref="C43:C44"/>
    <mergeCell ref="E43:E44"/>
    <mergeCell ref="F43:F44"/>
    <mergeCell ref="G43:G44"/>
    <mergeCell ref="D43:D44"/>
    <mergeCell ref="H52:H53"/>
    <mergeCell ref="H43:H44"/>
    <mergeCell ref="I34:I35"/>
    <mergeCell ref="A36:B36"/>
    <mergeCell ref="A37:B37"/>
    <mergeCell ref="A38:B38"/>
    <mergeCell ref="A39:B39"/>
    <mergeCell ref="A40:C41"/>
    <mergeCell ref="D40:E40"/>
    <mergeCell ref="D41:E41"/>
    <mergeCell ref="H34:H35"/>
    <mergeCell ref="C25:C26"/>
    <mergeCell ref="D34:D35"/>
    <mergeCell ref="E34:E35"/>
    <mergeCell ref="F34:F35"/>
    <mergeCell ref="C34:C35"/>
    <mergeCell ref="G25:G26"/>
    <mergeCell ref="E25:E26"/>
    <mergeCell ref="F25:F26"/>
    <mergeCell ref="G34:G35"/>
    <mergeCell ref="I25:I26"/>
    <mergeCell ref="A27:B27"/>
    <mergeCell ref="A28:B28"/>
    <mergeCell ref="A29:B29"/>
    <mergeCell ref="H25:H26"/>
    <mergeCell ref="D25:D26"/>
    <mergeCell ref="A30:B30"/>
    <mergeCell ref="A31:C32"/>
    <mergeCell ref="D31:E31"/>
    <mergeCell ref="D32:E32"/>
    <mergeCell ref="D22:E22"/>
    <mergeCell ref="I15:I16"/>
    <mergeCell ref="A17:B17"/>
    <mergeCell ref="E15:E16"/>
    <mergeCell ref="F15:F16"/>
    <mergeCell ref="G15:G16"/>
    <mergeCell ref="H15:H16"/>
    <mergeCell ref="A18:B18"/>
    <mergeCell ref="A19:B19"/>
    <mergeCell ref="A20:B20"/>
    <mergeCell ref="A8:B8"/>
    <mergeCell ref="A9:B9"/>
    <mergeCell ref="A10:B10"/>
    <mergeCell ref="D21:E21"/>
    <mergeCell ref="A21:C22"/>
    <mergeCell ref="A11:C12"/>
    <mergeCell ref="D11:E11"/>
    <mergeCell ref="D12:E12"/>
    <mergeCell ref="C15:C16"/>
    <mergeCell ref="D15:D16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  <mergeCell ref="A120:B120"/>
    <mergeCell ref="A121:C122"/>
    <mergeCell ref="D121:E121"/>
    <mergeCell ref="D122:E122"/>
    <mergeCell ref="J117:J118"/>
    <mergeCell ref="H117:H118"/>
    <mergeCell ref="I117:I118"/>
    <mergeCell ref="A119:B119"/>
    <mergeCell ref="D117:D118"/>
    <mergeCell ref="E117:E118"/>
    <mergeCell ref="F117:F118"/>
    <mergeCell ref="G117:G118"/>
    <mergeCell ref="C117:C118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6"/>
  <sheetViews>
    <sheetView showGridLines="0" zoomScale="80" zoomScaleNormal="80" zoomScalePageLayoutView="0" workbookViewId="0" topLeftCell="A1">
      <selection activeCell="J7" sqref="J7"/>
    </sheetView>
  </sheetViews>
  <sheetFormatPr defaultColWidth="9.140625" defaultRowHeight="12.75"/>
  <cols>
    <col min="1" max="1" width="10.7109375" style="0" customWidth="1"/>
    <col min="2" max="2" width="24.00390625" style="0" customWidth="1"/>
    <col min="3" max="3" width="10.7109375" style="0" customWidth="1"/>
    <col min="4" max="4" width="12.57421875" style="0" customWidth="1"/>
    <col min="5" max="5" width="12.7109375" style="0" customWidth="1"/>
    <col min="6" max="6" width="13.28125" style="0" customWidth="1"/>
    <col min="7" max="7" width="10.7109375" style="0" customWidth="1"/>
    <col min="8" max="9" width="11.7109375" style="0" customWidth="1"/>
  </cols>
  <sheetData>
    <row r="1" spans="1:9" ht="25.5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9" ht="15">
      <c r="A2" s="123" t="s">
        <v>172</v>
      </c>
      <c r="B2" s="123"/>
      <c r="C2" s="123"/>
      <c r="D2" s="123"/>
      <c r="E2" s="123"/>
      <c r="F2" s="123"/>
      <c r="G2" s="123"/>
      <c r="H2" s="123"/>
      <c r="I2" s="1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132" t="s">
        <v>127</v>
      </c>
      <c r="B4" s="132"/>
      <c r="C4" s="132"/>
      <c r="D4" s="132"/>
      <c r="E4" s="132"/>
      <c r="F4" s="132"/>
      <c r="G4" s="132"/>
      <c r="H4" s="132"/>
      <c r="I4" s="132"/>
    </row>
    <row r="5" ht="13.5" thickBot="1"/>
    <row r="6" spans="1:9" ht="27" customHeight="1" thickBot="1">
      <c r="A6" s="19" t="s">
        <v>1</v>
      </c>
      <c r="B6" s="20" t="s">
        <v>55</v>
      </c>
      <c r="C6" s="124" t="s">
        <v>2</v>
      </c>
      <c r="D6" s="125" t="s">
        <v>3</v>
      </c>
      <c r="E6" s="125" t="s">
        <v>4</v>
      </c>
      <c r="F6" s="125" t="s">
        <v>5</v>
      </c>
      <c r="G6" s="125" t="s">
        <v>6</v>
      </c>
      <c r="H6" s="126" t="s">
        <v>229</v>
      </c>
      <c r="I6" s="127" t="s">
        <v>230</v>
      </c>
    </row>
    <row r="7" spans="1:9" ht="27" customHeight="1" thickBot="1">
      <c r="A7" s="13" t="s">
        <v>7</v>
      </c>
      <c r="B7" s="12" t="s">
        <v>49</v>
      </c>
      <c r="C7" s="124"/>
      <c r="D7" s="125"/>
      <c r="E7" s="125"/>
      <c r="F7" s="125"/>
      <c r="G7" s="125"/>
      <c r="H7" s="126"/>
      <c r="I7" s="127"/>
    </row>
    <row r="8" spans="1:10" ht="27" customHeight="1" thickBot="1">
      <c r="A8" s="129" t="s">
        <v>34</v>
      </c>
      <c r="B8" s="129"/>
      <c r="C8" s="37">
        <v>6</v>
      </c>
      <c r="D8" s="63">
        <v>211.05</v>
      </c>
      <c r="E8" s="63"/>
      <c r="F8" s="63">
        <f>C8*D8</f>
        <v>1266.3000000000002</v>
      </c>
      <c r="G8" s="63">
        <v>20</v>
      </c>
      <c r="H8" s="63">
        <f>F8/2</f>
        <v>633.1500000000001</v>
      </c>
      <c r="I8" s="64">
        <f>F8/2</f>
        <v>633.1500000000001</v>
      </c>
      <c r="J8" s="3"/>
    </row>
    <row r="9" spans="1:9" ht="27" customHeight="1" hidden="1" thickBot="1">
      <c r="A9" s="130"/>
      <c r="B9" s="130"/>
      <c r="C9" s="25"/>
      <c r="D9" s="26"/>
      <c r="E9" s="26"/>
      <c r="F9" s="26"/>
      <c r="G9" s="26"/>
      <c r="H9" s="26"/>
      <c r="I9" s="27"/>
    </row>
    <row r="10" spans="1:9" ht="27" customHeight="1" thickBot="1">
      <c r="A10" s="131" t="s">
        <v>10</v>
      </c>
      <c r="B10" s="131"/>
      <c r="C10" s="131"/>
      <c r="D10" s="133" t="s">
        <v>11</v>
      </c>
      <c r="E10" s="133"/>
      <c r="F10" s="28">
        <f>SUM(F8:F9)</f>
        <v>1266.3000000000002</v>
      </c>
      <c r="G10" s="29">
        <f>SUM(G8:G9)</f>
        <v>20</v>
      </c>
      <c r="H10" s="14">
        <f>SUM(H8:H9)</f>
        <v>633.1500000000001</v>
      </c>
      <c r="I10" s="93">
        <f>SUM(I8:I9)+G10</f>
        <v>653.1500000000001</v>
      </c>
    </row>
    <row r="11" spans="1:9" ht="27" customHeight="1" thickBot="1">
      <c r="A11" s="131"/>
      <c r="B11" s="131"/>
      <c r="C11" s="131"/>
      <c r="D11" s="134" t="s">
        <v>12</v>
      </c>
      <c r="E11" s="134"/>
      <c r="F11" s="30"/>
      <c r="G11" s="25" t="s">
        <v>140</v>
      </c>
      <c r="H11" s="25"/>
      <c r="I11" s="31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3"/>
    </row>
    <row r="14" spans="1:9" ht="27" customHeight="1" thickBot="1">
      <c r="A14" s="19" t="s">
        <v>1</v>
      </c>
      <c r="B14" s="20" t="s">
        <v>50</v>
      </c>
      <c r="C14" s="124" t="s">
        <v>2</v>
      </c>
      <c r="D14" s="125" t="s">
        <v>3</v>
      </c>
      <c r="E14" s="125" t="s">
        <v>4</v>
      </c>
      <c r="F14" s="125" t="s">
        <v>5</v>
      </c>
      <c r="G14" s="125" t="s">
        <v>6</v>
      </c>
      <c r="H14" s="126" t="s">
        <v>229</v>
      </c>
      <c r="I14" s="127" t="s">
        <v>230</v>
      </c>
    </row>
    <row r="15" spans="1:9" ht="27" customHeight="1" thickBot="1">
      <c r="A15" s="13" t="s">
        <v>7</v>
      </c>
      <c r="B15" s="12" t="s">
        <v>51</v>
      </c>
      <c r="C15" s="124"/>
      <c r="D15" s="125"/>
      <c r="E15" s="125"/>
      <c r="F15" s="125"/>
      <c r="G15" s="125"/>
      <c r="H15" s="126"/>
      <c r="I15" s="127"/>
    </row>
    <row r="16" spans="1:9" ht="27" customHeight="1">
      <c r="A16" s="129" t="s">
        <v>34</v>
      </c>
      <c r="B16" s="129"/>
      <c r="C16" s="37">
        <v>6</v>
      </c>
      <c r="D16" s="63">
        <v>211.05</v>
      </c>
      <c r="E16" s="63"/>
      <c r="F16" s="63">
        <f>C16*D16</f>
        <v>1266.3000000000002</v>
      </c>
      <c r="G16" s="63">
        <v>20</v>
      </c>
      <c r="H16" s="63">
        <f>F16/2</f>
        <v>633.1500000000001</v>
      </c>
      <c r="I16" s="64">
        <f>F16/2</f>
        <v>633.1500000000001</v>
      </c>
    </row>
    <row r="17" spans="1:9" ht="27" customHeight="1">
      <c r="A17" s="128" t="s">
        <v>173</v>
      </c>
      <c r="B17" s="128"/>
      <c r="C17" s="32">
        <v>8</v>
      </c>
      <c r="D17" s="70">
        <v>170.34</v>
      </c>
      <c r="E17" s="70"/>
      <c r="F17" s="70">
        <v>1362.72</v>
      </c>
      <c r="G17" s="70">
        <v>20</v>
      </c>
      <c r="H17" s="70">
        <f>F17/2</f>
        <v>681.36</v>
      </c>
      <c r="I17" s="71">
        <f>H17</f>
        <v>681.36</v>
      </c>
    </row>
    <row r="18" spans="1:9" ht="27" customHeight="1" thickBot="1">
      <c r="A18" s="128" t="s">
        <v>158</v>
      </c>
      <c r="B18" s="128"/>
      <c r="C18" s="32">
        <v>6</v>
      </c>
      <c r="D18" s="70">
        <v>130.79</v>
      </c>
      <c r="E18" s="70"/>
      <c r="F18" s="70">
        <f>C18*D18</f>
        <v>784.74</v>
      </c>
      <c r="G18" s="70">
        <v>20</v>
      </c>
      <c r="H18" s="70">
        <f>F18/2</f>
        <v>392.37</v>
      </c>
      <c r="I18" s="71">
        <f>F18/2</f>
        <v>392.37</v>
      </c>
    </row>
    <row r="19" spans="1:9" ht="27" customHeight="1" hidden="1">
      <c r="A19" s="130"/>
      <c r="B19" s="130"/>
      <c r="C19" s="25"/>
      <c r="D19" s="26"/>
      <c r="E19" s="26"/>
      <c r="F19" s="26"/>
      <c r="G19" s="26"/>
      <c r="H19" s="26"/>
      <c r="I19" s="27"/>
    </row>
    <row r="20" spans="1:9" ht="27" customHeight="1" thickBot="1">
      <c r="A20" s="131" t="s">
        <v>10</v>
      </c>
      <c r="B20" s="131"/>
      <c r="C20" s="131"/>
      <c r="D20" s="133" t="s">
        <v>11</v>
      </c>
      <c r="E20" s="133"/>
      <c r="F20" s="28">
        <f>SUM(F16:F19)</f>
        <v>3413.76</v>
      </c>
      <c r="G20" s="29">
        <f>SUM(G16:G19)</f>
        <v>60</v>
      </c>
      <c r="H20" s="14">
        <f>SUM(H16:H19)</f>
        <v>1706.88</v>
      </c>
      <c r="I20" s="93">
        <f>SUM(I16:I19)+G20</f>
        <v>1766.88</v>
      </c>
    </row>
    <row r="21" spans="1:9" ht="27" customHeight="1" thickBot="1">
      <c r="A21" s="131"/>
      <c r="B21" s="131"/>
      <c r="C21" s="131"/>
      <c r="D21" s="134" t="s">
        <v>12</v>
      </c>
      <c r="E21" s="134"/>
      <c r="F21" s="30"/>
      <c r="G21" s="25" t="s">
        <v>140</v>
      </c>
      <c r="H21" s="25"/>
      <c r="I21" s="31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3.5" thickBot="1">
      <c r="A23" s="3"/>
      <c r="B23" s="3"/>
      <c r="C23" s="3"/>
      <c r="D23" s="3"/>
      <c r="E23" s="3"/>
      <c r="F23" s="3"/>
      <c r="G23" s="3"/>
      <c r="H23" s="3"/>
      <c r="I23" s="3"/>
    </row>
    <row r="24" spans="1:9" ht="27" customHeight="1" thickBot="1">
      <c r="A24" s="19" t="s">
        <v>1</v>
      </c>
      <c r="B24" s="20" t="s">
        <v>174</v>
      </c>
      <c r="C24" s="124" t="s">
        <v>2</v>
      </c>
      <c r="D24" s="125" t="s">
        <v>3</v>
      </c>
      <c r="E24" s="125" t="s">
        <v>4</v>
      </c>
      <c r="F24" s="125" t="s">
        <v>5</v>
      </c>
      <c r="G24" s="125" t="s">
        <v>6</v>
      </c>
      <c r="H24" s="126" t="s">
        <v>229</v>
      </c>
      <c r="I24" s="127" t="s">
        <v>230</v>
      </c>
    </row>
    <row r="25" spans="1:9" ht="27" customHeight="1" thickBot="1">
      <c r="A25" s="13" t="s">
        <v>7</v>
      </c>
      <c r="B25" s="12" t="s">
        <v>52</v>
      </c>
      <c r="C25" s="124"/>
      <c r="D25" s="125"/>
      <c r="E25" s="125"/>
      <c r="F25" s="125"/>
      <c r="G25" s="125"/>
      <c r="H25" s="126"/>
      <c r="I25" s="127"/>
    </row>
    <row r="26" spans="1:9" ht="27" customHeight="1">
      <c r="A26" s="129" t="s">
        <v>34</v>
      </c>
      <c r="B26" s="129"/>
      <c r="C26" s="37">
        <v>6</v>
      </c>
      <c r="D26" s="63">
        <v>211.05</v>
      </c>
      <c r="E26" s="63"/>
      <c r="F26" s="63">
        <f>C26*D26</f>
        <v>1266.3000000000002</v>
      </c>
      <c r="G26" s="63">
        <v>20</v>
      </c>
      <c r="H26" s="63">
        <f>F26/2</f>
        <v>633.1500000000001</v>
      </c>
      <c r="I26" s="64">
        <f>F26/2</f>
        <v>633.1500000000001</v>
      </c>
    </row>
    <row r="27" spans="1:9" ht="27" customHeight="1" thickBot="1">
      <c r="A27" s="128" t="s">
        <v>162</v>
      </c>
      <c r="B27" s="128"/>
      <c r="C27" s="32">
        <v>6</v>
      </c>
      <c r="D27" s="70">
        <v>36.41</v>
      </c>
      <c r="E27" s="70" t="s">
        <v>160</v>
      </c>
      <c r="F27" s="70">
        <f>C27*D27</f>
        <v>218.45999999999998</v>
      </c>
      <c r="G27" s="70">
        <v>16</v>
      </c>
      <c r="H27" s="70">
        <f>F27/2</f>
        <v>109.22999999999999</v>
      </c>
      <c r="I27" s="71">
        <f>F27/2</f>
        <v>109.22999999999999</v>
      </c>
    </row>
    <row r="28" spans="1:9" ht="27" customHeight="1" hidden="1">
      <c r="A28" s="128"/>
      <c r="B28" s="128"/>
      <c r="C28" s="32"/>
      <c r="D28" s="33"/>
      <c r="E28" s="33"/>
      <c r="F28" s="33"/>
      <c r="G28" s="33"/>
      <c r="H28" s="33"/>
      <c r="I28" s="35"/>
    </row>
    <row r="29" spans="1:9" ht="27" customHeight="1" hidden="1">
      <c r="A29" s="130"/>
      <c r="B29" s="130"/>
      <c r="C29" s="25"/>
      <c r="D29" s="26"/>
      <c r="E29" s="26"/>
      <c r="F29" s="26"/>
      <c r="G29" s="26"/>
      <c r="H29" s="26"/>
      <c r="I29" s="27"/>
    </row>
    <row r="30" spans="1:9" ht="27" customHeight="1" thickBot="1">
      <c r="A30" s="131" t="s">
        <v>10</v>
      </c>
      <c r="B30" s="131"/>
      <c r="C30" s="131"/>
      <c r="D30" s="133" t="s">
        <v>11</v>
      </c>
      <c r="E30" s="133"/>
      <c r="F30" s="28">
        <f>SUM(F26:F29)</f>
        <v>1484.7600000000002</v>
      </c>
      <c r="G30" s="29">
        <f>SUM(G26:G29)</f>
        <v>36</v>
      </c>
      <c r="H30" s="14">
        <f>SUM(H26:H29)</f>
        <v>742.3800000000001</v>
      </c>
      <c r="I30" s="93">
        <f>SUM(I26:I29)+G30</f>
        <v>778.3800000000001</v>
      </c>
    </row>
    <row r="31" spans="1:9" ht="27" customHeight="1" thickBot="1">
      <c r="A31" s="131"/>
      <c r="B31" s="131"/>
      <c r="C31" s="131"/>
      <c r="D31" s="134" t="s">
        <v>12</v>
      </c>
      <c r="E31" s="134"/>
      <c r="F31" s="30"/>
      <c r="G31" s="25" t="s">
        <v>140</v>
      </c>
      <c r="H31" s="25"/>
      <c r="I31" s="31"/>
    </row>
    <row r="32" spans="1:9" ht="27" customHeight="1" thickBot="1">
      <c r="A32" s="3"/>
      <c r="B32" s="3"/>
      <c r="C32" s="3"/>
      <c r="D32" s="3"/>
      <c r="E32" s="3"/>
      <c r="F32" s="3"/>
      <c r="G32" s="3"/>
      <c r="H32" s="3"/>
      <c r="I32" s="3"/>
    </row>
    <row r="33" spans="1:9" ht="27" customHeight="1" thickBot="1">
      <c r="A33" s="19" t="s">
        <v>1</v>
      </c>
      <c r="B33" s="20" t="s">
        <v>104</v>
      </c>
      <c r="C33" s="124" t="s">
        <v>2</v>
      </c>
      <c r="D33" s="125" t="s">
        <v>3</v>
      </c>
      <c r="E33" s="125" t="s">
        <v>4</v>
      </c>
      <c r="F33" s="125" t="s">
        <v>5</v>
      </c>
      <c r="G33" s="125" t="s">
        <v>6</v>
      </c>
      <c r="H33" s="126" t="s">
        <v>229</v>
      </c>
      <c r="I33" s="127" t="s">
        <v>230</v>
      </c>
    </row>
    <row r="34" spans="1:9" ht="27" customHeight="1" thickBot="1">
      <c r="A34" s="13" t="s">
        <v>7</v>
      </c>
      <c r="B34" s="12" t="s">
        <v>53</v>
      </c>
      <c r="C34" s="124"/>
      <c r="D34" s="125"/>
      <c r="E34" s="125"/>
      <c r="F34" s="125"/>
      <c r="G34" s="125"/>
      <c r="H34" s="126"/>
      <c r="I34" s="127"/>
    </row>
    <row r="35" spans="1:9" ht="27" customHeight="1" thickBot="1">
      <c r="A35" s="129" t="s">
        <v>34</v>
      </c>
      <c r="B35" s="129"/>
      <c r="C35" s="37">
        <v>6</v>
      </c>
      <c r="D35" s="63">
        <v>211.05</v>
      </c>
      <c r="E35" s="63"/>
      <c r="F35" s="63">
        <f>C35*D35</f>
        <v>1266.3000000000002</v>
      </c>
      <c r="G35" s="63">
        <v>20</v>
      </c>
      <c r="H35" s="63">
        <f>F35/2</f>
        <v>633.1500000000001</v>
      </c>
      <c r="I35" s="64">
        <f>F35/2</f>
        <v>633.1500000000001</v>
      </c>
    </row>
    <row r="36" spans="1:9" ht="27" customHeight="1" hidden="1">
      <c r="A36" s="128"/>
      <c r="B36" s="128"/>
      <c r="C36" s="32"/>
      <c r="D36" s="33"/>
      <c r="E36" s="33"/>
      <c r="F36" s="33"/>
      <c r="G36" s="33"/>
      <c r="H36" s="33"/>
      <c r="I36" s="35"/>
    </row>
    <row r="37" spans="1:9" ht="27" customHeight="1" hidden="1">
      <c r="A37" s="128"/>
      <c r="B37" s="128"/>
      <c r="C37" s="32"/>
      <c r="D37" s="33"/>
      <c r="E37" s="33"/>
      <c r="F37" s="33"/>
      <c r="G37" s="33"/>
      <c r="H37" s="33"/>
      <c r="I37" s="35"/>
    </row>
    <row r="38" spans="1:9" ht="27" customHeight="1" hidden="1">
      <c r="A38" s="130"/>
      <c r="B38" s="130"/>
      <c r="C38" s="25"/>
      <c r="D38" s="33"/>
      <c r="E38" s="33"/>
      <c r="F38" s="33"/>
      <c r="G38" s="33"/>
      <c r="H38" s="33"/>
      <c r="I38" s="35"/>
    </row>
    <row r="39" spans="1:9" ht="27" customHeight="1" thickBot="1">
      <c r="A39" s="131" t="s">
        <v>10</v>
      </c>
      <c r="B39" s="131"/>
      <c r="C39" s="131"/>
      <c r="D39" s="133" t="s">
        <v>11</v>
      </c>
      <c r="E39" s="133"/>
      <c r="F39" s="28">
        <f>SUM(F35:F38)</f>
        <v>1266.3000000000002</v>
      </c>
      <c r="G39" s="29">
        <f>SUM(G35:G38)</f>
        <v>20</v>
      </c>
      <c r="H39" s="14">
        <f>SUM(H35:H38)</f>
        <v>633.1500000000001</v>
      </c>
      <c r="I39" s="93">
        <f>SUM(I35:I38)+G39</f>
        <v>653.1500000000001</v>
      </c>
    </row>
    <row r="40" spans="1:9" ht="27" customHeight="1" thickBot="1">
      <c r="A40" s="131"/>
      <c r="B40" s="131"/>
      <c r="C40" s="131"/>
      <c r="D40" s="134" t="s">
        <v>12</v>
      </c>
      <c r="E40" s="134"/>
      <c r="F40" s="30"/>
      <c r="G40" s="25" t="s">
        <v>140</v>
      </c>
      <c r="H40" s="25"/>
      <c r="I40" s="31"/>
    </row>
    <row r="41" spans="1:9" ht="27" customHeight="1" thickBot="1">
      <c r="A41" s="3"/>
      <c r="B41" s="3"/>
      <c r="C41" s="3"/>
      <c r="D41" s="3"/>
      <c r="E41" s="3"/>
      <c r="F41" s="3"/>
      <c r="G41" s="3"/>
      <c r="H41" s="3"/>
      <c r="I41" s="3"/>
    </row>
    <row r="42" spans="1:9" ht="27" customHeight="1" thickBot="1">
      <c r="A42" s="19" t="s">
        <v>1</v>
      </c>
      <c r="B42" s="20" t="s">
        <v>128</v>
      </c>
      <c r="C42" s="124" t="s">
        <v>2</v>
      </c>
      <c r="D42" s="125" t="s">
        <v>3</v>
      </c>
      <c r="E42" s="125" t="s">
        <v>4</v>
      </c>
      <c r="F42" s="125" t="s">
        <v>5</v>
      </c>
      <c r="G42" s="125" t="s">
        <v>6</v>
      </c>
      <c r="H42" s="126" t="s">
        <v>229</v>
      </c>
      <c r="I42" s="127" t="s">
        <v>230</v>
      </c>
    </row>
    <row r="43" spans="1:9" ht="27" customHeight="1" thickBot="1">
      <c r="A43" s="13" t="s">
        <v>7</v>
      </c>
      <c r="B43" s="12" t="s">
        <v>54</v>
      </c>
      <c r="C43" s="124"/>
      <c r="D43" s="125"/>
      <c r="E43" s="125"/>
      <c r="F43" s="125"/>
      <c r="G43" s="125"/>
      <c r="H43" s="126"/>
      <c r="I43" s="127"/>
    </row>
    <row r="44" spans="1:9" ht="27" customHeight="1" thickBot="1">
      <c r="A44" s="129" t="s">
        <v>34</v>
      </c>
      <c r="B44" s="129"/>
      <c r="C44" s="37">
        <v>6</v>
      </c>
      <c r="D44" s="63">
        <v>211.05</v>
      </c>
      <c r="E44" s="63"/>
      <c r="F44" s="63">
        <f>C44*D44</f>
        <v>1266.3000000000002</v>
      </c>
      <c r="G44" s="63">
        <v>20</v>
      </c>
      <c r="H44" s="63">
        <f>F44/2</f>
        <v>633.1500000000001</v>
      </c>
      <c r="I44" s="64">
        <f>F44/2</f>
        <v>633.1500000000001</v>
      </c>
    </row>
    <row r="45" spans="1:9" ht="27" customHeight="1" hidden="1">
      <c r="A45" s="128"/>
      <c r="B45" s="128"/>
      <c r="C45" s="32"/>
      <c r="D45" s="33"/>
      <c r="E45" s="33"/>
      <c r="F45" s="33"/>
      <c r="G45" s="33"/>
      <c r="H45" s="33"/>
      <c r="I45" s="35"/>
    </row>
    <row r="46" spans="1:9" ht="27" customHeight="1" hidden="1" thickBot="1">
      <c r="A46" s="130"/>
      <c r="B46" s="130"/>
      <c r="C46" s="25"/>
      <c r="D46" s="33"/>
      <c r="E46" s="33"/>
      <c r="F46" s="33"/>
      <c r="G46" s="33"/>
      <c r="H46" s="33"/>
      <c r="I46" s="35"/>
    </row>
    <row r="47" spans="1:9" ht="27" customHeight="1" thickBot="1">
      <c r="A47" s="131" t="s">
        <v>10</v>
      </c>
      <c r="B47" s="131"/>
      <c r="C47" s="131"/>
      <c r="D47" s="133" t="s">
        <v>11</v>
      </c>
      <c r="E47" s="133"/>
      <c r="F47" s="28">
        <f>SUM(F44:F46)</f>
        <v>1266.3000000000002</v>
      </c>
      <c r="G47" s="29">
        <f>SUM(G44:G46)</f>
        <v>20</v>
      </c>
      <c r="H47" s="14">
        <f>SUM(H44:H46)</f>
        <v>633.1500000000001</v>
      </c>
      <c r="I47" s="93">
        <f>SUM(I44:I46)+G47</f>
        <v>653.1500000000001</v>
      </c>
    </row>
    <row r="48" spans="1:9" ht="27" customHeight="1" thickBot="1">
      <c r="A48" s="131"/>
      <c r="B48" s="131"/>
      <c r="C48" s="131"/>
      <c r="D48" s="134" t="s">
        <v>12</v>
      </c>
      <c r="E48" s="134"/>
      <c r="F48" s="30"/>
      <c r="G48" s="25" t="s">
        <v>140</v>
      </c>
      <c r="H48" s="25"/>
      <c r="I48" s="31"/>
    </row>
    <row r="49" spans="1:9" ht="27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27" customHeight="1" thickBot="1">
      <c r="A50" s="19" t="s">
        <v>1</v>
      </c>
      <c r="B50" s="20" t="s">
        <v>175</v>
      </c>
      <c r="C50" s="124" t="s">
        <v>2</v>
      </c>
      <c r="D50" s="125" t="s">
        <v>3</v>
      </c>
      <c r="E50" s="125" t="s">
        <v>4</v>
      </c>
      <c r="F50" s="125" t="s">
        <v>5</v>
      </c>
      <c r="G50" s="125" t="s">
        <v>6</v>
      </c>
      <c r="H50" s="126" t="s">
        <v>229</v>
      </c>
      <c r="I50" s="127" t="s">
        <v>230</v>
      </c>
    </row>
    <row r="51" spans="1:9" ht="27" customHeight="1" thickBot="1">
      <c r="A51" s="13" t="s">
        <v>7</v>
      </c>
      <c r="B51" s="12" t="s">
        <v>56</v>
      </c>
      <c r="C51" s="124"/>
      <c r="D51" s="125"/>
      <c r="E51" s="125"/>
      <c r="F51" s="125"/>
      <c r="G51" s="125"/>
      <c r="H51" s="126"/>
      <c r="I51" s="127"/>
    </row>
    <row r="52" spans="1:9" ht="27" customHeight="1">
      <c r="A52" s="129" t="s">
        <v>34</v>
      </c>
      <c r="B52" s="129"/>
      <c r="C52" s="37">
        <v>6</v>
      </c>
      <c r="D52" s="63">
        <v>211.05</v>
      </c>
      <c r="E52" s="72"/>
      <c r="F52" s="72">
        <f>C52*D52</f>
        <v>1266.3000000000002</v>
      </c>
      <c r="G52" s="72">
        <v>20</v>
      </c>
      <c r="H52" s="72">
        <f>F52/2</f>
        <v>633.1500000000001</v>
      </c>
      <c r="I52" s="73">
        <f>F52/2</f>
        <v>633.1500000000001</v>
      </c>
    </row>
    <row r="53" spans="1:9" ht="27" customHeight="1" thickBot="1">
      <c r="A53" s="128" t="s">
        <v>159</v>
      </c>
      <c r="B53" s="128"/>
      <c r="C53" s="32">
        <v>6</v>
      </c>
      <c r="D53" s="74">
        <v>44.49</v>
      </c>
      <c r="E53" s="74"/>
      <c r="F53" s="74">
        <f>C53*D53</f>
        <v>266.94</v>
      </c>
      <c r="G53" s="74">
        <v>16</v>
      </c>
      <c r="H53" s="74">
        <f>F53/2</f>
        <v>133.47</v>
      </c>
      <c r="I53" s="75">
        <f>F53/2</f>
        <v>133.47</v>
      </c>
    </row>
    <row r="54" spans="1:9" ht="27" customHeight="1" hidden="1">
      <c r="A54" s="128"/>
      <c r="B54" s="128"/>
      <c r="C54" s="32"/>
      <c r="D54" s="33"/>
      <c r="E54" s="33"/>
      <c r="F54" s="33"/>
      <c r="G54" s="33"/>
      <c r="H54" s="33"/>
      <c r="I54" s="35"/>
    </row>
    <row r="55" spans="1:9" ht="27" customHeight="1" hidden="1">
      <c r="A55" s="130"/>
      <c r="B55" s="130"/>
      <c r="C55" s="25"/>
      <c r="D55" s="33"/>
      <c r="E55" s="33"/>
      <c r="F55" s="33"/>
      <c r="G55" s="33"/>
      <c r="H55" s="33"/>
      <c r="I55" s="35"/>
    </row>
    <row r="56" spans="1:9" ht="27" customHeight="1" thickBot="1">
      <c r="A56" s="131" t="s">
        <v>10</v>
      </c>
      <c r="B56" s="131"/>
      <c r="C56" s="131"/>
      <c r="D56" s="133" t="s">
        <v>11</v>
      </c>
      <c r="E56" s="133"/>
      <c r="F56" s="28">
        <f>SUM(F52:F55)</f>
        <v>1533.2400000000002</v>
      </c>
      <c r="G56" s="29">
        <f>SUM(G52:G55)</f>
        <v>36</v>
      </c>
      <c r="H56" s="14">
        <f>SUM(H52:H55)</f>
        <v>766.6200000000001</v>
      </c>
      <c r="I56" s="93">
        <f>SUM(I52:I55)+G56</f>
        <v>802.6200000000001</v>
      </c>
    </row>
    <row r="57" spans="1:9" ht="27" customHeight="1" thickBot="1">
      <c r="A57" s="131"/>
      <c r="B57" s="131"/>
      <c r="C57" s="131"/>
      <c r="D57" s="134" t="s">
        <v>12</v>
      </c>
      <c r="E57" s="134"/>
      <c r="F57" s="30"/>
      <c r="G57" s="25" t="s">
        <v>140</v>
      </c>
      <c r="H57" s="25"/>
      <c r="I57" s="31"/>
    </row>
    <row r="58" spans="1:9" ht="27" customHeight="1" thickBot="1">
      <c r="A58" s="3"/>
      <c r="B58" s="3"/>
      <c r="C58" s="3"/>
      <c r="D58" s="3"/>
      <c r="E58" s="3"/>
      <c r="F58" s="3"/>
      <c r="G58" s="3"/>
      <c r="H58" s="3"/>
      <c r="I58" s="3"/>
    </row>
    <row r="59" spans="1:9" ht="27" customHeight="1" thickBot="1">
      <c r="A59" s="19" t="s">
        <v>1</v>
      </c>
      <c r="B59" s="20" t="s">
        <v>176</v>
      </c>
      <c r="C59" s="124" t="s">
        <v>2</v>
      </c>
      <c r="D59" s="125" t="s">
        <v>3</v>
      </c>
      <c r="E59" s="125" t="s">
        <v>4</v>
      </c>
      <c r="F59" s="125" t="s">
        <v>5</v>
      </c>
      <c r="G59" s="125" t="s">
        <v>6</v>
      </c>
      <c r="H59" s="126" t="s">
        <v>229</v>
      </c>
      <c r="I59" s="127" t="s">
        <v>230</v>
      </c>
    </row>
    <row r="60" spans="1:9" ht="27" customHeight="1" thickBot="1">
      <c r="A60" s="13" t="s">
        <v>7</v>
      </c>
      <c r="B60" s="12" t="s">
        <v>57</v>
      </c>
      <c r="C60" s="124"/>
      <c r="D60" s="125"/>
      <c r="E60" s="125"/>
      <c r="F60" s="125"/>
      <c r="G60" s="125"/>
      <c r="H60" s="126"/>
      <c r="I60" s="127"/>
    </row>
    <row r="61" spans="1:9" ht="27" customHeight="1" thickBot="1">
      <c r="A61" s="129" t="s">
        <v>34</v>
      </c>
      <c r="B61" s="129"/>
      <c r="C61" s="37">
        <v>6</v>
      </c>
      <c r="D61" s="63">
        <v>211.05</v>
      </c>
      <c r="E61" s="63"/>
      <c r="F61" s="63">
        <f>C61*D61</f>
        <v>1266.3000000000002</v>
      </c>
      <c r="G61" s="63">
        <v>20</v>
      </c>
      <c r="H61" s="63">
        <f>F61/2</f>
        <v>633.1500000000001</v>
      </c>
      <c r="I61" s="64">
        <f>F61/2</f>
        <v>633.1500000000001</v>
      </c>
    </row>
    <row r="62" spans="1:9" ht="27" customHeight="1" hidden="1">
      <c r="A62" s="128"/>
      <c r="B62" s="128"/>
      <c r="C62" s="32"/>
      <c r="D62" s="33"/>
      <c r="E62" s="33"/>
      <c r="F62" s="33"/>
      <c r="G62" s="33"/>
      <c r="H62" s="33"/>
      <c r="I62" s="35"/>
    </row>
    <row r="63" spans="1:9" ht="27" customHeight="1" hidden="1">
      <c r="A63" s="128"/>
      <c r="B63" s="128"/>
      <c r="C63" s="32"/>
      <c r="D63" s="33"/>
      <c r="E63" s="33"/>
      <c r="F63" s="33"/>
      <c r="G63" s="33"/>
      <c r="H63" s="33"/>
      <c r="I63" s="35"/>
    </row>
    <row r="64" spans="1:9" ht="27" customHeight="1" hidden="1">
      <c r="A64" s="130"/>
      <c r="B64" s="130"/>
      <c r="C64" s="25"/>
      <c r="D64" s="33"/>
      <c r="E64" s="33"/>
      <c r="F64" s="33"/>
      <c r="G64" s="33"/>
      <c r="H64" s="33"/>
      <c r="I64" s="35"/>
    </row>
    <row r="65" spans="1:9" ht="27" customHeight="1" thickBot="1">
      <c r="A65" s="131" t="s">
        <v>10</v>
      </c>
      <c r="B65" s="131"/>
      <c r="C65" s="131"/>
      <c r="D65" s="133" t="s">
        <v>11</v>
      </c>
      <c r="E65" s="133"/>
      <c r="F65" s="28">
        <f>SUM(F61:F64)</f>
        <v>1266.3000000000002</v>
      </c>
      <c r="G65" s="29">
        <f>SUM(G61:G64)</f>
        <v>20</v>
      </c>
      <c r="H65" s="14">
        <f>SUM(H61:H64)</f>
        <v>633.1500000000001</v>
      </c>
      <c r="I65" s="93">
        <f>SUM(I61:I64)+G65</f>
        <v>653.1500000000001</v>
      </c>
    </row>
    <row r="66" spans="1:9" ht="27" customHeight="1" thickBot="1">
      <c r="A66" s="131"/>
      <c r="B66" s="131"/>
      <c r="C66" s="131"/>
      <c r="D66" s="134" t="s">
        <v>12</v>
      </c>
      <c r="E66" s="134"/>
      <c r="F66" s="30"/>
      <c r="G66" s="25" t="s">
        <v>140</v>
      </c>
      <c r="H66" s="25"/>
      <c r="I66" s="31"/>
    </row>
    <row r="67" spans="1:9" ht="27" customHeight="1" thickBot="1">
      <c r="A67" s="3"/>
      <c r="B67" s="3"/>
      <c r="C67" s="3"/>
      <c r="D67" s="3"/>
      <c r="E67" s="3"/>
      <c r="F67" s="3"/>
      <c r="G67" s="3"/>
      <c r="H67" s="3"/>
      <c r="I67" s="3"/>
    </row>
    <row r="68" spans="1:9" ht="27" customHeight="1" thickBot="1">
      <c r="A68" s="19" t="s">
        <v>1</v>
      </c>
      <c r="B68" s="20" t="s">
        <v>177</v>
      </c>
      <c r="C68" s="124" t="s">
        <v>2</v>
      </c>
      <c r="D68" s="125" t="s">
        <v>3</v>
      </c>
      <c r="E68" s="125" t="s">
        <v>4</v>
      </c>
      <c r="F68" s="125" t="s">
        <v>5</v>
      </c>
      <c r="G68" s="125" t="s">
        <v>6</v>
      </c>
      <c r="H68" s="126" t="s">
        <v>229</v>
      </c>
      <c r="I68" s="127" t="s">
        <v>230</v>
      </c>
    </row>
    <row r="69" spans="1:9" ht="27" customHeight="1" thickBot="1">
      <c r="A69" s="13" t="s">
        <v>7</v>
      </c>
      <c r="B69" s="12" t="s">
        <v>58</v>
      </c>
      <c r="C69" s="124"/>
      <c r="D69" s="125"/>
      <c r="E69" s="125"/>
      <c r="F69" s="125"/>
      <c r="G69" s="125"/>
      <c r="H69" s="126"/>
      <c r="I69" s="127"/>
    </row>
    <row r="70" spans="1:9" ht="27" customHeight="1">
      <c r="A70" s="129" t="s">
        <v>34</v>
      </c>
      <c r="B70" s="129"/>
      <c r="C70" s="23">
        <v>7</v>
      </c>
      <c r="D70" s="63">
        <v>211.05</v>
      </c>
      <c r="E70" s="63"/>
      <c r="F70" s="63">
        <f>C70*D70</f>
        <v>1477.3500000000001</v>
      </c>
      <c r="G70" s="63">
        <v>20</v>
      </c>
      <c r="H70" s="63">
        <f>F70/2</f>
        <v>738.6750000000001</v>
      </c>
      <c r="I70" s="64">
        <f>F70/2</f>
        <v>738.6750000000001</v>
      </c>
    </row>
    <row r="71" spans="1:9" ht="27" customHeight="1" thickBot="1">
      <c r="A71" s="130" t="s">
        <v>162</v>
      </c>
      <c r="B71" s="130"/>
      <c r="C71" s="25">
        <v>6</v>
      </c>
      <c r="D71" s="70">
        <v>36.41</v>
      </c>
      <c r="E71" s="70" t="s">
        <v>160</v>
      </c>
      <c r="F71" s="70">
        <f>C71*D71</f>
        <v>218.45999999999998</v>
      </c>
      <c r="G71" s="70">
        <v>16</v>
      </c>
      <c r="H71" s="70">
        <f>F71/2</f>
        <v>109.22999999999999</v>
      </c>
      <c r="I71" s="71">
        <f>F71/2</f>
        <v>109.22999999999999</v>
      </c>
    </row>
    <row r="72" spans="1:9" ht="27" customHeight="1">
      <c r="A72" s="131" t="s">
        <v>10</v>
      </c>
      <c r="B72" s="131"/>
      <c r="C72" s="131"/>
      <c r="D72" s="133" t="s">
        <v>11</v>
      </c>
      <c r="E72" s="133"/>
      <c r="F72" s="28">
        <f>SUM(F70:F71)</f>
        <v>1695.8100000000002</v>
      </c>
      <c r="G72" s="29">
        <f>SUM(G70:G71)</f>
        <v>36</v>
      </c>
      <c r="H72" s="14">
        <f>SUM(H70:H71)</f>
        <v>847.9050000000001</v>
      </c>
      <c r="I72" s="93">
        <f>SUM(I70:I71)+G72</f>
        <v>883.9050000000001</v>
      </c>
    </row>
    <row r="73" spans="1:9" ht="27" customHeight="1">
      <c r="A73" s="131"/>
      <c r="B73" s="131"/>
      <c r="C73" s="131"/>
      <c r="D73" s="134" t="s">
        <v>12</v>
      </c>
      <c r="E73" s="134"/>
      <c r="F73" s="30"/>
      <c r="G73" s="25" t="s">
        <v>140</v>
      </c>
      <c r="H73" s="25"/>
      <c r="I73" s="31"/>
    </row>
    <row r="74" spans="1:9" ht="27" customHeight="1" thickBot="1">
      <c r="A74" s="3"/>
      <c r="B74" s="3"/>
      <c r="C74" s="3"/>
      <c r="D74" s="3"/>
      <c r="E74" s="3"/>
      <c r="F74" s="3"/>
      <c r="G74" s="3"/>
      <c r="H74" s="3"/>
      <c r="I74" s="3"/>
    </row>
    <row r="75" spans="1:9" ht="27" customHeight="1" thickBot="1">
      <c r="A75" s="19" t="s">
        <v>1</v>
      </c>
      <c r="B75" s="20" t="s">
        <v>178</v>
      </c>
      <c r="C75" s="124" t="s">
        <v>2</v>
      </c>
      <c r="D75" s="125" t="s">
        <v>3</v>
      </c>
      <c r="E75" s="125" t="s">
        <v>4</v>
      </c>
      <c r="F75" s="125" t="s">
        <v>5</v>
      </c>
      <c r="G75" s="125" t="s">
        <v>6</v>
      </c>
      <c r="H75" s="126" t="s">
        <v>229</v>
      </c>
      <c r="I75" s="127" t="s">
        <v>230</v>
      </c>
    </row>
    <row r="76" spans="1:9" ht="27" customHeight="1" thickBot="1">
      <c r="A76" s="13" t="s">
        <v>7</v>
      </c>
      <c r="B76" s="12" t="s">
        <v>59</v>
      </c>
      <c r="C76" s="124"/>
      <c r="D76" s="125"/>
      <c r="E76" s="125"/>
      <c r="F76" s="125"/>
      <c r="G76" s="125"/>
      <c r="H76" s="126"/>
      <c r="I76" s="127"/>
    </row>
    <row r="77" spans="1:9" ht="27" customHeight="1" thickBot="1">
      <c r="A77" s="129" t="s">
        <v>34</v>
      </c>
      <c r="B77" s="129"/>
      <c r="C77" s="23">
        <v>7</v>
      </c>
      <c r="D77" s="63">
        <v>211.05</v>
      </c>
      <c r="E77" s="63"/>
      <c r="F77" s="63">
        <f>C77*D77</f>
        <v>1477.3500000000001</v>
      </c>
      <c r="G77" s="63">
        <v>20</v>
      </c>
      <c r="H77" s="63">
        <f>F77/2</f>
        <v>738.6750000000001</v>
      </c>
      <c r="I77" s="64">
        <f>F77/2</f>
        <v>738.6750000000001</v>
      </c>
    </row>
    <row r="78" spans="1:9" ht="27" customHeight="1" hidden="1" thickBot="1">
      <c r="A78" s="128"/>
      <c r="B78" s="128"/>
      <c r="C78" s="32"/>
      <c r="D78" s="33"/>
      <c r="E78" s="33"/>
      <c r="F78" s="33"/>
      <c r="G78" s="33"/>
      <c r="H78" s="33"/>
      <c r="I78" s="35"/>
    </row>
    <row r="79" spans="1:9" ht="27" customHeight="1" hidden="1" thickBot="1">
      <c r="A79" s="130"/>
      <c r="B79" s="130"/>
      <c r="C79" s="25"/>
      <c r="D79" s="33"/>
      <c r="E79" s="33"/>
      <c r="F79" s="33"/>
      <c r="G79" s="33"/>
      <c r="H79" s="33"/>
      <c r="I79" s="35"/>
    </row>
    <row r="80" spans="1:9" ht="27" customHeight="1" thickBot="1">
      <c r="A80" s="131" t="s">
        <v>10</v>
      </c>
      <c r="B80" s="131"/>
      <c r="C80" s="131"/>
      <c r="D80" s="133" t="s">
        <v>11</v>
      </c>
      <c r="E80" s="133"/>
      <c r="F80" s="28">
        <f>SUM(F77:F79)</f>
        <v>1477.3500000000001</v>
      </c>
      <c r="G80" s="29">
        <f>SUM(G77:G79)</f>
        <v>20</v>
      </c>
      <c r="H80" s="14">
        <f>SUM(H77:H79)</f>
        <v>738.6750000000001</v>
      </c>
      <c r="I80" s="93">
        <f>SUM(I77:I79)+G80</f>
        <v>758.6750000000001</v>
      </c>
    </row>
    <row r="81" spans="1:9" ht="27" customHeight="1" thickBot="1">
      <c r="A81" s="131"/>
      <c r="B81" s="131"/>
      <c r="C81" s="131"/>
      <c r="D81" s="134" t="s">
        <v>12</v>
      </c>
      <c r="E81" s="134"/>
      <c r="F81" s="30"/>
      <c r="G81" s="25" t="s">
        <v>140</v>
      </c>
      <c r="H81" s="25"/>
      <c r="I81" s="31"/>
    </row>
    <row r="82" spans="1:9" ht="27" customHeight="1" thickBot="1">
      <c r="A82" s="3"/>
      <c r="B82" s="3"/>
      <c r="C82" s="3"/>
      <c r="D82" s="3"/>
      <c r="E82" s="3"/>
      <c r="F82" s="3"/>
      <c r="G82" s="3"/>
      <c r="H82" s="3"/>
      <c r="I82" s="3"/>
    </row>
    <row r="83" spans="1:9" ht="27" customHeight="1" thickBot="1">
      <c r="A83" s="19" t="s">
        <v>1</v>
      </c>
      <c r="B83" s="20" t="s">
        <v>179</v>
      </c>
      <c r="C83" s="124" t="s">
        <v>2</v>
      </c>
      <c r="D83" s="125" t="s">
        <v>3</v>
      </c>
      <c r="E83" s="125" t="s">
        <v>4</v>
      </c>
      <c r="F83" s="125" t="s">
        <v>5</v>
      </c>
      <c r="G83" s="125" t="s">
        <v>6</v>
      </c>
      <c r="H83" s="126" t="s">
        <v>229</v>
      </c>
      <c r="I83" s="127" t="s">
        <v>230</v>
      </c>
    </row>
    <row r="84" spans="1:9" ht="27" customHeight="1" thickBot="1">
      <c r="A84" s="13" t="s">
        <v>7</v>
      </c>
      <c r="B84" s="12" t="s">
        <v>60</v>
      </c>
      <c r="C84" s="124"/>
      <c r="D84" s="125"/>
      <c r="E84" s="125"/>
      <c r="F84" s="125"/>
      <c r="G84" s="125"/>
      <c r="H84" s="126"/>
      <c r="I84" s="127"/>
    </row>
    <row r="85" spans="1:9" ht="27" customHeight="1">
      <c r="A85" s="129" t="s">
        <v>34</v>
      </c>
      <c r="B85" s="129"/>
      <c r="C85" s="23">
        <v>7</v>
      </c>
      <c r="D85" s="63">
        <v>211.05</v>
      </c>
      <c r="E85" s="63"/>
      <c r="F85" s="63">
        <f>C85*D85</f>
        <v>1477.3500000000001</v>
      </c>
      <c r="G85" s="63">
        <v>20</v>
      </c>
      <c r="H85" s="63">
        <f>F85/2</f>
        <v>738.6750000000001</v>
      </c>
      <c r="I85" s="64">
        <f>F85/2</f>
        <v>738.6750000000001</v>
      </c>
    </row>
    <row r="86" spans="1:9" ht="27" customHeight="1" thickBot="1">
      <c r="A86" s="128" t="s">
        <v>20</v>
      </c>
      <c r="B86" s="128"/>
      <c r="C86" s="32">
        <v>7</v>
      </c>
      <c r="D86" s="70">
        <v>44.49</v>
      </c>
      <c r="E86" s="70"/>
      <c r="F86" s="70">
        <f>C86*D86</f>
        <v>311.43</v>
      </c>
      <c r="G86" s="70">
        <v>16</v>
      </c>
      <c r="H86" s="70">
        <f>F86/2</f>
        <v>155.715</v>
      </c>
      <c r="I86" s="71">
        <f>F86/2</f>
        <v>155.715</v>
      </c>
    </row>
    <row r="87" spans="1:9" ht="27" customHeight="1" hidden="1">
      <c r="A87" s="128"/>
      <c r="B87" s="128"/>
      <c r="C87" s="32"/>
      <c r="D87" s="33"/>
      <c r="E87" s="33"/>
      <c r="F87" s="33"/>
      <c r="G87" s="33"/>
      <c r="H87" s="33"/>
      <c r="I87" s="35"/>
    </row>
    <row r="88" spans="1:9" ht="27" customHeight="1" hidden="1">
      <c r="A88" s="130"/>
      <c r="B88" s="130"/>
      <c r="C88" s="25"/>
      <c r="D88" s="33"/>
      <c r="E88" s="33"/>
      <c r="F88" s="33"/>
      <c r="G88" s="33"/>
      <c r="H88" s="33"/>
      <c r="I88" s="35"/>
    </row>
    <row r="89" spans="1:9" ht="27" customHeight="1" thickBot="1">
      <c r="A89" s="131" t="s">
        <v>10</v>
      </c>
      <c r="B89" s="131"/>
      <c r="C89" s="131"/>
      <c r="D89" s="133" t="s">
        <v>11</v>
      </c>
      <c r="E89" s="133"/>
      <c r="F89" s="28">
        <f>SUM(F85:F88)</f>
        <v>1788.7800000000002</v>
      </c>
      <c r="G89" s="29">
        <f>SUM(G85:G88)</f>
        <v>36</v>
      </c>
      <c r="H89" s="14">
        <f>SUM(H85:H88)</f>
        <v>894.3900000000001</v>
      </c>
      <c r="I89" s="93">
        <f>SUM(I85:I88)+G89</f>
        <v>930.3900000000001</v>
      </c>
    </row>
    <row r="90" spans="1:9" ht="27" customHeight="1" thickBot="1">
      <c r="A90" s="131"/>
      <c r="B90" s="131"/>
      <c r="C90" s="131"/>
      <c r="D90" s="134" t="s">
        <v>12</v>
      </c>
      <c r="E90" s="134"/>
      <c r="F90" s="30"/>
      <c r="G90" s="25" t="s">
        <v>140</v>
      </c>
      <c r="H90" s="25"/>
      <c r="I90" s="31"/>
    </row>
    <row r="91" spans="1:9" ht="27" customHeight="1" thickBot="1">
      <c r="A91" s="3"/>
      <c r="B91" s="3"/>
      <c r="C91" s="3"/>
      <c r="D91" s="3"/>
      <c r="E91" s="3"/>
      <c r="F91" s="3"/>
      <c r="G91" s="3"/>
      <c r="H91" s="3"/>
      <c r="I91" s="3"/>
    </row>
    <row r="92" spans="1:9" ht="27" customHeight="1" thickBot="1">
      <c r="A92" s="19" t="s">
        <v>1</v>
      </c>
      <c r="B92" s="36" t="s">
        <v>180</v>
      </c>
      <c r="C92" s="124" t="s">
        <v>2</v>
      </c>
      <c r="D92" s="125" t="s">
        <v>3</v>
      </c>
      <c r="E92" s="125" t="s">
        <v>4</v>
      </c>
      <c r="F92" s="125" t="s">
        <v>5</v>
      </c>
      <c r="G92" s="125" t="s">
        <v>6</v>
      </c>
      <c r="H92" s="126" t="s">
        <v>229</v>
      </c>
      <c r="I92" s="127" t="s">
        <v>230</v>
      </c>
    </row>
    <row r="93" spans="1:9" ht="27" customHeight="1" thickBot="1">
      <c r="A93" s="13" t="s">
        <v>7</v>
      </c>
      <c r="B93" s="12" t="s">
        <v>61</v>
      </c>
      <c r="C93" s="124"/>
      <c r="D93" s="125"/>
      <c r="E93" s="125"/>
      <c r="F93" s="125"/>
      <c r="G93" s="125"/>
      <c r="H93" s="126"/>
      <c r="I93" s="127"/>
    </row>
    <row r="94" spans="1:9" ht="27" customHeight="1">
      <c r="A94" s="129" t="s">
        <v>34</v>
      </c>
      <c r="B94" s="129"/>
      <c r="C94" s="23">
        <v>7</v>
      </c>
      <c r="D94" s="63">
        <v>211.05</v>
      </c>
      <c r="E94" s="63"/>
      <c r="F94" s="63">
        <f>C94*D94</f>
        <v>1477.3500000000001</v>
      </c>
      <c r="G94" s="63">
        <v>20</v>
      </c>
      <c r="H94" s="63">
        <f>F94/2</f>
        <v>738.6750000000001</v>
      </c>
      <c r="I94" s="64">
        <f>F94/2</f>
        <v>738.6750000000001</v>
      </c>
    </row>
    <row r="95" spans="1:9" ht="27" customHeight="1" thickBot="1">
      <c r="A95" s="128" t="s">
        <v>20</v>
      </c>
      <c r="B95" s="128"/>
      <c r="C95" s="32">
        <v>6</v>
      </c>
      <c r="D95" s="70">
        <v>44.49</v>
      </c>
      <c r="E95" s="70"/>
      <c r="F95" s="70">
        <f>C95*D95</f>
        <v>266.94</v>
      </c>
      <c r="G95" s="70">
        <v>16</v>
      </c>
      <c r="H95" s="70">
        <f>F95/2</f>
        <v>133.47</v>
      </c>
      <c r="I95" s="71">
        <f>F95/2</f>
        <v>133.47</v>
      </c>
    </row>
    <row r="96" spans="1:9" ht="27" customHeight="1" hidden="1">
      <c r="A96" s="128"/>
      <c r="B96" s="128"/>
      <c r="C96" s="32"/>
      <c r="D96" s="33"/>
      <c r="E96" s="33"/>
      <c r="F96" s="33"/>
      <c r="G96" s="33"/>
      <c r="H96" s="33"/>
      <c r="I96" s="35"/>
    </row>
    <row r="97" spans="1:9" ht="27" customHeight="1" hidden="1">
      <c r="A97" s="130"/>
      <c r="B97" s="130"/>
      <c r="C97" s="25"/>
      <c r="D97" s="33"/>
      <c r="E97" s="33"/>
      <c r="F97" s="33"/>
      <c r="G97" s="33"/>
      <c r="H97" s="33"/>
      <c r="I97" s="35"/>
    </row>
    <row r="98" spans="1:9" ht="27" customHeight="1" thickBot="1">
      <c r="A98" s="131" t="s">
        <v>10</v>
      </c>
      <c r="B98" s="131"/>
      <c r="C98" s="131"/>
      <c r="D98" s="133" t="s">
        <v>11</v>
      </c>
      <c r="E98" s="133"/>
      <c r="F98" s="28">
        <f>SUM(F94:F97)</f>
        <v>1744.2900000000002</v>
      </c>
      <c r="G98" s="29">
        <f>SUM(G94:G97)</f>
        <v>36</v>
      </c>
      <c r="H98" s="14">
        <f>SUM(H94:H97)</f>
        <v>872.1450000000001</v>
      </c>
      <c r="I98" s="93">
        <f>SUM(I94:I97)+G98</f>
        <v>908.1450000000001</v>
      </c>
    </row>
    <row r="99" spans="1:9" ht="27" customHeight="1" thickBot="1">
      <c r="A99" s="131"/>
      <c r="B99" s="131"/>
      <c r="C99" s="131"/>
      <c r="D99" s="134" t="s">
        <v>12</v>
      </c>
      <c r="E99" s="134"/>
      <c r="F99" s="30"/>
      <c r="G99" s="25" t="s">
        <v>140</v>
      </c>
      <c r="H99" s="25"/>
      <c r="I99" s="31"/>
    </row>
    <row r="100" spans="1:9" ht="27" customHeight="1" thickBo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27" customHeight="1" thickBot="1">
      <c r="A101" s="19" t="s">
        <v>1</v>
      </c>
      <c r="B101" s="20" t="s">
        <v>181</v>
      </c>
      <c r="C101" s="124" t="s">
        <v>2</v>
      </c>
      <c r="D101" s="125" t="s">
        <v>3</v>
      </c>
      <c r="E101" s="125" t="s">
        <v>4</v>
      </c>
      <c r="F101" s="125" t="s">
        <v>5</v>
      </c>
      <c r="G101" s="125" t="s">
        <v>6</v>
      </c>
      <c r="H101" s="126" t="s">
        <v>229</v>
      </c>
      <c r="I101" s="127" t="s">
        <v>230</v>
      </c>
    </row>
    <row r="102" spans="1:9" ht="27" customHeight="1" thickBot="1">
      <c r="A102" s="13" t="s">
        <v>7</v>
      </c>
      <c r="B102" s="12" t="s">
        <v>62</v>
      </c>
      <c r="C102" s="124"/>
      <c r="D102" s="125"/>
      <c r="E102" s="125"/>
      <c r="F102" s="125"/>
      <c r="G102" s="125"/>
      <c r="H102" s="126"/>
      <c r="I102" s="127"/>
    </row>
    <row r="103" spans="1:9" ht="27" customHeight="1">
      <c r="A103" s="129" t="s">
        <v>34</v>
      </c>
      <c r="B103" s="129"/>
      <c r="C103" s="23">
        <v>7</v>
      </c>
      <c r="D103" s="63">
        <v>211.05</v>
      </c>
      <c r="E103" s="63"/>
      <c r="F103" s="63">
        <f>C103*D103</f>
        <v>1477.3500000000001</v>
      </c>
      <c r="G103" s="63">
        <v>20</v>
      </c>
      <c r="H103" s="63">
        <f>F103/2</f>
        <v>738.6750000000001</v>
      </c>
      <c r="I103" s="64">
        <f>F103/2</f>
        <v>738.6750000000001</v>
      </c>
    </row>
    <row r="104" spans="1:9" ht="27" customHeight="1" thickBot="1">
      <c r="A104" s="128" t="s">
        <v>16</v>
      </c>
      <c r="B104" s="128"/>
      <c r="C104" s="32">
        <v>6</v>
      </c>
      <c r="D104" s="70">
        <v>44.49</v>
      </c>
      <c r="E104" s="70"/>
      <c r="F104" s="70">
        <f>C104*D104</f>
        <v>266.94</v>
      </c>
      <c r="G104" s="70">
        <v>16</v>
      </c>
      <c r="H104" s="70">
        <f>F104/2</f>
        <v>133.47</v>
      </c>
      <c r="I104" s="71">
        <f>F104/2</f>
        <v>133.47</v>
      </c>
    </row>
    <row r="105" spans="1:9" ht="27" customHeight="1" hidden="1">
      <c r="A105" s="128"/>
      <c r="B105" s="128"/>
      <c r="C105" s="32"/>
      <c r="D105" s="33"/>
      <c r="E105" s="33"/>
      <c r="F105" s="33"/>
      <c r="G105" s="33"/>
      <c r="H105" s="33"/>
      <c r="I105" s="35"/>
    </row>
    <row r="106" spans="1:9" ht="27" customHeight="1" hidden="1">
      <c r="A106" s="130"/>
      <c r="B106" s="130"/>
      <c r="C106" s="25"/>
      <c r="D106" s="33"/>
      <c r="E106" s="33"/>
      <c r="F106" s="33"/>
      <c r="G106" s="33"/>
      <c r="H106" s="33"/>
      <c r="I106" s="35"/>
    </row>
    <row r="107" spans="1:9" ht="27" customHeight="1" thickBot="1">
      <c r="A107" s="131" t="s">
        <v>10</v>
      </c>
      <c r="B107" s="131"/>
      <c r="C107" s="131"/>
      <c r="D107" s="133" t="s">
        <v>11</v>
      </c>
      <c r="E107" s="133"/>
      <c r="F107" s="28">
        <f>SUM(F103:F106)</f>
        <v>1744.2900000000002</v>
      </c>
      <c r="G107" s="29">
        <f>SUM(G103:G106)</f>
        <v>36</v>
      </c>
      <c r="H107" s="14">
        <f>SUM(H103:H106)</f>
        <v>872.1450000000001</v>
      </c>
      <c r="I107" s="93">
        <f>SUM(I103:I106)+G107</f>
        <v>908.1450000000001</v>
      </c>
    </row>
    <row r="108" spans="1:9" ht="27" customHeight="1" thickBot="1">
      <c r="A108" s="131"/>
      <c r="B108" s="131"/>
      <c r="C108" s="131"/>
      <c r="D108" s="134" t="s">
        <v>12</v>
      </c>
      <c r="E108" s="134"/>
      <c r="F108" s="30"/>
      <c r="G108" s="25" t="s">
        <v>140</v>
      </c>
      <c r="H108" s="25"/>
      <c r="I108" s="31"/>
    </row>
    <row r="109" spans="1:9" ht="27" customHeight="1" thickBot="1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27" customHeight="1" thickBot="1">
      <c r="A110" s="19" t="s">
        <v>1</v>
      </c>
      <c r="B110" s="20" t="s">
        <v>182</v>
      </c>
      <c r="C110" s="124" t="s">
        <v>2</v>
      </c>
      <c r="D110" s="125" t="s">
        <v>3</v>
      </c>
      <c r="E110" s="125" t="s">
        <v>4</v>
      </c>
      <c r="F110" s="125" t="s">
        <v>5</v>
      </c>
      <c r="G110" s="125" t="s">
        <v>6</v>
      </c>
      <c r="H110" s="126" t="s">
        <v>229</v>
      </c>
      <c r="I110" s="127" t="s">
        <v>230</v>
      </c>
    </row>
    <row r="111" spans="1:9" ht="27" customHeight="1" thickBot="1">
      <c r="A111" s="13" t="s">
        <v>7</v>
      </c>
      <c r="B111" s="12" t="s">
        <v>63</v>
      </c>
      <c r="C111" s="124"/>
      <c r="D111" s="125"/>
      <c r="E111" s="125"/>
      <c r="F111" s="125"/>
      <c r="G111" s="125"/>
      <c r="H111" s="126"/>
      <c r="I111" s="127"/>
    </row>
    <row r="112" spans="1:9" ht="27" customHeight="1">
      <c r="A112" s="129" t="s">
        <v>34</v>
      </c>
      <c r="B112" s="129"/>
      <c r="C112" s="23">
        <v>7</v>
      </c>
      <c r="D112" s="63">
        <v>211.05</v>
      </c>
      <c r="E112" s="63"/>
      <c r="F112" s="63">
        <f>C112*D112</f>
        <v>1477.3500000000001</v>
      </c>
      <c r="G112" s="63">
        <v>20</v>
      </c>
      <c r="H112" s="63">
        <f>F112/2</f>
        <v>738.6750000000001</v>
      </c>
      <c r="I112" s="64">
        <f>F112/2</f>
        <v>738.6750000000001</v>
      </c>
    </row>
    <row r="113" spans="1:9" ht="27" customHeight="1" thickBot="1">
      <c r="A113" s="128" t="s">
        <v>20</v>
      </c>
      <c r="B113" s="128"/>
      <c r="C113" s="32">
        <v>7</v>
      </c>
      <c r="D113" s="70">
        <v>36.41</v>
      </c>
      <c r="E113" s="70" t="s">
        <v>14</v>
      </c>
      <c r="F113" s="70">
        <f>C113*D113</f>
        <v>254.86999999999998</v>
      </c>
      <c r="G113" s="70">
        <v>16</v>
      </c>
      <c r="H113" s="70">
        <f>F113/2</f>
        <v>127.43499999999999</v>
      </c>
      <c r="I113" s="71">
        <f>F113/2</f>
        <v>127.43499999999999</v>
      </c>
    </row>
    <row r="114" spans="1:9" ht="27" customHeight="1" hidden="1">
      <c r="A114" s="128"/>
      <c r="B114" s="128"/>
      <c r="C114" s="32"/>
      <c r="D114" s="33"/>
      <c r="E114" s="33"/>
      <c r="F114" s="33"/>
      <c r="G114" s="33"/>
      <c r="H114" s="33"/>
      <c r="I114" s="35"/>
    </row>
    <row r="115" spans="1:9" ht="27" customHeight="1" hidden="1">
      <c r="A115" s="130"/>
      <c r="B115" s="130"/>
      <c r="C115" s="25"/>
      <c r="D115" s="33"/>
      <c r="E115" s="33"/>
      <c r="F115" s="33"/>
      <c r="G115" s="33"/>
      <c r="H115" s="33"/>
      <c r="I115" s="35"/>
    </row>
    <row r="116" spans="1:9" ht="27" customHeight="1" thickBot="1">
      <c r="A116" s="131" t="s">
        <v>10</v>
      </c>
      <c r="B116" s="131"/>
      <c r="C116" s="131"/>
      <c r="D116" s="133" t="s">
        <v>11</v>
      </c>
      <c r="E116" s="133"/>
      <c r="F116" s="28">
        <f>SUM(F112:F115)</f>
        <v>1732.22</v>
      </c>
      <c r="G116" s="29">
        <f>SUM(G112:G115)</f>
        <v>36</v>
      </c>
      <c r="H116" s="14">
        <f>SUM(H112:H115)</f>
        <v>866.11</v>
      </c>
      <c r="I116" s="93">
        <f>SUM(I112:I115)+G116</f>
        <v>902.11</v>
      </c>
    </row>
    <row r="117" spans="1:9" ht="27" customHeight="1" thickBot="1">
      <c r="A117" s="131"/>
      <c r="B117" s="131"/>
      <c r="C117" s="131"/>
      <c r="D117" s="134" t="s">
        <v>12</v>
      </c>
      <c r="E117" s="134"/>
      <c r="F117" s="30"/>
      <c r="G117" s="25" t="s">
        <v>140</v>
      </c>
      <c r="H117" s="25"/>
      <c r="I117" s="31"/>
    </row>
    <row r="118" spans="1:9" ht="27" customHeight="1" thickBo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27" customHeight="1" thickBot="1">
      <c r="A119" s="19" t="s">
        <v>1</v>
      </c>
      <c r="B119" s="20" t="s">
        <v>183</v>
      </c>
      <c r="C119" s="124" t="s">
        <v>2</v>
      </c>
      <c r="D119" s="125" t="s">
        <v>3</v>
      </c>
      <c r="E119" s="125" t="s">
        <v>4</v>
      </c>
      <c r="F119" s="125" t="s">
        <v>5</v>
      </c>
      <c r="G119" s="125" t="s">
        <v>6</v>
      </c>
      <c r="H119" s="126" t="s">
        <v>229</v>
      </c>
      <c r="I119" s="127" t="s">
        <v>230</v>
      </c>
    </row>
    <row r="120" spans="1:9" ht="27" customHeight="1" thickBot="1">
      <c r="A120" s="13" t="s">
        <v>7</v>
      </c>
      <c r="B120" s="12" t="s">
        <v>64</v>
      </c>
      <c r="C120" s="124"/>
      <c r="D120" s="125"/>
      <c r="E120" s="125"/>
      <c r="F120" s="125"/>
      <c r="G120" s="125"/>
      <c r="H120" s="126"/>
      <c r="I120" s="127"/>
    </row>
    <row r="121" spans="1:9" ht="27" customHeight="1" thickBot="1">
      <c r="A121" s="129" t="s">
        <v>34</v>
      </c>
      <c r="B121" s="129"/>
      <c r="C121" s="23">
        <v>7</v>
      </c>
      <c r="D121" s="63">
        <v>211.05</v>
      </c>
      <c r="E121" s="63"/>
      <c r="F121" s="63">
        <f>C121*D121</f>
        <v>1477.3500000000001</v>
      </c>
      <c r="G121" s="63">
        <v>20</v>
      </c>
      <c r="H121" s="63">
        <f>F121/2</f>
        <v>738.6750000000001</v>
      </c>
      <c r="I121" s="64">
        <f>F121/2</f>
        <v>738.6750000000001</v>
      </c>
    </row>
    <row r="122" spans="1:9" ht="27" customHeight="1" hidden="1">
      <c r="A122" s="128"/>
      <c r="B122" s="128"/>
      <c r="C122" s="32"/>
      <c r="D122" s="33"/>
      <c r="E122" s="33"/>
      <c r="F122" s="33"/>
      <c r="G122" s="33"/>
      <c r="H122" s="33"/>
      <c r="I122" s="35"/>
    </row>
    <row r="123" spans="1:9" ht="27" customHeight="1" hidden="1">
      <c r="A123" s="128"/>
      <c r="B123" s="128"/>
      <c r="C123" s="32"/>
      <c r="D123" s="33"/>
      <c r="E123" s="33"/>
      <c r="F123" s="33"/>
      <c r="G123" s="33"/>
      <c r="H123" s="33"/>
      <c r="I123" s="35"/>
    </row>
    <row r="124" spans="1:9" ht="27" customHeight="1" hidden="1">
      <c r="A124" s="130"/>
      <c r="B124" s="130"/>
      <c r="C124" s="25"/>
      <c r="D124" s="33"/>
      <c r="E124" s="33"/>
      <c r="F124" s="33"/>
      <c r="G124" s="33"/>
      <c r="H124" s="33"/>
      <c r="I124" s="35"/>
    </row>
    <row r="125" spans="1:9" ht="27" customHeight="1" thickBot="1">
      <c r="A125" s="131" t="s">
        <v>10</v>
      </c>
      <c r="B125" s="131"/>
      <c r="C125" s="131"/>
      <c r="D125" s="133" t="s">
        <v>11</v>
      </c>
      <c r="E125" s="133"/>
      <c r="F125" s="28">
        <f>SUM(F121:F124)</f>
        <v>1477.3500000000001</v>
      </c>
      <c r="G125" s="29">
        <f>SUM(G121:G124)</f>
        <v>20</v>
      </c>
      <c r="H125" s="14">
        <f>SUM(H121:H124)</f>
        <v>738.6750000000001</v>
      </c>
      <c r="I125" s="93">
        <f>SUM(I121:I124)+G125</f>
        <v>758.6750000000001</v>
      </c>
    </row>
    <row r="126" spans="1:9" ht="27" customHeight="1" thickBot="1">
      <c r="A126" s="131"/>
      <c r="B126" s="131"/>
      <c r="C126" s="131"/>
      <c r="D126" s="134" t="s">
        <v>12</v>
      </c>
      <c r="E126" s="134"/>
      <c r="F126" s="30"/>
      <c r="G126" s="25" t="s">
        <v>140</v>
      </c>
      <c r="H126" s="25"/>
      <c r="I126" s="31"/>
    </row>
  </sheetData>
  <sheetProtection selectLockedCells="1" selectUnlockedCells="1"/>
  <mergeCells count="193">
    <mergeCell ref="A124:B124"/>
    <mergeCell ref="F119:F120"/>
    <mergeCell ref="G119:G120"/>
    <mergeCell ref="H119:H120"/>
    <mergeCell ref="I119:I120"/>
    <mergeCell ref="A125:C126"/>
    <mergeCell ref="D125:E125"/>
    <mergeCell ref="D126:E126"/>
    <mergeCell ref="A121:B121"/>
    <mergeCell ref="A122:B122"/>
    <mergeCell ref="A123:B123"/>
    <mergeCell ref="C119:C120"/>
    <mergeCell ref="D119:D120"/>
    <mergeCell ref="E119:E120"/>
    <mergeCell ref="A114:B114"/>
    <mergeCell ref="A115:B115"/>
    <mergeCell ref="A116:C117"/>
    <mergeCell ref="D116:E116"/>
    <mergeCell ref="D117:E117"/>
    <mergeCell ref="F110:F111"/>
    <mergeCell ref="G110:G111"/>
    <mergeCell ref="H110:H111"/>
    <mergeCell ref="I110:I111"/>
    <mergeCell ref="A112:B112"/>
    <mergeCell ref="A113:B113"/>
    <mergeCell ref="A105:B105"/>
    <mergeCell ref="A106:B106"/>
    <mergeCell ref="A107:C108"/>
    <mergeCell ref="D107:E107"/>
    <mergeCell ref="D108:E108"/>
    <mergeCell ref="C110:C111"/>
    <mergeCell ref="D110:D111"/>
    <mergeCell ref="E110:E111"/>
    <mergeCell ref="F101:F102"/>
    <mergeCell ref="G101:G102"/>
    <mergeCell ref="H101:H102"/>
    <mergeCell ref="I101:I102"/>
    <mergeCell ref="A103:B103"/>
    <mergeCell ref="A104:B104"/>
    <mergeCell ref="A96:B96"/>
    <mergeCell ref="A97:B97"/>
    <mergeCell ref="A98:C99"/>
    <mergeCell ref="D98:E98"/>
    <mergeCell ref="D99:E99"/>
    <mergeCell ref="C101:C102"/>
    <mergeCell ref="D101:D102"/>
    <mergeCell ref="E101:E102"/>
    <mergeCell ref="F92:F93"/>
    <mergeCell ref="G92:G93"/>
    <mergeCell ref="H92:H93"/>
    <mergeCell ref="I92:I93"/>
    <mergeCell ref="A94:B94"/>
    <mergeCell ref="A95:B95"/>
    <mergeCell ref="A87:B87"/>
    <mergeCell ref="A88:B88"/>
    <mergeCell ref="A89:C90"/>
    <mergeCell ref="D89:E89"/>
    <mergeCell ref="D90:E90"/>
    <mergeCell ref="C92:C93"/>
    <mergeCell ref="D92:D93"/>
    <mergeCell ref="E92:E93"/>
    <mergeCell ref="F83:F84"/>
    <mergeCell ref="G83:G84"/>
    <mergeCell ref="H83:H84"/>
    <mergeCell ref="I83:I84"/>
    <mergeCell ref="A85:B85"/>
    <mergeCell ref="A86:B86"/>
    <mergeCell ref="A79:B79"/>
    <mergeCell ref="A80:C81"/>
    <mergeCell ref="D80:E80"/>
    <mergeCell ref="D81:E81"/>
    <mergeCell ref="C83:C84"/>
    <mergeCell ref="D83:D84"/>
    <mergeCell ref="E83:E84"/>
    <mergeCell ref="F75:F76"/>
    <mergeCell ref="G75:G76"/>
    <mergeCell ref="H75:H76"/>
    <mergeCell ref="I75:I76"/>
    <mergeCell ref="A77:B77"/>
    <mergeCell ref="A78:B78"/>
    <mergeCell ref="A72:C73"/>
    <mergeCell ref="D72:E72"/>
    <mergeCell ref="D73:E73"/>
    <mergeCell ref="C75:C76"/>
    <mergeCell ref="D75:D76"/>
    <mergeCell ref="E75:E76"/>
    <mergeCell ref="F68:F69"/>
    <mergeCell ref="G68:G69"/>
    <mergeCell ref="H68:H69"/>
    <mergeCell ref="I68:I69"/>
    <mergeCell ref="A70:B70"/>
    <mergeCell ref="A71:B71"/>
    <mergeCell ref="A63:B63"/>
    <mergeCell ref="A64:B64"/>
    <mergeCell ref="A65:C66"/>
    <mergeCell ref="D65:E65"/>
    <mergeCell ref="D66:E66"/>
    <mergeCell ref="C68:C69"/>
    <mergeCell ref="D68:D69"/>
    <mergeCell ref="E68:E69"/>
    <mergeCell ref="F59:F60"/>
    <mergeCell ref="G59:G60"/>
    <mergeCell ref="H59:H60"/>
    <mergeCell ref="I59:I60"/>
    <mergeCell ref="A61:B61"/>
    <mergeCell ref="A62:B62"/>
    <mergeCell ref="A54:B54"/>
    <mergeCell ref="A55:B55"/>
    <mergeCell ref="A56:C57"/>
    <mergeCell ref="D56:E56"/>
    <mergeCell ref="D57:E57"/>
    <mergeCell ref="C59:C60"/>
    <mergeCell ref="D59:D60"/>
    <mergeCell ref="E59:E60"/>
    <mergeCell ref="F50:F51"/>
    <mergeCell ref="G50:G51"/>
    <mergeCell ref="H50:H51"/>
    <mergeCell ref="I50:I51"/>
    <mergeCell ref="A52:B52"/>
    <mergeCell ref="A53:B53"/>
    <mergeCell ref="A46:B46"/>
    <mergeCell ref="A47:C48"/>
    <mergeCell ref="D47:E47"/>
    <mergeCell ref="D48:E48"/>
    <mergeCell ref="C50:C51"/>
    <mergeCell ref="D50:D51"/>
    <mergeCell ref="E50:E51"/>
    <mergeCell ref="F42:F43"/>
    <mergeCell ref="G42:G43"/>
    <mergeCell ref="H42:H43"/>
    <mergeCell ref="I42:I43"/>
    <mergeCell ref="A44:B44"/>
    <mergeCell ref="A45:B45"/>
    <mergeCell ref="A37:B37"/>
    <mergeCell ref="A38:B38"/>
    <mergeCell ref="A39:C40"/>
    <mergeCell ref="D39:E39"/>
    <mergeCell ref="D40:E40"/>
    <mergeCell ref="C42:C43"/>
    <mergeCell ref="D42:D43"/>
    <mergeCell ref="E42:E43"/>
    <mergeCell ref="F33:F34"/>
    <mergeCell ref="G33:G34"/>
    <mergeCell ref="H33:H34"/>
    <mergeCell ref="I33:I34"/>
    <mergeCell ref="A35:B35"/>
    <mergeCell ref="A36:B36"/>
    <mergeCell ref="A28:B28"/>
    <mergeCell ref="A29:B29"/>
    <mergeCell ref="A30:C31"/>
    <mergeCell ref="D30:E30"/>
    <mergeCell ref="D31:E31"/>
    <mergeCell ref="C33:C34"/>
    <mergeCell ref="D33:D34"/>
    <mergeCell ref="E33:E34"/>
    <mergeCell ref="F24:F25"/>
    <mergeCell ref="G24:G25"/>
    <mergeCell ref="H24:H25"/>
    <mergeCell ref="I24:I25"/>
    <mergeCell ref="A26:B26"/>
    <mergeCell ref="A27:B27"/>
    <mergeCell ref="A18:B18"/>
    <mergeCell ref="A19:B19"/>
    <mergeCell ref="A20:C21"/>
    <mergeCell ref="D20:E20"/>
    <mergeCell ref="D21:E21"/>
    <mergeCell ref="C24:C25"/>
    <mergeCell ref="D24:D25"/>
    <mergeCell ref="E24:E25"/>
    <mergeCell ref="F14:F15"/>
    <mergeCell ref="G14:G15"/>
    <mergeCell ref="H14:H15"/>
    <mergeCell ref="I14:I15"/>
    <mergeCell ref="A16:B16"/>
    <mergeCell ref="A17:B17"/>
    <mergeCell ref="A8:B8"/>
    <mergeCell ref="A9:B9"/>
    <mergeCell ref="A10:C11"/>
    <mergeCell ref="D10:E10"/>
    <mergeCell ref="D11:E11"/>
    <mergeCell ref="C14:C15"/>
    <mergeCell ref="D14:D15"/>
    <mergeCell ref="E14:E15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showGridLines="0" zoomScale="75" zoomScaleNormal="75" zoomScalePageLayoutView="0" workbookViewId="0" topLeftCell="A1">
      <selection activeCell="J8" sqref="J8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9" ht="15">
      <c r="A2" s="123" t="s">
        <v>184</v>
      </c>
      <c r="B2" s="123"/>
      <c r="C2" s="123"/>
      <c r="D2" s="123"/>
      <c r="E2" s="123"/>
      <c r="F2" s="123"/>
      <c r="G2" s="123"/>
      <c r="H2" s="123"/>
      <c r="I2" s="1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132" t="s">
        <v>127</v>
      </c>
      <c r="B4" s="132"/>
      <c r="C4" s="132"/>
      <c r="D4" s="132"/>
      <c r="E4" s="132"/>
      <c r="F4" s="132"/>
      <c r="G4" s="132"/>
      <c r="H4" s="132"/>
      <c r="I4" s="132"/>
    </row>
    <row r="5" ht="13.5" thickBot="1"/>
    <row r="6" spans="1:10" ht="27" customHeight="1" thickBot="1">
      <c r="A6" s="39" t="s">
        <v>1</v>
      </c>
      <c r="B6" s="40" t="s">
        <v>185</v>
      </c>
      <c r="C6" s="164" t="s">
        <v>2</v>
      </c>
      <c r="D6" s="164" t="s">
        <v>3</v>
      </c>
      <c r="E6" s="164" t="s">
        <v>4</v>
      </c>
      <c r="F6" s="164" t="s">
        <v>5</v>
      </c>
      <c r="G6" s="164" t="s">
        <v>6</v>
      </c>
      <c r="H6" s="126" t="s">
        <v>229</v>
      </c>
      <c r="I6" s="127" t="s">
        <v>230</v>
      </c>
      <c r="J6" s="148"/>
    </row>
    <row r="7" spans="1:10" ht="27" customHeight="1" thickBot="1">
      <c r="A7" s="16" t="s">
        <v>7</v>
      </c>
      <c r="B7" s="17" t="s">
        <v>66</v>
      </c>
      <c r="C7" s="165"/>
      <c r="D7" s="165"/>
      <c r="E7" s="165"/>
      <c r="F7" s="165"/>
      <c r="G7" s="165"/>
      <c r="H7" s="126"/>
      <c r="I7" s="127"/>
      <c r="J7" s="148"/>
    </row>
    <row r="8" spans="1:9" ht="27" customHeight="1" thickBot="1">
      <c r="A8" s="174" t="s">
        <v>67</v>
      </c>
      <c r="B8" s="175"/>
      <c r="C8" s="41">
        <v>6</v>
      </c>
      <c r="D8" s="76">
        <v>174.94</v>
      </c>
      <c r="E8" s="76"/>
      <c r="F8" s="76">
        <f>C8*D8</f>
        <v>1049.6399999999999</v>
      </c>
      <c r="G8" s="76">
        <v>20</v>
      </c>
      <c r="H8" s="76">
        <f>F8/2</f>
        <v>524.8199999999999</v>
      </c>
      <c r="I8" s="77">
        <f>F8/2</f>
        <v>524.8199999999999</v>
      </c>
    </row>
    <row r="9" spans="1:9" ht="27" customHeight="1" hidden="1" thickBot="1">
      <c r="A9" s="167"/>
      <c r="B9" s="168"/>
      <c r="C9" s="42"/>
      <c r="D9" s="43"/>
      <c r="E9" s="43"/>
      <c r="F9" s="44"/>
      <c r="G9" s="43"/>
      <c r="H9" s="43"/>
      <c r="I9" s="45"/>
    </row>
    <row r="10" spans="1:9" ht="27" customHeight="1">
      <c r="A10" s="169" t="s">
        <v>10</v>
      </c>
      <c r="B10" s="170"/>
      <c r="C10" s="170"/>
      <c r="D10" s="173" t="s">
        <v>11</v>
      </c>
      <c r="E10" s="173"/>
      <c r="F10" s="46">
        <f>SUM(F8:F9)</f>
        <v>1049.6399999999999</v>
      </c>
      <c r="G10" s="46">
        <f>SUM(G8:G9)</f>
        <v>20</v>
      </c>
      <c r="H10" s="15">
        <f>SUM(H8:H9)</f>
        <v>524.8199999999999</v>
      </c>
      <c r="I10" s="96">
        <f>SUM(I8:I9)+G10</f>
        <v>544.8199999999999</v>
      </c>
    </row>
    <row r="11" spans="1:9" ht="27" customHeight="1" thickBot="1">
      <c r="A11" s="171"/>
      <c r="B11" s="172"/>
      <c r="C11" s="172"/>
      <c r="D11" s="166" t="s">
        <v>12</v>
      </c>
      <c r="E11" s="166"/>
      <c r="F11" s="42"/>
      <c r="G11" s="42" t="s">
        <v>140</v>
      </c>
      <c r="H11" s="42"/>
      <c r="I11" s="47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3"/>
    </row>
    <row r="14" spans="1:9" ht="27" customHeight="1" thickBot="1">
      <c r="A14" s="19" t="s">
        <v>1</v>
      </c>
      <c r="B14" s="20" t="s">
        <v>186</v>
      </c>
      <c r="C14" s="124" t="s">
        <v>2</v>
      </c>
      <c r="D14" s="125" t="s">
        <v>3</v>
      </c>
      <c r="E14" s="125" t="s">
        <v>4</v>
      </c>
      <c r="F14" s="125" t="s">
        <v>5</v>
      </c>
      <c r="G14" s="125" t="s">
        <v>6</v>
      </c>
      <c r="H14" s="126" t="s">
        <v>229</v>
      </c>
      <c r="I14" s="127" t="s">
        <v>230</v>
      </c>
    </row>
    <row r="15" spans="1:9" ht="27" customHeight="1" thickBot="1">
      <c r="A15" s="13" t="s">
        <v>7</v>
      </c>
      <c r="B15" s="12" t="s">
        <v>68</v>
      </c>
      <c r="C15" s="124"/>
      <c r="D15" s="125"/>
      <c r="E15" s="125"/>
      <c r="F15" s="125"/>
      <c r="G15" s="125"/>
      <c r="H15" s="126"/>
      <c r="I15" s="127"/>
    </row>
    <row r="16" spans="1:9" ht="27" customHeight="1" thickBot="1">
      <c r="A16" s="174" t="s">
        <v>67</v>
      </c>
      <c r="B16" s="175"/>
      <c r="C16" s="41">
        <v>6</v>
      </c>
      <c r="D16" s="76">
        <v>174.94</v>
      </c>
      <c r="E16" s="76"/>
      <c r="F16" s="76">
        <f>C16*D16</f>
        <v>1049.6399999999999</v>
      </c>
      <c r="G16" s="76">
        <v>20</v>
      </c>
      <c r="H16" s="76">
        <f>F16/2</f>
        <v>524.8199999999999</v>
      </c>
      <c r="I16" s="77">
        <f>F16/2</f>
        <v>524.8199999999999</v>
      </c>
    </row>
    <row r="17" spans="1:9" ht="27" customHeight="1" hidden="1">
      <c r="A17" s="128"/>
      <c r="B17" s="128"/>
      <c r="C17" s="32"/>
      <c r="D17" s="33"/>
      <c r="E17" s="48"/>
      <c r="F17" s="49"/>
      <c r="G17" s="50"/>
      <c r="H17" s="33"/>
      <c r="I17" s="35"/>
    </row>
    <row r="18" spans="1:9" ht="27" customHeight="1" hidden="1">
      <c r="A18" s="128"/>
      <c r="B18" s="128"/>
      <c r="C18" s="32"/>
      <c r="D18" s="33"/>
      <c r="E18" s="33"/>
      <c r="F18" s="49"/>
      <c r="G18" s="33"/>
      <c r="H18" s="33"/>
      <c r="I18" s="35"/>
    </row>
    <row r="19" spans="1:9" ht="27" customHeight="1" hidden="1" thickBot="1">
      <c r="A19" s="130"/>
      <c r="B19" s="130"/>
      <c r="C19" s="25"/>
      <c r="D19" s="26"/>
      <c r="E19" s="26"/>
      <c r="F19" s="51"/>
      <c r="G19" s="26"/>
      <c r="H19" s="26"/>
      <c r="I19" s="27"/>
    </row>
    <row r="20" spans="1:9" ht="27" customHeight="1" thickBot="1">
      <c r="A20" s="131" t="s">
        <v>10</v>
      </c>
      <c r="B20" s="131"/>
      <c r="C20" s="131"/>
      <c r="D20" s="133" t="s">
        <v>11</v>
      </c>
      <c r="E20" s="133"/>
      <c r="F20" s="28">
        <f>SUM(F16:F19)</f>
        <v>1049.6399999999999</v>
      </c>
      <c r="G20" s="29">
        <f>SUM(G16:G19)</f>
        <v>20</v>
      </c>
      <c r="H20" s="14">
        <f>SUM(H16:H19)</f>
        <v>524.8199999999999</v>
      </c>
      <c r="I20" s="93">
        <f>SUM(I16:I19)+G20</f>
        <v>544.8199999999999</v>
      </c>
    </row>
    <row r="21" spans="1:9" ht="27" customHeight="1" thickBot="1">
      <c r="A21" s="131"/>
      <c r="B21" s="131"/>
      <c r="C21" s="131"/>
      <c r="D21" s="134" t="s">
        <v>12</v>
      </c>
      <c r="E21" s="134"/>
      <c r="F21" s="30"/>
      <c r="G21" s="25" t="s">
        <v>140</v>
      </c>
      <c r="H21" s="25"/>
      <c r="I21" s="31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3.5" thickBot="1">
      <c r="A23" s="3"/>
      <c r="B23" s="3"/>
      <c r="C23" s="3"/>
      <c r="D23" s="3"/>
      <c r="E23" s="3"/>
      <c r="F23" s="3"/>
      <c r="G23" s="3"/>
      <c r="H23" s="3"/>
      <c r="I23" s="3"/>
    </row>
    <row r="24" spans="1:9" ht="27" customHeight="1" thickBot="1">
      <c r="A24" s="19" t="s">
        <v>1</v>
      </c>
      <c r="B24" s="20" t="s">
        <v>187</v>
      </c>
      <c r="C24" s="124" t="s">
        <v>2</v>
      </c>
      <c r="D24" s="125" t="s">
        <v>3</v>
      </c>
      <c r="E24" s="125" t="s">
        <v>4</v>
      </c>
      <c r="F24" s="125" t="s">
        <v>5</v>
      </c>
      <c r="G24" s="125" t="s">
        <v>6</v>
      </c>
      <c r="H24" s="126" t="s">
        <v>229</v>
      </c>
      <c r="I24" s="127" t="s">
        <v>230</v>
      </c>
    </row>
    <row r="25" spans="1:9" ht="27" customHeight="1" thickBot="1">
      <c r="A25" s="13" t="s">
        <v>7</v>
      </c>
      <c r="B25" s="12" t="s">
        <v>70</v>
      </c>
      <c r="C25" s="124"/>
      <c r="D25" s="125"/>
      <c r="E25" s="125"/>
      <c r="F25" s="125"/>
      <c r="G25" s="125"/>
      <c r="H25" s="126"/>
      <c r="I25" s="127"/>
    </row>
    <row r="26" spans="1:9" ht="27" customHeight="1">
      <c r="A26" s="174" t="s">
        <v>67</v>
      </c>
      <c r="B26" s="175"/>
      <c r="C26" s="41">
        <v>6</v>
      </c>
      <c r="D26" s="76">
        <v>174.94</v>
      </c>
      <c r="E26" s="76"/>
      <c r="F26" s="76">
        <f>C26*D26</f>
        <v>1049.6399999999999</v>
      </c>
      <c r="G26" s="76">
        <v>20</v>
      </c>
      <c r="H26" s="76">
        <f>F26/2</f>
        <v>524.8199999999999</v>
      </c>
      <c r="I26" s="77">
        <f>F26/2</f>
        <v>524.8199999999999</v>
      </c>
    </row>
    <row r="27" spans="1:9" ht="27" customHeight="1" thickBot="1">
      <c r="A27" s="128" t="s">
        <v>162</v>
      </c>
      <c r="B27" s="128"/>
      <c r="C27" s="32">
        <v>6</v>
      </c>
      <c r="D27" s="70">
        <v>36.41</v>
      </c>
      <c r="E27" s="78" t="s">
        <v>160</v>
      </c>
      <c r="F27" s="79">
        <f>C27*D27</f>
        <v>218.45999999999998</v>
      </c>
      <c r="G27" s="80">
        <v>16</v>
      </c>
      <c r="H27" s="81">
        <f>F27/2</f>
        <v>109.22999999999999</v>
      </c>
      <c r="I27" s="71">
        <f>F27/2</f>
        <v>109.22999999999999</v>
      </c>
    </row>
    <row r="28" spans="1:9" ht="27" customHeight="1" hidden="1">
      <c r="A28" s="128"/>
      <c r="B28" s="128"/>
      <c r="C28" s="53"/>
      <c r="D28" s="52"/>
      <c r="E28" s="49"/>
      <c r="F28" s="49"/>
      <c r="G28" s="49"/>
      <c r="H28" s="49"/>
      <c r="I28" s="54"/>
    </row>
    <row r="29" spans="1:9" ht="27" customHeight="1" hidden="1" thickBot="1">
      <c r="A29" s="130"/>
      <c r="B29" s="130"/>
      <c r="C29" s="25"/>
      <c r="D29" s="26"/>
      <c r="E29" s="55"/>
      <c r="F29" s="55"/>
      <c r="G29" s="55"/>
      <c r="H29" s="55"/>
      <c r="I29" s="27"/>
    </row>
    <row r="30" spans="1:9" ht="27" customHeight="1" thickBot="1">
      <c r="A30" s="131" t="s">
        <v>10</v>
      </c>
      <c r="B30" s="131"/>
      <c r="C30" s="131"/>
      <c r="D30" s="133" t="s">
        <v>11</v>
      </c>
      <c r="E30" s="133"/>
      <c r="F30" s="28">
        <f>SUM(F26:F29)</f>
        <v>1268.1</v>
      </c>
      <c r="G30" s="29">
        <f>SUM(G26:G29)</f>
        <v>36</v>
      </c>
      <c r="H30" s="14">
        <f>SUM(H26:H29)</f>
        <v>634.05</v>
      </c>
      <c r="I30" s="93">
        <f>SUM(I26:I29)+G30</f>
        <v>670.05</v>
      </c>
    </row>
    <row r="31" spans="1:9" ht="27" customHeight="1" thickBot="1">
      <c r="A31" s="131"/>
      <c r="B31" s="131"/>
      <c r="C31" s="131"/>
      <c r="D31" s="134" t="s">
        <v>12</v>
      </c>
      <c r="E31" s="134"/>
      <c r="F31" s="30"/>
      <c r="G31" s="25" t="s">
        <v>140</v>
      </c>
      <c r="H31" s="25"/>
      <c r="I31" s="31"/>
    </row>
    <row r="32" spans="1:9" ht="27" customHeight="1" thickBot="1">
      <c r="A32" s="3"/>
      <c r="B32" s="3"/>
      <c r="C32" s="3"/>
      <c r="D32" s="3"/>
      <c r="E32" s="3"/>
      <c r="F32" s="3"/>
      <c r="G32" s="3"/>
      <c r="H32" s="3"/>
      <c r="I32" s="3"/>
    </row>
    <row r="33" spans="1:9" ht="27" customHeight="1" thickBot="1">
      <c r="A33" s="19" t="s">
        <v>1</v>
      </c>
      <c r="B33" s="20" t="s">
        <v>188</v>
      </c>
      <c r="C33" s="124" t="s">
        <v>2</v>
      </c>
      <c r="D33" s="125" t="s">
        <v>3</v>
      </c>
      <c r="E33" s="125" t="s">
        <v>4</v>
      </c>
      <c r="F33" s="125" t="s">
        <v>5</v>
      </c>
      <c r="G33" s="125" t="s">
        <v>6</v>
      </c>
      <c r="H33" s="126" t="s">
        <v>229</v>
      </c>
      <c r="I33" s="127" t="s">
        <v>230</v>
      </c>
    </row>
    <row r="34" spans="1:9" ht="27" customHeight="1" thickBot="1">
      <c r="A34" s="13" t="s">
        <v>7</v>
      </c>
      <c r="B34" s="12" t="s">
        <v>71</v>
      </c>
      <c r="C34" s="124"/>
      <c r="D34" s="125"/>
      <c r="E34" s="125"/>
      <c r="F34" s="125"/>
      <c r="G34" s="125"/>
      <c r="H34" s="126"/>
      <c r="I34" s="127"/>
    </row>
    <row r="35" spans="1:9" ht="27" customHeight="1">
      <c r="A35" s="174" t="s">
        <v>67</v>
      </c>
      <c r="B35" s="175"/>
      <c r="C35" s="41">
        <v>6</v>
      </c>
      <c r="D35" s="76">
        <v>174.94</v>
      </c>
      <c r="E35" s="76"/>
      <c r="F35" s="76">
        <f>C35*D35</f>
        <v>1049.6399999999999</v>
      </c>
      <c r="G35" s="76">
        <v>20</v>
      </c>
      <c r="H35" s="76">
        <f>F35/2</f>
        <v>524.8199999999999</v>
      </c>
      <c r="I35" s="77">
        <f>F35/2</f>
        <v>524.8199999999999</v>
      </c>
    </row>
    <row r="36" spans="1:9" ht="27" customHeight="1" thickBot="1">
      <c r="A36" s="128" t="s">
        <v>158</v>
      </c>
      <c r="B36" s="128"/>
      <c r="C36" s="32">
        <v>7</v>
      </c>
      <c r="D36" s="70">
        <v>130.79</v>
      </c>
      <c r="E36" s="70"/>
      <c r="F36" s="79">
        <f>SUM(C36*D36)</f>
        <v>915.53</v>
      </c>
      <c r="G36" s="70">
        <v>20</v>
      </c>
      <c r="H36" s="70">
        <f>F36/2</f>
        <v>457.765</v>
      </c>
      <c r="I36" s="71">
        <f>F36/2</f>
        <v>457.765</v>
      </c>
    </row>
    <row r="37" spans="1:9" ht="27" customHeight="1" hidden="1" thickBot="1">
      <c r="A37" s="130"/>
      <c r="B37" s="130"/>
      <c r="C37" s="25"/>
      <c r="D37" s="33"/>
      <c r="E37" s="33"/>
      <c r="F37" s="55"/>
      <c r="G37" s="33"/>
      <c r="H37" s="33"/>
      <c r="I37" s="35"/>
    </row>
    <row r="38" spans="1:9" ht="27" customHeight="1" thickBot="1">
      <c r="A38" s="131" t="s">
        <v>10</v>
      </c>
      <c r="B38" s="131"/>
      <c r="C38" s="131"/>
      <c r="D38" s="133" t="s">
        <v>11</v>
      </c>
      <c r="E38" s="133"/>
      <c r="F38" s="28">
        <f>SUM(F35:F37)</f>
        <v>1965.1699999999998</v>
      </c>
      <c r="G38" s="29">
        <f>SUM(G35:G37)</f>
        <v>40</v>
      </c>
      <c r="H38" s="14">
        <f>SUM(H35:H37)</f>
        <v>982.5849999999999</v>
      </c>
      <c r="I38" s="93">
        <f>SUM(I35:I37)+G38</f>
        <v>1022.5849999999999</v>
      </c>
    </row>
    <row r="39" spans="1:9" ht="27" customHeight="1" thickBot="1">
      <c r="A39" s="131"/>
      <c r="B39" s="131"/>
      <c r="C39" s="131"/>
      <c r="D39" s="134" t="s">
        <v>12</v>
      </c>
      <c r="E39" s="134"/>
      <c r="F39" s="30"/>
      <c r="G39" s="25" t="s">
        <v>140</v>
      </c>
      <c r="H39" s="25"/>
      <c r="I39" s="31"/>
    </row>
    <row r="40" spans="1:9" ht="27" customHeight="1" thickBot="1">
      <c r="A40" s="3"/>
      <c r="B40" s="3"/>
      <c r="C40" s="3"/>
      <c r="D40" s="3"/>
      <c r="E40" s="3"/>
      <c r="F40" s="3"/>
      <c r="G40" s="3"/>
      <c r="H40" s="3"/>
      <c r="I40" s="3"/>
    </row>
    <row r="41" spans="1:9" ht="27" customHeight="1" thickBot="1">
      <c r="A41" s="19" t="s">
        <v>1</v>
      </c>
      <c r="B41" s="20" t="s">
        <v>189</v>
      </c>
      <c r="C41" s="124" t="s">
        <v>2</v>
      </c>
      <c r="D41" s="125" t="s">
        <v>3</v>
      </c>
      <c r="E41" s="125" t="s">
        <v>4</v>
      </c>
      <c r="F41" s="125" t="s">
        <v>5</v>
      </c>
      <c r="G41" s="125" t="s">
        <v>6</v>
      </c>
      <c r="H41" s="126" t="s">
        <v>229</v>
      </c>
      <c r="I41" s="127" t="s">
        <v>230</v>
      </c>
    </row>
    <row r="42" spans="1:9" ht="27" customHeight="1" thickBot="1">
      <c r="A42" s="13" t="s">
        <v>7</v>
      </c>
      <c r="B42" s="12" t="s">
        <v>72</v>
      </c>
      <c r="C42" s="124"/>
      <c r="D42" s="125"/>
      <c r="E42" s="125"/>
      <c r="F42" s="125"/>
      <c r="G42" s="125"/>
      <c r="H42" s="126"/>
      <c r="I42" s="127"/>
    </row>
    <row r="43" spans="1:9" ht="27" customHeight="1">
      <c r="A43" s="174" t="s">
        <v>67</v>
      </c>
      <c r="B43" s="175"/>
      <c r="C43" s="41">
        <v>6</v>
      </c>
      <c r="D43" s="76">
        <v>174.94</v>
      </c>
      <c r="E43" s="76"/>
      <c r="F43" s="76">
        <f>C43*D43</f>
        <v>1049.6399999999999</v>
      </c>
      <c r="G43" s="76">
        <v>20</v>
      </c>
      <c r="H43" s="76">
        <f>F43/2</f>
        <v>524.8199999999999</v>
      </c>
      <c r="I43" s="77">
        <f>F43/2</f>
        <v>524.8199999999999</v>
      </c>
    </row>
    <row r="44" spans="1:9" ht="27" customHeight="1" thickBot="1">
      <c r="A44" s="128" t="s">
        <v>162</v>
      </c>
      <c r="B44" s="128"/>
      <c r="C44" s="32">
        <v>6</v>
      </c>
      <c r="D44" s="70">
        <v>36.41</v>
      </c>
      <c r="E44" s="78" t="s">
        <v>160</v>
      </c>
      <c r="F44" s="79">
        <f>C44*D44</f>
        <v>218.45999999999998</v>
      </c>
      <c r="G44" s="80">
        <v>16</v>
      </c>
      <c r="H44" s="81">
        <f>F44/2</f>
        <v>109.22999999999999</v>
      </c>
      <c r="I44" s="71">
        <f>F44/2</f>
        <v>109.22999999999999</v>
      </c>
    </row>
    <row r="45" spans="1:9" ht="27" customHeight="1" hidden="1">
      <c r="A45" s="128"/>
      <c r="B45" s="128"/>
      <c r="C45" s="32"/>
      <c r="D45" s="33"/>
      <c r="E45" s="33"/>
      <c r="F45" s="49"/>
      <c r="G45" s="33"/>
      <c r="H45" s="33"/>
      <c r="I45" s="35"/>
    </row>
    <row r="46" spans="1:9" ht="27" customHeight="1" hidden="1" thickBot="1">
      <c r="A46" s="130"/>
      <c r="B46" s="130"/>
      <c r="C46" s="25"/>
      <c r="D46" s="33"/>
      <c r="E46" s="33"/>
      <c r="F46" s="55"/>
      <c r="G46" s="33"/>
      <c r="H46" s="33"/>
      <c r="I46" s="35"/>
    </row>
    <row r="47" spans="1:9" ht="27" customHeight="1" thickBot="1">
      <c r="A47" s="131" t="s">
        <v>10</v>
      </c>
      <c r="B47" s="131"/>
      <c r="C47" s="131"/>
      <c r="D47" s="133" t="s">
        <v>11</v>
      </c>
      <c r="E47" s="133"/>
      <c r="F47" s="28">
        <f>SUM(F43:F46)</f>
        <v>1268.1</v>
      </c>
      <c r="G47" s="29">
        <f>SUM(G43:G46)</f>
        <v>36</v>
      </c>
      <c r="H47" s="14">
        <f>SUM(H43:H46)</f>
        <v>634.05</v>
      </c>
      <c r="I47" s="93">
        <f>SUM(I43:I46)+G47</f>
        <v>670.05</v>
      </c>
    </row>
    <row r="48" spans="1:9" ht="27" customHeight="1" thickBot="1">
      <c r="A48" s="131"/>
      <c r="B48" s="131"/>
      <c r="C48" s="131"/>
      <c r="D48" s="134" t="s">
        <v>12</v>
      </c>
      <c r="E48" s="134"/>
      <c r="F48" s="30"/>
      <c r="G48" s="25" t="s">
        <v>140</v>
      </c>
      <c r="H48" s="25"/>
      <c r="I48" s="31"/>
    </row>
    <row r="49" spans="1:9" ht="27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27" customHeight="1" thickBot="1">
      <c r="A50" s="19" t="s">
        <v>1</v>
      </c>
      <c r="B50" s="20" t="s">
        <v>129</v>
      </c>
      <c r="C50" s="124" t="s">
        <v>2</v>
      </c>
      <c r="D50" s="125" t="s">
        <v>3</v>
      </c>
      <c r="E50" s="125" t="s">
        <v>4</v>
      </c>
      <c r="F50" s="125" t="s">
        <v>5</v>
      </c>
      <c r="G50" s="125" t="s">
        <v>6</v>
      </c>
      <c r="H50" s="126" t="s">
        <v>229</v>
      </c>
      <c r="I50" s="127" t="s">
        <v>230</v>
      </c>
    </row>
    <row r="51" spans="1:9" ht="27" customHeight="1" thickBot="1">
      <c r="A51" s="13" t="s">
        <v>7</v>
      </c>
      <c r="B51" s="12" t="s">
        <v>73</v>
      </c>
      <c r="C51" s="124"/>
      <c r="D51" s="125"/>
      <c r="E51" s="125"/>
      <c r="F51" s="125"/>
      <c r="G51" s="125"/>
      <c r="H51" s="126"/>
      <c r="I51" s="127"/>
    </row>
    <row r="52" spans="1:9" ht="27" customHeight="1">
      <c r="A52" s="174" t="s">
        <v>67</v>
      </c>
      <c r="B52" s="175"/>
      <c r="C52" s="41">
        <v>6</v>
      </c>
      <c r="D52" s="76">
        <v>174.94</v>
      </c>
      <c r="E52" s="76"/>
      <c r="F52" s="76">
        <f>C52*D52</f>
        <v>1049.6399999999999</v>
      </c>
      <c r="G52" s="76">
        <v>20</v>
      </c>
      <c r="H52" s="76">
        <f>F52/2</f>
        <v>524.8199999999999</v>
      </c>
      <c r="I52" s="77">
        <f>F52/2</f>
        <v>524.8199999999999</v>
      </c>
    </row>
    <row r="53" spans="1:9" ht="27" customHeight="1" thickBot="1">
      <c r="A53" s="128" t="s">
        <v>162</v>
      </c>
      <c r="B53" s="128"/>
      <c r="C53" s="32">
        <v>7</v>
      </c>
      <c r="D53" s="70">
        <v>44.49</v>
      </c>
      <c r="E53" s="70"/>
      <c r="F53" s="79">
        <f>C53*D53</f>
        <v>311.43</v>
      </c>
      <c r="G53" s="70">
        <v>16</v>
      </c>
      <c r="H53" s="70">
        <f>F53/2</f>
        <v>155.715</v>
      </c>
      <c r="I53" s="71">
        <f>F53/2</f>
        <v>155.715</v>
      </c>
    </row>
    <row r="54" spans="1:9" ht="27" customHeight="1" hidden="1">
      <c r="A54" s="128"/>
      <c r="B54" s="128"/>
      <c r="C54" s="32"/>
      <c r="D54" s="33"/>
      <c r="E54" s="33"/>
      <c r="F54" s="49"/>
      <c r="G54" s="33"/>
      <c r="H54" s="33"/>
      <c r="I54" s="35"/>
    </row>
    <row r="55" spans="1:9" ht="27" customHeight="1" hidden="1" thickBot="1">
      <c r="A55" s="130"/>
      <c r="B55" s="130"/>
      <c r="C55" s="25"/>
      <c r="D55" s="33"/>
      <c r="E55" s="33"/>
      <c r="F55" s="55"/>
      <c r="G55" s="33"/>
      <c r="H55" s="33"/>
      <c r="I55" s="35"/>
    </row>
    <row r="56" spans="1:9" ht="27" customHeight="1" thickBot="1">
      <c r="A56" s="131" t="s">
        <v>10</v>
      </c>
      <c r="B56" s="131"/>
      <c r="C56" s="131"/>
      <c r="D56" s="133" t="s">
        <v>11</v>
      </c>
      <c r="E56" s="133"/>
      <c r="F56" s="28">
        <f>SUM(F52:F55)</f>
        <v>1361.07</v>
      </c>
      <c r="G56" s="29">
        <f>SUM(G52:G55)</f>
        <v>36</v>
      </c>
      <c r="H56" s="14">
        <f>SUM(H52:H55)</f>
        <v>680.535</v>
      </c>
      <c r="I56" s="93">
        <f>SUM(I52:I55)+G56</f>
        <v>716.535</v>
      </c>
    </row>
    <row r="57" spans="1:9" ht="27" customHeight="1" thickBot="1">
      <c r="A57" s="131"/>
      <c r="B57" s="131"/>
      <c r="C57" s="131"/>
      <c r="D57" s="134" t="s">
        <v>12</v>
      </c>
      <c r="E57" s="134"/>
      <c r="F57" s="30"/>
      <c r="G57" s="25" t="s">
        <v>140</v>
      </c>
      <c r="H57" s="25"/>
      <c r="I57" s="31"/>
    </row>
    <row r="58" spans="1:9" ht="27" customHeight="1" thickBot="1">
      <c r="A58" s="3"/>
      <c r="B58" s="3"/>
      <c r="C58" s="3"/>
      <c r="D58" s="3"/>
      <c r="E58" s="3"/>
      <c r="F58" s="3"/>
      <c r="G58" s="3"/>
      <c r="H58" s="3"/>
      <c r="I58" s="3"/>
    </row>
    <row r="59" spans="1:9" ht="27" customHeight="1" thickBot="1">
      <c r="A59" s="56" t="s">
        <v>1</v>
      </c>
      <c r="B59" s="57" t="s">
        <v>190</v>
      </c>
      <c r="C59" s="179" t="s">
        <v>2</v>
      </c>
      <c r="D59" s="180" t="s">
        <v>3</v>
      </c>
      <c r="E59" s="180" t="s">
        <v>4</v>
      </c>
      <c r="F59" s="180" t="s">
        <v>5</v>
      </c>
      <c r="G59" s="180" t="s">
        <v>6</v>
      </c>
      <c r="H59" s="126" t="s">
        <v>229</v>
      </c>
      <c r="I59" s="127" t="s">
        <v>230</v>
      </c>
    </row>
    <row r="60" spans="1:9" ht="27" customHeight="1" thickBot="1">
      <c r="A60" s="18" t="s">
        <v>7</v>
      </c>
      <c r="B60" s="12" t="s">
        <v>74</v>
      </c>
      <c r="C60" s="124"/>
      <c r="D60" s="125"/>
      <c r="E60" s="125"/>
      <c r="F60" s="125"/>
      <c r="G60" s="125"/>
      <c r="H60" s="126"/>
      <c r="I60" s="127"/>
    </row>
    <row r="61" spans="1:9" ht="27" customHeight="1">
      <c r="A61" s="174" t="s">
        <v>67</v>
      </c>
      <c r="B61" s="175"/>
      <c r="C61" s="41">
        <v>6</v>
      </c>
      <c r="D61" s="76">
        <v>174.94</v>
      </c>
      <c r="E61" s="76"/>
      <c r="F61" s="76">
        <f>C61*D61</f>
        <v>1049.6399999999999</v>
      </c>
      <c r="G61" s="76">
        <v>20</v>
      </c>
      <c r="H61" s="76">
        <f>F61/2</f>
        <v>524.8199999999999</v>
      </c>
      <c r="I61" s="77">
        <f>F61/2</f>
        <v>524.8199999999999</v>
      </c>
    </row>
    <row r="62" spans="1:9" ht="27" customHeight="1" thickBot="1">
      <c r="A62" s="178" t="s">
        <v>159</v>
      </c>
      <c r="B62" s="128"/>
      <c r="C62" s="32">
        <v>6</v>
      </c>
      <c r="D62" s="70">
        <v>36.41</v>
      </c>
      <c r="E62" s="70" t="s">
        <v>160</v>
      </c>
      <c r="F62" s="79">
        <f>C62*D62</f>
        <v>218.45999999999998</v>
      </c>
      <c r="G62" s="70">
        <v>16</v>
      </c>
      <c r="H62" s="82">
        <f>F62/2</f>
        <v>109.22999999999999</v>
      </c>
      <c r="I62" s="83">
        <f>F62/2</f>
        <v>109.22999999999999</v>
      </c>
    </row>
    <row r="63" spans="1:9" ht="27" customHeight="1" hidden="1">
      <c r="A63" s="178"/>
      <c r="B63" s="128"/>
      <c r="C63" s="32"/>
      <c r="D63" s="33"/>
      <c r="E63" s="33"/>
      <c r="F63" s="49"/>
      <c r="G63" s="33"/>
      <c r="H63" s="33"/>
      <c r="I63" s="59"/>
    </row>
    <row r="64" spans="1:9" ht="27" customHeight="1" hidden="1">
      <c r="A64" s="176"/>
      <c r="B64" s="130"/>
      <c r="C64" s="25"/>
      <c r="D64" s="33"/>
      <c r="E64" s="33"/>
      <c r="F64" s="33"/>
      <c r="G64" s="33"/>
      <c r="H64" s="33"/>
      <c r="I64" s="59"/>
    </row>
    <row r="65" spans="1:9" ht="27" customHeight="1" thickBot="1">
      <c r="A65" s="177" t="s">
        <v>10</v>
      </c>
      <c r="B65" s="131"/>
      <c r="C65" s="131"/>
      <c r="D65" s="133" t="s">
        <v>11</v>
      </c>
      <c r="E65" s="133"/>
      <c r="F65" s="28">
        <f>SUM(F61:F64)</f>
        <v>1268.1</v>
      </c>
      <c r="G65" s="29">
        <f>SUM(G61:G64)</f>
        <v>36</v>
      </c>
      <c r="H65" s="14">
        <f>SUM(H61:H64)</f>
        <v>634.05</v>
      </c>
      <c r="I65" s="95">
        <f>SUM(I61:I64)+G65</f>
        <v>670.05</v>
      </c>
    </row>
    <row r="66" spans="1:9" ht="27" customHeight="1" thickBot="1">
      <c r="A66" s="143"/>
      <c r="B66" s="144"/>
      <c r="C66" s="144"/>
      <c r="D66" s="138" t="s">
        <v>12</v>
      </c>
      <c r="E66" s="138"/>
      <c r="F66" s="60"/>
      <c r="G66" s="61" t="s">
        <v>140</v>
      </c>
      <c r="H66" s="61"/>
      <c r="I66" s="62"/>
    </row>
    <row r="67" spans="1:9" ht="27" customHeight="1" thickBot="1">
      <c r="A67" s="3"/>
      <c r="B67" s="3"/>
      <c r="C67" s="3"/>
      <c r="D67" s="3"/>
      <c r="E67" s="3"/>
      <c r="F67" s="3"/>
      <c r="G67" s="3"/>
      <c r="H67" s="3"/>
      <c r="I67" s="3"/>
    </row>
    <row r="68" spans="1:9" ht="27" customHeight="1" thickBot="1">
      <c r="A68" s="19" t="s">
        <v>1</v>
      </c>
      <c r="B68" s="20" t="s">
        <v>191</v>
      </c>
      <c r="C68" s="124" t="s">
        <v>2</v>
      </c>
      <c r="D68" s="125" t="s">
        <v>3</v>
      </c>
      <c r="E68" s="125" t="s">
        <v>4</v>
      </c>
      <c r="F68" s="125" t="s">
        <v>5</v>
      </c>
      <c r="G68" s="125" t="s">
        <v>6</v>
      </c>
      <c r="H68" s="126" t="s">
        <v>229</v>
      </c>
      <c r="I68" s="127" t="s">
        <v>230</v>
      </c>
    </row>
    <row r="69" spans="1:9" ht="27" customHeight="1" thickBot="1">
      <c r="A69" s="13" t="s">
        <v>7</v>
      </c>
      <c r="B69" s="12" t="s">
        <v>75</v>
      </c>
      <c r="C69" s="124"/>
      <c r="D69" s="125"/>
      <c r="E69" s="125"/>
      <c r="F69" s="125"/>
      <c r="G69" s="125"/>
      <c r="H69" s="126"/>
      <c r="I69" s="127"/>
    </row>
    <row r="70" spans="1:9" ht="27" customHeight="1">
      <c r="A70" s="129" t="s">
        <v>69</v>
      </c>
      <c r="B70" s="129"/>
      <c r="C70" s="23">
        <v>7</v>
      </c>
      <c r="D70" s="76">
        <v>174.94</v>
      </c>
      <c r="E70" s="63"/>
      <c r="F70" s="84">
        <f>C70*D70</f>
        <v>1224.58</v>
      </c>
      <c r="G70" s="63">
        <v>20</v>
      </c>
      <c r="H70" s="84">
        <f>F70/2</f>
        <v>612.29</v>
      </c>
      <c r="I70" s="85">
        <f>F70/2</f>
        <v>612.29</v>
      </c>
    </row>
    <row r="71" spans="1:9" ht="27" customHeight="1" thickBot="1">
      <c r="A71" s="128" t="s">
        <v>159</v>
      </c>
      <c r="B71" s="128"/>
      <c r="C71" s="32">
        <v>7</v>
      </c>
      <c r="D71" s="70">
        <v>36.41</v>
      </c>
      <c r="E71" s="70" t="s">
        <v>160</v>
      </c>
      <c r="F71" s="79">
        <f>C71*D71</f>
        <v>254.86999999999998</v>
      </c>
      <c r="G71" s="70">
        <v>16</v>
      </c>
      <c r="H71" s="86">
        <f>F71/2</f>
        <v>127.43499999999999</v>
      </c>
      <c r="I71" s="87">
        <f>F71/2</f>
        <v>127.43499999999999</v>
      </c>
    </row>
    <row r="72" spans="1:9" ht="27" customHeight="1" hidden="1">
      <c r="A72" s="128"/>
      <c r="B72" s="128"/>
      <c r="C72" s="32"/>
      <c r="D72" s="33"/>
      <c r="E72" s="33"/>
      <c r="F72" s="49"/>
      <c r="G72" s="33"/>
      <c r="H72" s="51"/>
      <c r="I72" s="58"/>
    </row>
    <row r="73" spans="1:9" ht="27" customHeight="1" hidden="1" thickBot="1">
      <c r="A73" s="130"/>
      <c r="B73" s="130"/>
      <c r="C73" s="25"/>
      <c r="D73" s="33"/>
      <c r="E73" s="33"/>
      <c r="F73" s="33"/>
      <c r="G73" s="33"/>
      <c r="H73" s="33"/>
      <c r="I73" s="35"/>
    </row>
    <row r="74" spans="1:9" ht="27" customHeight="1" thickBot="1">
      <c r="A74" s="131" t="s">
        <v>10</v>
      </c>
      <c r="B74" s="131"/>
      <c r="C74" s="131"/>
      <c r="D74" s="133" t="s">
        <v>11</v>
      </c>
      <c r="E74" s="133"/>
      <c r="F74" s="28">
        <f>SUM(F70:F73)</f>
        <v>1479.4499999999998</v>
      </c>
      <c r="G74" s="29">
        <f>SUM(G70:G73)</f>
        <v>36</v>
      </c>
      <c r="H74" s="14">
        <f>SUM(H70:H73)</f>
        <v>739.7249999999999</v>
      </c>
      <c r="I74" s="93">
        <f>SUM(I70:I73)+G74</f>
        <v>775.7249999999999</v>
      </c>
    </row>
    <row r="75" spans="1:9" ht="27" customHeight="1" thickBot="1">
      <c r="A75" s="131"/>
      <c r="B75" s="131"/>
      <c r="C75" s="131"/>
      <c r="D75" s="134" t="s">
        <v>12</v>
      </c>
      <c r="E75" s="134"/>
      <c r="F75" s="30"/>
      <c r="G75" s="25" t="s">
        <v>140</v>
      </c>
      <c r="H75" s="25"/>
      <c r="I75" s="31"/>
    </row>
    <row r="76" spans="1:9" ht="27" customHeight="1" thickBot="1">
      <c r="A76" s="3"/>
      <c r="B76" s="3"/>
      <c r="C76" s="3"/>
      <c r="D76" s="3"/>
      <c r="E76" s="3"/>
      <c r="F76" s="3"/>
      <c r="G76" s="3"/>
      <c r="H76" s="3"/>
      <c r="I76" s="3"/>
    </row>
    <row r="77" spans="1:9" ht="27" customHeight="1" thickBot="1">
      <c r="A77" s="19" t="s">
        <v>1</v>
      </c>
      <c r="B77" s="20" t="s">
        <v>192</v>
      </c>
      <c r="C77" s="124" t="s">
        <v>2</v>
      </c>
      <c r="D77" s="125" t="s">
        <v>3</v>
      </c>
      <c r="E77" s="125" t="s">
        <v>4</v>
      </c>
      <c r="F77" s="125" t="s">
        <v>5</v>
      </c>
      <c r="G77" s="125" t="s">
        <v>6</v>
      </c>
      <c r="H77" s="126" t="s">
        <v>229</v>
      </c>
      <c r="I77" s="127" t="s">
        <v>230</v>
      </c>
    </row>
    <row r="78" spans="1:9" ht="27" customHeight="1" thickBot="1">
      <c r="A78" s="13" t="s">
        <v>7</v>
      </c>
      <c r="B78" s="12" t="s">
        <v>76</v>
      </c>
      <c r="C78" s="124"/>
      <c r="D78" s="125"/>
      <c r="E78" s="125"/>
      <c r="F78" s="125"/>
      <c r="G78" s="125"/>
      <c r="H78" s="126"/>
      <c r="I78" s="127"/>
    </row>
    <row r="79" spans="1:9" ht="27" customHeight="1">
      <c r="A79" s="129" t="s">
        <v>69</v>
      </c>
      <c r="B79" s="129"/>
      <c r="C79" s="23">
        <v>8</v>
      </c>
      <c r="D79" s="76">
        <v>174.94</v>
      </c>
      <c r="E79" s="63"/>
      <c r="F79" s="84">
        <f>C79*D79</f>
        <v>1399.52</v>
      </c>
      <c r="G79" s="63">
        <v>20</v>
      </c>
      <c r="H79" s="84">
        <f>F79/2</f>
        <v>699.76</v>
      </c>
      <c r="I79" s="85">
        <f>F79/2</f>
        <v>699.76</v>
      </c>
    </row>
    <row r="80" spans="1:9" ht="27" customHeight="1" thickBot="1">
      <c r="A80" s="128" t="s">
        <v>162</v>
      </c>
      <c r="B80" s="128"/>
      <c r="C80" s="32">
        <v>8</v>
      </c>
      <c r="D80" s="70">
        <v>36.41</v>
      </c>
      <c r="E80" s="70" t="s">
        <v>160</v>
      </c>
      <c r="F80" s="79">
        <f>C80*D80</f>
        <v>291.28</v>
      </c>
      <c r="G80" s="70">
        <v>16</v>
      </c>
      <c r="H80" s="86">
        <f>F80/2</f>
        <v>145.64</v>
      </c>
      <c r="I80" s="87">
        <f>F80/2</f>
        <v>145.64</v>
      </c>
    </row>
    <row r="81" spans="1:9" ht="27" customHeight="1" hidden="1">
      <c r="A81" s="128"/>
      <c r="B81" s="128"/>
      <c r="C81" s="32"/>
      <c r="D81" s="33"/>
      <c r="E81" s="33"/>
      <c r="F81" s="49"/>
      <c r="G81" s="33"/>
      <c r="H81" s="51"/>
      <c r="I81" s="58"/>
    </row>
    <row r="82" spans="1:9" ht="27" customHeight="1" hidden="1" thickBot="1">
      <c r="A82" s="130"/>
      <c r="B82" s="130"/>
      <c r="C82" s="25"/>
      <c r="D82" s="33"/>
      <c r="E82" s="33"/>
      <c r="F82" s="33"/>
      <c r="G82" s="33"/>
      <c r="H82" s="33"/>
      <c r="I82" s="35"/>
    </row>
    <row r="83" spans="1:9" ht="27" customHeight="1" thickBot="1">
      <c r="A83" s="131" t="s">
        <v>10</v>
      </c>
      <c r="B83" s="131"/>
      <c r="C83" s="131"/>
      <c r="D83" s="133" t="s">
        <v>11</v>
      </c>
      <c r="E83" s="133"/>
      <c r="F83" s="28">
        <f>SUM(F79:F82)</f>
        <v>1690.8</v>
      </c>
      <c r="G83" s="29">
        <f>SUM(G79:G82)</f>
        <v>36</v>
      </c>
      <c r="H83" s="14">
        <f>SUM(H79:H82)</f>
        <v>845.4</v>
      </c>
      <c r="I83" s="93">
        <f>SUM(I79:I82)+G83</f>
        <v>881.4</v>
      </c>
    </row>
    <row r="84" spans="1:9" ht="27" customHeight="1" thickBot="1">
      <c r="A84" s="131"/>
      <c r="B84" s="131"/>
      <c r="C84" s="131"/>
      <c r="D84" s="134" t="s">
        <v>12</v>
      </c>
      <c r="E84" s="134"/>
      <c r="F84" s="30"/>
      <c r="G84" s="25" t="s">
        <v>140</v>
      </c>
      <c r="H84" s="25"/>
      <c r="I84" s="31"/>
    </row>
    <row r="85" spans="1:9" ht="27" customHeight="1" thickBot="1">
      <c r="A85" s="3"/>
      <c r="B85" s="3"/>
      <c r="C85" s="3"/>
      <c r="D85" s="3"/>
      <c r="E85" s="3"/>
      <c r="F85" s="3"/>
      <c r="G85" s="3"/>
      <c r="H85" s="3"/>
      <c r="I85" s="3"/>
    </row>
    <row r="86" spans="1:9" ht="27" customHeight="1" thickBot="1">
      <c r="A86" s="19" t="s">
        <v>1</v>
      </c>
      <c r="B86" s="20" t="s">
        <v>193</v>
      </c>
      <c r="C86" s="124" t="s">
        <v>2</v>
      </c>
      <c r="D86" s="125" t="s">
        <v>3</v>
      </c>
      <c r="E86" s="125" t="s">
        <v>4</v>
      </c>
      <c r="F86" s="125" t="s">
        <v>5</v>
      </c>
      <c r="G86" s="125" t="s">
        <v>6</v>
      </c>
      <c r="H86" s="126" t="s">
        <v>229</v>
      </c>
      <c r="I86" s="127" t="s">
        <v>230</v>
      </c>
    </row>
    <row r="87" spans="1:9" ht="27" customHeight="1" thickBot="1">
      <c r="A87" s="13" t="s">
        <v>7</v>
      </c>
      <c r="B87" s="12" t="s">
        <v>77</v>
      </c>
      <c r="C87" s="124"/>
      <c r="D87" s="125"/>
      <c r="E87" s="125"/>
      <c r="F87" s="125"/>
      <c r="G87" s="125"/>
      <c r="H87" s="126"/>
      <c r="I87" s="127"/>
    </row>
    <row r="88" spans="1:9" ht="27" customHeight="1">
      <c r="A88" s="129" t="s">
        <v>69</v>
      </c>
      <c r="B88" s="129"/>
      <c r="C88" s="23">
        <v>7</v>
      </c>
      <c r="D88" s="76">
        <v>174.94</v>
      </c>
      <c r="E88" s="63"/>
      <c r="F88" s="84">
        <f>D88*C88</f>
        <v>1224.58</v>
      </c>
      <c r="G88" s="63">
        <v>20</v>
      </c>
      <c r="H88" s="84">
        <f>F88/2</f>
        <v>612.29</v>
      </c>
      <c r="I88" s="85">
        <f>F88/2</f>
        <v>612.29</v>
      </c>
    </row>
    <row r="89" spans="1:9" ht="27" customHeight="1" thickBot="1">
      <c r="A89" s="130" t="s">
        <v>158</v>
      </c>
      <c r="B89" s="130"/>
      <c r="C89" s="25">
        <v>6</v>
      </c>
      <c r="D89" s="70">
        <v>130.79</v>
      </c>
      <c r="E89" s="70"/>
      <c r="F89" s="70">
        <f>C89*D89</f>
        <v>784.74</v>
      </c>
      <c r="G89" s="70">
        <v>20</v>
      </c>
      <c r="H89" s="70">
        <f>F89/2</f>
        <v>392.37</v>
      </c>
      <c r="I89" s="71">
        <f>F89/2</f>
        <v>392.37</v>
      </c>
    </row>
    <row r="90" spans="1:9" ht="27" customHeight="1" thickBot="1">
      <c r="A90" s="131" t="s">
        <v>10</v>
      </c>
      <c r="B90" s="131"/>
      <c r="C90" s="131"/>
      <c r="D90" s="133" t="s">
        <v>11</v>
      </c>
      <c r="E90" s="133"/>
      <c r="F90" s="28">
        <f>SUM(F88:F89)</f>
        <v>2009.32</v>
      </c>
      <c r="G90" s="29">
        <f>SUM(G88:G89)</f>
        <v>40</v>
      </c>
      <c r="H90" s="14">
        <f>SUM(H88:H89)</f>
        <v>1004.66</v>
      </c>
      <c r="I90" s="93">
        <f>SUM(I88:I89)+G90</f>
        <v>1044.6599999999999</v>
      </c>
    </row>
    <row r="91" spans="1:9" ht="27" customHeight="1">
      <c r="A91" s="131"/>
      <c r="B91" s="131"/>
      <c r="C91" s="131"/>
      <c r="D91" s="134" t="s">
        <v>12</v>
      </c>
      <c r="E91" s="134"/>
      <c r="F91" s="30"/>
      <c r="G91" s="25" t="s">
        <v>140</v>
      </c>
      <c r="H91" s="25"/>
      <c r="I91" s="31"/>
    </row>
    <row r="92" spans="1:9" ht="27" customHeight="1" thickBot="1">
      <c r="A92" s="3"/>
      <c r="B92" s="3"/>
      <c r="C92" s="3"/>
      <c r="D92" s="3"/>
      <c r="E92" s="3"/>
      <c r="F92" s="3"/>
      <c r="G92" s="3"/>
      <c r="H92" s="3"/>
      <c r="I92" s="3"/>
    </row>
    <row r="93" spans="1:9" ht="27" customHeight="1" thickBot="1">
      <c r="A93" s="19" t="s">
        <v>1</v>
      </c>
      <c r="B93" s="36" t="s">
        <v>80</v>
      </c>
      <c r="C93" s="124" t="s">
        <v>2</v>
      </c>
      <c r="D93" s="125" t="s">
        <v>3</v>
      </c>
      <c r="E93" s="125" t="s">
        <v>4</v>
      </c>
      <c r="F93" s="125" t="s">
        <v>5</v>
      </c>
      <c r="G93" s="125" t="s">
        <v>6</v>
      </c>
      <c r="H93" s="126" t="s">
        <v>229</v>
      </c>
      <c r="I93" s="127" t="s">
        <v>230</v>
      </c>
    </row>
    <row r="94" spans="1:9" ht="27" customHeight="1" thickBot="1">
      <c r="A94" s="13" t="s">
        <v>7</v>
      </c>
      <c r="B94" s="12" t="s">
        <v>78</v>
      </c>
      <c r="C94" s="124"/>
      <c r="D94" s="125"/>
      <c r="E94" s="125"/>
      <c r="F94" s="125"/>
      <c r="G94" s="125"/>
      <c r="H94" s="126"/>
      <c r="I94" s="127"/>
    </row>
    <row r="95" spans="1:9" ht="27" customHeight="1">
      <c r="A95" s="129" t="s">
        <v>69</v>
      </c>
      <c r="B95" s="129"/>
      <c r="C95" s="23">
        <v>7</v>
      </c>
      <c r="D95" s="76">
        <v>174.94</v>
      </c>
      <c r="E95" s="63"/>
      <c r="F95" s="84">
        <f>C95*D95</f>
        <v>1224.58</v>
      </c>
      <c r="G95" s="63">
        <v>20</v>
      </c>
      <c r="H95" s="84">
        <f>F95/2</f>
        <v>612.29</v>
      </c>
      <c r="I95" s="85">
        <f>F95/2</f>
        <v>612.29</v>
      </c>
    </row>
    <row r="96" spans="1:9" ht="27" customHeight="1" thickBot="1">
      <c r="A96" s="128" t="s">
        <v>16</v>
      </c>
      <c r="B96" s="128"/>
      <c r="C96" s="32">
        <v>7</v>
      </c>
      <c r="D96" s="70">
        <v>36.41</v>
      </c>
      <c r="E96" s="70" t="s">
        <v>160</v>
      </c>
      <c r="F96" s="79">
        <f>C96*D96</f>
        <v>254.86999999999998</v>
      </c>
      <c r="G96" s="70">
        <v>16</v>
      </c>
      <c r="H96" s="86">
        <f>F96/2</f>
        <v>127.43499999999999</v>
      </c>
      <c r="I96" s="87">
        <f>F96/2</f>
        <v>127.43499999999999</v>
      </c>
    </row>
    <row r="97" spans="1:9" ht="27" customHeight="1" hidden="1" thickBot="1">
      <c r="A97" s="130"/>
      <c r="B97" s="130"/>
      <c r="C97" s="25"/>
      <c r="D97" s="33"/>
      <c r="E97" s="33"/>
      <c r="F97" s="33"/>
      <c r="G97" s="33"/>
      <c r="H97" s="33"/>
      <c r="I97" s="35"/>
    </row>
    <row r="98" spans="1:9" ht="27" customHeight="1" thickBot="1">
      <c r="A98" s="131" t="s">
        <v>10</v>
      </c>
      <c r="B98" s="131"/>
      <c r="C98" s="131"/>
      <c r="D98" s="133" t="s">
        <v>11</v>
      </c>
      <c r="E98" s="133"/>
      <c r="F98" s="28">
        <f>SUM(F95:F97)</f>
        <v>1479.4499999999998</v>
      </c>
      <c r="G98" s="29">
        <f>SUM(G95:G97)</f>
        <v>36</v>
      </c>
      <c r="H98" s="14">
        <f>SUM(H95:H97)</f>
        <v>739.7249999999999</v>
      </c>
      <c r="I98" s="93">
        <f>SUM(I95:I97)+G98</f>
        <v>775.7249999999999</v>
      </c>
    </row>
    <row r="99" spans="1:9" ht="27" customHeight="1" thickBot="1">
      <c r="A99" s="131"/>
      <c r="B99" s="131"/>
      <c r="C99" s="131"/>
      <c r="D99" s="134" t="s">
        <v>12</v>
      </c>
      <c r="E99" s="134"/>
      <c r="F99" s="30"/>
      <c r="G99" s="25" t="s">
        <v>140</v>
      </c>
      <c r="H99" s="25"/>
      <c r="I99" s="31"/>
    </row>
    <row r="100" spans="1:9" ht="27" customHeight="1" thickBo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27" customHeight="1" thickBot="1">
      <c r="A101" s="19" t="s">
        <v>1</v>
      </c>
      <c r="B101" s="20" t="s">
        <v>130</v>
      </c>
      <c r="C101" s="124" t="s">
        <v>2</v>
      </c>
      <c r="D101" s="125" t="s">
        <v>3</v>
      </c>
      <c r="E101" s="125" t="s">
        <v>4</v>
      </c>
      <c r="F101" s="125" t="s">
        <v>5</v>
      </c>
      <c r="G101" s="125" t="s">
        <v>6</v>
      </c>
      <c r="H101" s="126" t="s">
        <v>229</v>
      </c>
      <c r="I101" s="127" t="s">
        <v>230</v>
      </c>
    </row>
    <row r="102" spans="1:9" ht="27" customHeight="1" thickBot="1">
      <c r="A102" s="13" t="s">
        <v>7</v>
      </c>
      <c r="B102" s="12" t="s">
        <v>79</v>
      </c>
      <c r="C102" s="124"/>
      <c r="D102" s="125"/>
      <c r="E102" s="125"/>
      <c r="F102" s="125"/>
      <c r="G102" s="125"/>
      <c r="H102" s="126"/>
      <c r="I102" s="127"/>
    </row>
    <row r="103" spans="1:9" ht="27" customHeight="1" thickBot="1">
      <c r="A103" s="129" t="s">
        <v>69</v>
      </c>
      <c r="B103" s="129"/>
      <c r="C103" s="23">
        <v>7</v>
      </c>
      <c r="D103" s="76">
        <v>174.94</v>
      </c>
      <c r="E103" s="63"/>
      <c r="F103" s="84">
        <f>C103*D103</f>
        <v>1224.58</v>
      </c>
      <c r="G103" s="63">
        <v>20</v>
      </c>
      <c r="H103" s="84">
        <f>F103/2</f>
        <v>612.29</v>
      </c>
      <c r="I103" s="85">
        <f>F103/2</f>
        <v>612.29</v>
      </c>
    </row>
    <row r="104" spans="1:9" ht="27" customHeight="1" hidden="1" thickBot="1">
      <c r="A104" s="130"/>
      <c r="B104" s="130"/>
      <c r="C104" s="25"/>
      <c r="D104" s="33"/>
      <c r="E104" s="33"/>
      <c r="F104" s="33"/>
      <c r="G104" s="33"/>
      <c r="H104" s="33"/>
      <c r="I104" s="35"/>
    </row>
    <row r="105" spans="1:9" ht="27" customHeight="1" thickBot="1">
      <c r="A105" s="131" t="s">
        <v>10</v>
      </c>
      <c r="B105" s="131"/>
      <c r="C105" s="131"/>
      <c r="D105" s="133" t="s">
        <v>11</v>
      </c>
      <c r="E105" s="133"/>
      <c r="F105" s="28">
        <f>SUM(F103:F104)</f>
        <v>1224.58</v>
      </c>
      <c r="G105" s="29">
        <f>SUM(G103:G104)</f>
        <v>20</v>
      </c>
      <c r="H105" s="14">
        <f>SUM(H103:H104)</f>
        <v>612.29</v>
      </c>
      <c r="I105" s="93">
        <f>SUM(I103:I104)+G105</f>
        <v>632.29</v>
      </c>
    </row>
    <row r="106" spans="1:9" ht="27" customHeight="1" thickBot="1">
      <c r="A106" s="131"/>
      <c r="B106" s="131"/>
      <c r="C106" s="131"/>
      <c r="D106" s="134" t="s">
        <v>12</v>
      </c>
      <c r="E106" s="134"/>
      <c r="F106" s="30"/>
      <c r="G106" s="25" t="s">
        <v>140</v>
      </c>
      <c r="H106" s="25"/>
      <c r="I106" s="31"/>
    </row>
    <row r="107" spans="1:9" ht="27" customHeight="1" thickBo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27" customHeight="1" thickBot="1">
      <c r="A108" s="19" t="s">
        <v>1</v>
      </c>
      <c r="B108" s="20" t="s">
        <v>194</v>
      </c>
      <c r="C108" s="124" t="s">
        <v>2</v>
      </c>
      <c r="D108" s="125" t="s">
        <v>3</v>
      </c>
      <c r="E108" s="125" t="s">
        <v>4</v>
      </c>
      <c r="F108" s="125" t="s">
        <v>5</v>
      </c>
      <c r="G108" s="125" t="s">
        <v>6</v>
      </c>
      <c r="H108" s="126" t="s">
        <v>229</v>
      </c>
      <c r="I108" s="127" t="s">
        <v>230</v>
      </c>
    </row>
    <row r="109" spans="1:9" ht="27" customHeight="1" thickBot="1">
      <c r="A109" s="13" t="s">
        <v>7</v>
      </c>
      <c r="B109" s="12" t="s">
        <v>81</v>
      </c>
      <c r="C109" s="124"/>
      <c r="D109" s="125"/>
      <c r="E109" s="125"/>
      <c r="F109" s="125"/>
      <c r="G109" s="125"/>
      <c r="H109" s="126"/>
      <c r="I109" s="127"/>
    </row>
    <row r="110" spans="1:9" ht="27" customHeight="1" thickBot="1">
      <c r="A110" s="129" t="s">
        <v>69</v>
      </c>
      <c r="B110" s="129"/>
      <c r="C110" s="23">
        <v>7</v>
      </c>
      <c r="D110" s="76">
        <v>174.94</v>
      </c>
      <c r="E110" s="63"/>
      <c r="F110" s="84">
        <f>C110*D110</f>
        <v>1224.58</v>
      </c>
      <c r="G110" s="63">
        <v>20</v>
      </c>
      <c r="H110" s="84">
        <f>F110/2</f>
        <v>612.29</v>
      </c>
      <c r="I110" s="85">
        <f>F110/2</f>
        <v>612.29</v>
      </c>
    </row>
    <row r="111" spans="1:9" ht="27" customHeight="1" hidden="1" thickBot="1">
      <c r="A111" s="130"/>
      <c r="B111" s="130"/>
      <c r="C111" s="25"/>
      <c r="D111" s="33"/>
      <c r="E111" s="33"/>
      <c r="F111" s="33"/>
      <c r="G111" s="33"/>
      <c r="H111" s="33"/>
      <c r="I111" s="35"/>
    </row>
    <row r="112" spans="1:9" ht="27" customHeight="1" thickBot="1">
      <c r="A112" s="131" t="s">
        <v>10</v>
      </c>
      <c r="B112" s="131"/>
      <c r="C112" s="131"/>
      <c r="D112" s="133" t="s">
        <v>11</v>
      </c>
      <c r="E112" s="133"/>
      <c r="F112" s="28">
        <f>SUM(F110:F111)</f>
        <v>1224.58</v>
      </c>
      <c r="G112" s="29">
        <f>SUM(G110:G111)</f>
        <v>20</v>
      </c>
      <c r="H112" s="14">
        <f>SUM(H110:H111)</f>
        <v>612.29</v>
      </c>
      <c r="I112" s="93">
        <f>SUM(I110:I111)+G112</f>
        <v>632.29</v>
      </c>
    </row>
    <row r="113" spans="1:9" ht="27" customHeight="1" thickBot="1">
      <c r="A113" s="131"/>
      <c r="B113" s="131"/>
      <c r="C113" s="131"/>
      <c r="D113" s="134" t="s">
        <v>12</v>
      </c>
      <c r="E113" s="134"/>
      <c r="F113" s="30"/>
      <c r="G113" s="25" t="s">
        <v>140</v>
      </c>
      <c r="H113" s="25"/>
      <c r="I113" s="31"/>
    </row>
    <row r="114" spans="1:9" ht="27" customHeight="1" thickBo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27" customHeight="1" thickBot="1">
      <c r="A115" s="19" t="s">
        <v>1</v>
      </c>
      <c r="B115" s="20" t="s">
        <v>195</v>
      </c>
      <c r="C115" s="124" t="s">
        <v>2</v>
      </c>
      <c r="D115" s="125" t="s">
        <v>3</v>
      </c>
      <c r="E115" s="125" t="s">
        <v>4</v>
      </c>
      <c r="F115" s="125" t="s">
        <v>5</v>
      </c>
      <c r="G115" s="125" t="s">
        <v>6</v>
      </c>
      <c r="H115" s="126" t="s">
        <v>229</v>
      </c>
      <c r="I115" s="127" t="s">
        <v>230</v>
      </c>
    </row>
    <row r="116" spans="1:9" ht="27" customHeight="1" thickBot="1">
      <c r="A116" s="13" t="s">
        <v>7</v>
      </c>
      <c r="B116" s="12" t="s">
        <v>82</v>
      </c>
      <c r="C116" s="124"/>
      <c r="D116" s="125"/>
      <c r="E116" s="125"/>
      <c r="F116" s="125"/>
      <c r="G116" s="125"/>
      <c r="H116" s="126"/>
      <c r="I116" s="127"/>
    </row>
    <row r="117" spans="1:9" ht="27" customHeight="1">
      <c r="A117" s="129" t="s">
        <v>69</v>
      </c>
      <c r="B117" s="129"/>
      <c r="C117" s="23">
        <v>7</v>
      </c>
      <c r="D117" s="76">
        <v>174.94</v>
      </c>
      <c r="E117" s="63"/>
      <c r="F117" s="84">
        <f>C117*D117</f>
        <v>1224.58</v>
      </c>
      <c r="G117" s="63">
        <v>20</v>
      </c>
      <c r="H117" s="84">
        <f>F117/2</f>
        <v>612.29</v>
      </c>
      <c r="I117" s="85">
        <f>F117/2</f>
        <v>612.29</v>
      </c>
    </row>
    <row r="118" spans="1:9" ht="27" customHeight="1" thickBot="1">
      <c r="A118" s="128" t="s">
        <v>16</v>
      </c>
      <c r="B118" s="128"/>
      <c r="C118" s="32">
        <v>7</v>
      </c>
      <c r="D118" s="70">
        <v>36.41</v>
      </c>
      <c r="E118" s="70" t="s">
        <v>160</v>
      </c>
      <c r="F118" s="79">
        <f>C118*D118</f>
        <v>254.86999999999998</v>
      </c>
      <c r="G118" s="70">
        <v>16</v>
      </c>
      <c r="H118" s="86">
        <f>F118/2</f>
        <v>127.43499999999999</v>
      </c>
      <c r="I118" s="87">
        <f>F118/2</f>
        <v>127.43499999999999</v>
      </c>
    </row>
    <row r="119" spans="1:9" ht="27" customHeight="1" hidden="1">
      <c r="A119" s="128"/>
      <c r="B119" s="128"/>
      <c r="C119" s="32"/>
      <c r="D119" s="33"/>
      <c r="E119" s="33"/>
      <c r="F119" s="49"/>
      <c r="G119" s="33"/>
      <c r="H119" s="51"/>
      <c r="I119" s="58"/>
    </row>
    <row r="120" spans="1:9" ht="27" customHeight="1" hidden="1" thickBot="1">
      <c r="A120" s="130"/>
      <c r="B120" s="130"/>
      <c r="C120" s="25"/>
      <c r="D120" s="33"/>
      <c r="E120" s="33"/>
      <c r="F120" s="33"/>
      <c r="G120" s="33"/>
      <c r="H120" s="33"/>
      <c r="I120" s="35"/>
    </row>
    <row r="121" spans="1:9" ht="27" customHeight="1" thickBot="1">
      <c r="A121" s="131" t="s">
        <v>10</v>
      </c>
      <c r="B121" s="131"/>
      <c r="C121" s="131"/>
      <c r="D121" s="133" t="s">
        <v>11</v>
      </c>
      <c r="E121" s="133"/>
      <c r="F121" s="28">
        <f>SUM(F117:F120)</f>
        <v>1479.4499999999998</v>
      </c>
      <c r="G121" s="29">
        <f>SUM(G117:G120)</f>
        <v>36</v>
      </c>
      <c r="H121" s="14">
        <f>SUM(H117:H118)</f>
        <v>739.7249999999999</v>
      </c>
      <c r="I121" s="93">
        <f>SUM(I117:I120)+G121</f>
        <v>775.7249999999999</v>
      </c>
    </row>
    <row r="122" spans="1:9" ht="27" customHeight="1" thickBot="1">
      <c r="A122" s="131"/>
      <c r="B122" s="131"/>
      <c r="C122" s="131"/>
      <c r="D122" s="134" t="s">
        <v>12</v>
      </c>
      <c r="E122" s="134"/>
      <c r="F122" s="30"/>
      <c r="G122" s="25" t="s">
        <v>140</v>
      </c>
      <c r="H122" s="25"/>
      <c r="I122" s="31"/>
    </row>
  </sheetData>
  <sheetProtection selectLockedCells="1" selectUnlockedCells="1"/>
  <mergeCells count="190">
    <mergeCell ref="J6:J7"/>
    <mergeCell ref="I115:I116"/>
    <mergeCell ref="A121:C122"/>
    <mergeCell ref="D121:E121"/>
    <mergeCell ref="D122:E122"/>
    <mergeCell ref="A117:B117"/>
    <mergeCell ref="A118:B118"/>
    <mergeCell ref="A119:B119"/>
    <mergeCell ref="A120:B120"/>
    <mergeCell ref="C115:C116"/>
    <mergeCell ref="D115:D116"/>
    <mergeCell ref="E115:E116"/>
    <mergeCell ref="F115:F116"/>
    <mergeCell ref="G115:G116"/>
    <mergeCell ref="H115:H116"/>
    <mergeCell ref="I108:I109"/>
    <mergeCell ref="F108:F109"/>
    <mergeCell ref="G108:G109"/>
    <mergeCell ref="H108:H109"/>
    <mergeCell ref="A110:B110"/>
    <mergeCell ref="A111:B111"/>
    <mergeCell ref="A112:C113"/>
    <mergeCell ref="D112:E112"/>
    <mergeCell ref="D113:E113"/>
    <mergeCell ref="C108:C109"/>
    <mergeCell ref="D108:D109"/>
    <mergeCell ref="E108:E109"/>
    <mergeCell ref="I101:I102"/>
    <mergeCell ref="G101:G102"/>
    <mergeCell ref="H101:H102"/>
    <mergeCell ref="C101:C102"/>
    <mergeCell ref="D101:D102"/>
    <mergeCell ref="E101:E102"/>
    <mergeCell ref="F101:F102"/>
    <mergeCell ref="A103:B103"/>
    <mergeCell ref="A104:B104"/>
    <mergeCell ref="A105:C106"/>
    <mergeCell ref="D105:E105"/>
    <mergeCell ref="D106:E106"/>
    <mergeCell ref="I93:I94"/>
    <mergeCell ref="A95:B95"/>
    <mergeCell ref="A96:B96"/>
    <mergeCell ref="A97:B97"/>
    <mergeCell ref="F93:F94"/>
    <mergeCell ref="G93:G94"/>
    <mergeCell ref="H93:H94"/>
    <mergeCell ref="A98:C99"/>
    <mergeCell ref="D98:E98"/>
    <mergeCell ref="D99:E99"/>
    <mergeCell ref="C93:C94"/>
    <mergeCell ref="D93:D94"/>
    <mergeCell ref="E93:E94"/>
    <mergeCell ref="I86:I87"/>
    <mergeCell ref="F86:F87"/>
    <mergeCell ref="G86:G87"/>
    <mergeCell ref="H86:H87"/>
    <mergeCell ref="A88:B88"/>
    <mergeCell ref="A89:B89"/>
    <mergeCell ref="A90:C91"/>
    <mergeCell ref="D90:E90"/>
    <mergeCell ref="D91:E91"/>
    <mergeCell ref="C86:C87"/>
    <mergeCell ref="D86:D87"/>
    <mergeCell ref="E86:E87"/>
    <mergeCell ref="I77:I78"/>
    <mergeCell ref="A83:C84"/>
    <mergeCell ref="D83:E83"/>
    <mergeCell ref="D84:E84"/>
    <mergeCell ref="C77:C78"/>
    <mergeCell ref="D77:D78"/>
    <mergeCell ref="E77:E78"/>
    <mergeCell ref="A79:B79"/>
    <mergeCell ref="A80:B80"/>
    <mergeCell ref="A81:B81"/>
    <mergeCell ref="A82:B82"/>
    <mergeCell ref="F77:F78"/>
    <mergeCell ref="G77:G78"/>
    <mergeCell ref="H77:H78"/>
    <mergeCell ref="I68:I69"/>
    <mergeCell ref="F68:F69"/>
    <mergeCell ref="G68:G69"/>
    <mergeCell ref="H68:H69"/>
    <mergeCell ref="A74:C75"/>
    <mergeCell ref="D74:E74"/>
    <mergeCell ref="D75:E75"/>
    <mergeCell ref="C68:C69"/>
    <mergeCell ref="D68:D69"/>
    <mergeCell ref="E68:E69"/>
    <mergeCell ref="A70:B70"/>
    <mergeCell ref="A71:B71"/>
    <mergeCell ref="A72:B72"/>
    <mergeCell ref="A73:B73"/>
    <mergeCell ref="I59:I60"/>
    <mergeCell ref="A61:B61"/>
    <mergeCell ref="A62:B62"/>
    <mergeCell ref="A63:B63"/>
    <mergeCell ref="C59:C60"/>
    <mergeCell ref="D59:D60"/>
    <mergeCell ref="E59:E60"/>
    <mergeCell ref="F59:F60"/>
    <mergeCell ref="G59:G60"/>
    <mergeCell ref="H59:H60"/>
    <mergeCell ref="A64:B64"/>
    <mergeCell ref="A65:C66"/>
    <mergeCell ref="D65:E65"/>
    <mergeCell ref="D66:E66"/>
    <mergeCell ref="I50:I51"/>
    <mergeCell ref="A52:B52"/>
    <mergeCell ref="A53:B53"/>
    <mergeCell ref="A54:B54"/>
    <mergeCell ref="C50:C51"/>
    <mergeCell ref="D50:D51"/>
    <mergeCell ref="E50:E51"/>
    <mergeCell ref="F50:F51"/>
    <mergeCell ref="G50:G51"/>
    <mergeCell ref="H50:H51"/>
    <mergeCell ref="A55:B55"/>
    <mergeCell ref="A56:C57"/>
    <mergeCell ref="D56:E56"/>
    <mergeCell ref="D57:E57"/>
    <mergeCell ref="I41:I42"/>
    <mergeCell ref="A43:B43"/>
    <mergeCell ref="A44:B44"/>
    <mergeCell ref="A45:B45"/>
    <mergeCell ref="C41:C42"/>
    <mergeCell ref="D41:D42"/>
    <mergeCell ref="E41:E42"/>
    <mergeCell ref="F41:F42"/>
    <mergeCell ref="G41:G42"/>
    <mergeCell ref="H41:H42"/>
    <mergeCell ref="A46:B46"/>
    <mergeCell ref="A47:C48"/>
    <mergeCell ref="D47:E47"/>
    <mergeCell ref="D48:E48"/>
    <mergeCell ref="I33:I34"/>
    <mergeCell ref="A35:B35"/>
    <mergeCell ref="A36:B36"/>
    <mergeCell ref="A37:B37"/>
    <mergeCell ref="F33:F34"/>
    <mergeCell ref="G33:G34"/>
    <mergeCell ref="H33:H34"/>
    <mergeCell ref="A38:C39"/>
    <mergeCell ref="D38:E38"/>
    <mergeCell ref="D39:E39"/>
    <mergeCell ref="C33:C34"/>
    <mergeCell ref="D33:D34"/>
    <mergeCell ref="E33:E34"/>
    <mergeCell ref="I24:I25"/>
    <mergeCell ref="A26:B26"/>
    <mergeCell ref="A27:B27"/>
    <mergeCell ref="A28:B28"/>
    <mergeCell ref="C24:C25"/>
    <mergeCell ref="D24:D25"/>
    <mergeCell ref="E24:E25"/>
    <mergeCell ref="F24:F25"/>
    <mergeCell ref="G24:G25"/>
    <mergeCell ref="H24:H25"/>
    <mergeCell ref="A29:B29"/>
    <mergeCell ref="A30:C31"/>
    <mergeCell ref="D30:E30"/>
    <mergeCell ref="D31:E31"/>
    <mergeCell ref="A19:B19"/>
    <mergeCell ref="A20:C21"/>
    <mergeCell ref="D20:E20"/>
    <mergeCell ref="D21:E21"/>
    <mergeCell ref="A16:B16"/>
    <mergeCell ref="A17:B17"/>
    <mergeCell ref="A18:B18"/>
    <mergeCell ref="G6:G7"/>
    <mergeCell ref="F14:F15"/>
    <mergeCell ref="G14:G15"/>
    <mergeCell ref="C14:C15"/>
    <mergeCell ref="D14:D15"/>
    <mergeCell ref="E14:E15"/>
    <mergeCell ref="A8:B8"/>
    <mergeCell ref="A9:B9"/>
    <mergeCell ref="A10:C11"/>
    <mergeCell ref="D10:E10"/>
    <mergeCell ref="A1:I1"/>
    <mergeCell ref="A2:I2"/>
    <mergeCell ref="C6:C7"/>
    <mergeCell ref="D6:D7"/>
    <mergeCell ref="E6:E7"/>
    <mergeCell ref="A4:I4"/>
    <mergeCell ref="H6:H7"/>
    <mergeCell ref="I14:I15"/>
    <mergeCell ref="F6:F7"/>
    <mergeCell ref="D11:E11"/>
    <mergeCell ref="I6:I7"/>
    <mergeCell ref="H14:H15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1"/>
  <sheetViews>
    <sheetView showGridLines="0"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13.140625" style="0" customWidth="1"/>
    <col min="2" max="2" width="20.7109375" style="0" customWidth="1"/>
    <col min="3" max="4" width="10.7109375" style="0" customWidth="1"/>
    <col min="5" max="5" width="12.7109375" style="0" customWidth="1"/>
    <col min="6" max="6" width="12.57421875" style="0" customWidth="1"/>
    <col min="7" max="7" width="10.7109375" style="0" customWidth="1"/>
    <col min="8" max="9" width="11.7109375" style="0" customWidth="1"/>
  </cols>
  <sheetData>
    <row r="1" spans="1:9" ht="25.5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9" ht="15">
      <c r="A2" s="123" t="s">
        <v>184</v>
      </c>
      <c r="B2" s="123"/>
      <c r="C2" s="123"/>
      <c r="D2" s="123"/>
      <c r="E2" s="123"/>
      <c r="F2" s="123"/>
      <c r="G2" s="123"/>
      <c r="H2" s="123"/>
      <c r="I2" s="1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132" t="s">
        <v>127</v>
      </c>
      <c r="B4" s="132"/>
      <c r="C4" s="132"/>
      <c r="D4" s="132"/>
      <c r="E4" s="132"/>
      <c r="F4" s="132"/>
      <c r="G4" s="132"/>
      <c r="H4" s="132"/>
      <c r="I4" s="132"/>
    </row>
    <row r="5" ht="13.5" thickBot="1"/>
    <row r="6" spans="1:9" ht="27" customHeight="1" thickBot="1">
      <c r="A6" s="19" t="s">
        <v>1</v>
      </c>
      <c r="B6" s="20" t="s">
        <v>196</v>
      </c>
      <c r="C6" s="124" t="s">
        <v>2</v>
      </c>
      <c r="D6" s="125" t="s">
        <v>3</v>
      </c>
      <c r="E6" s="125" t="s">
        <v>4</v>
      </c>
      <c r="F6" s="125" t="s">
        <v>5</v>
      </c>
      <c r="G6" s="125" t="s">
        <v>6</v>
      </c>
      <c r="H6" s="126" t="s">
        <v>229</v>
      </c>
      <c r="I6" s="127" t="s">
        <v>230</v>
      </c>
    </row>
    <row r="7" spans="1:9" ht="32.25" customHeight="1" thickBot="1">
      <c r="A7" s="13" t="s">
        <v>7</v>
      </c>
      <c r="B7" s="12" t="s">
        <v>83</v>
      </c>
      <c r="C7" s="124"/>
      <c r="D7" s="125"/>
      <c r="E7" s="125"/>
      <c r="F7" s="125"/>
      <c r="G7" s="125"/>
      <c r="H7" s="126"/>
      <c r="I7" s="127"/>
    </row>
    <row r="8" spans="1:9" ht="27" customHeight="1" thickBot="1">
      <c r="A8" s="129" t="s">
        <v>67</v>
      </c>
      <c r="B8" s="129"/>
      <c r="C8" s="37">
        <v>6</v>
      </c>
      <c r="D8" s="76">
        <v>174.94</v>
      </c>
      <c r="E8" s="24"/>
      <c r="F8" s="88">
        <f>SUM(C8*D8)</f>
        <v>1049.6399999999999</v>
      </c>
      <c r="G8" s="63">
        <v>20</v>
      </c>
      <c r="H8" s="63">
        <f>F8/2</f>
        <v>524.8199999999999</v>
      </c>
      <c r="I8" s="64">
        <f>F8/2</f>
        <v>524.8199999999999</v>
      </c>
    </row>
    <row r="9" spans="1:9" ht="27" customHeight="1" hidden="1" thickBot="1">
      <c r="A9" s="130"/>
      <c r="B9" s="130"/>
      <c r="C9" s="25"/>
      <c r="D9" s="26"/>
      <c r="E9" s="26"/>
      <c r="F9" s="26"/>
      <c r="G9" s="26"/>
      <c r="H9" s="26"/>
      <c r="I9" s="27"/>
    </row>
    <row r="10" spans="1:9" ht="27" customHeight="1" thickBot="1">
      <c r="A10" s="131" t="s">
        <v>10</v>
      </c>
      <c r="B10" s="131"/>
      <c r="C10" s="131"/>
      <c r="D10" s="133" t="s">
        <v>11</v>
      </c>
      <c r="E10" s="133"/>
      <c r="F10" s="65">
        <f>SUM(F8:F9)</f>
        <v>1049.6399999999999</v>
      </c>
      <c r="G10" s="66">
        <f>SUM(G8:G9)</f>
        <v>20</v>
      </c>
      <c r="H10" s="67">
        <f>SUM(H8:H9)</f>
        <v>524.8199999999999</v>
      </c>
      <c r="I10" s="94">
        <f>SUM(I8:I9)+G10</f>
        <v>544.8199999999999</v>
      </c>
    </row>
    <row r="11" spans="1:9" ht="27" customHeight="1" thickBot="1">
      <c r="A11" s="131"/>
      <c r="B11" s="131"/>
      <c r="C11" s="131"/>
      <c r="D11" s="134" t="s">
        <v>12</v>
      </c>
      <c r="E11" s="134"/>
      <c r="F11" s="30"/>
      <c r="G11" s="25" t="s">
        <v>140</v>
      </c>
      <c r="H11" s="25"/>
      <c r="I11" s="31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3"/>
    </row>
    <row r="14" spans="1:9" ht="27" customHeight="1" thickBot="1">
      <c r="A14" s="19" t="s">
        <v>1</v>
      </c>
      <c r="B14" s="20" t="s">
        <v>131</v>
      </c>
      <c r="C14" s="124" t="s">
        <v>2</v>
      </c>
      <c r="D14" s="125" t="s">
        <v>3</v>
      </c>
      <c r="E14" s="125" t="s">
        <v>4</v>
      </c>
      <c r="F14" s="125" t="s">
        <v>5</v>
      </c>
      <c r="G14" s="125" t="s">
        <v>6</v>
      </c>
      <c r="H14" s="126" t="s">
        <v>229</v>
      </c>
      <c r="I14" s="127" t="s">
        <v>230</v>
      </c>
    </row>
    <row r="15" spans="1:9" ht="27" customHeight="1" thickBot="1">
      <c r="A15" s="13" t="s">
        <v>7</v>
      </c>
      <c r="B15" s="12" t="s">
        <v>84</v>
      </c>
      <c r="C15" s="124"/>
      <c r="D15" s="125"/>
      <c r="E15" s="125"/>
      <c r="F15" s="125"/>
      <c r="G15" s="125"/>
      <c r="H15" s="126"/>
      <c r="I15" s="127"/>
    </row>
    <row r="16" spans="1:9" ht="27" customHeight="1" thickBot="1">
      <c r="A16" s="129" t="s">
        <v>67</v>
      </c>
      <c r="B16" s="129"/>
      <c r="C16" s="37">
        <v>6</v>
      </c>
      <c r="D16" s="76">
        <v>174.94</v>
      </c>
      <c r="E16" s="24"/>
      <c r="F16" s="88">
        <f>SUM(C16*D16)</f>
        <v>1049.6399999999999</v>
      </c>
      <c r="G16" s="63">
        <v>20</v>
      </c>
      <c r="H16" s="63">
        <f>F16/2</f>
        <v>524.8199999999999</v>
      </c>
      <c r="I16" s="64">
        <f>F16/2</f>
        <v>524.8199999999999</v>
      </c>
    </row>
    <row r="17" spans="1:9" ht="27" customHeight="1" hidden="1">
      <c r="A17" s="128"/>
      <c r="B17" s="128"/>
      <c r="C17" s="32"/>
      <c r="D17" s="33"/>
      <c r="E17" s="33"/>
      <c r="F17" s="70"/>
      <c r="G17" s="70"/>
      <c r="H17" s="70"/>
      <c r="I17" s="71"/>
    </row>
    <row r="18" spans="1:9" ht="27" customHeight="1" hidden="1" thickBot="1">
      <c r="A18" s="130"/>
      <c r="B18" s="130"/>
      <c r="C18" s="25"/>
      <c r="D18" s="26"/>
      <c r="E18" s="26"/>
      <c r="F18" s="89"/>
      <c r="G18" s="89"/>
      <c r="H18" s="89"/>
      <c r="I18" s="90"/>
    </row>
    <row r="19" spans="1:9" ht="27" customHeight="1" thickBot="1">
      <c r="A19" s="131" t="s">
        <v>10</v>
      </c>
      <c r="B19" s="131"/>
      <c r="C19" s="131"/>
      <c r="D19" s="133" t="s">
        <v>11</v>
      </c>
      <c r="E19" s="133"/>
      <c r="F19" s="65">
        <f>SUM(F16:F18)</f>
        <v>1049.6399999999999</v>
      </c>
      <c r="G19" s="66">
        <f>SUM(G16:G18)</f>
        <v>20</v>
      </c>
      <c r="H19" s="67">
        <f>SUM(H16:H18)</f>
        <v>524.8199999999999</v>
      </c>
      <c r="I19" s="94">
        <f>SUM(I16:I18)+G19</f>
        <v>544.8199999999999</v>
      </c>
    </row>
    <row r="20" spans="1:9" ht="27" customHeight="1" thickBot="1">
      <c r="A20" s="131"/>
      <c r="B20" s="131"/>
      <c r="C20" s="131"/>
      <c r="D20" s="134" t="s">
        <v>12</v>
      </c>
      <c r="E20" s="134"/>
      <c r="F20" s="30"/>
      <c r="G20" s="25" t="s">
        <v>140</v>
      </c>
      <c r="H20" s="25"/>
      <c r="I20" s="31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3.5" thickBot="1">
      <c r="A22" s="3"/>
      <c r="B22" s="3"/>
      <c r="C22" s="3"/>
      <c r="D22" s="3"/>
      <c r="E22" s="3"/>
      <c r="F22" s="3"/>
      <c r="G22" s="3"/>
      <c r="H22" s="3"/>
      <c r="I22" s="3"/>
    </row>
    <row r="23" spans="1:9" ht="27" customHeight="1" thickBot="1">
      <c r="A23" s="19" t="s">
        <v>1</v>
      </c>
      <c r="B23" s="20" t="s">
        <v>197</v>
      </c>
      <c r="C23" s="124" t="s">
        <v>2</v>
      </c>
      <c r="D23" s="125" t="s">
        <v>3</v>
      </c>
      <c r="E23" s="125" t="s">
        <v>4</v>
      </c>
      <c r="F23" s="125" t="s">
        <v>5</v>
      </c>
      <c r="G23" s="125" t="s">
        <v>6</v>
      </c>
      <c r="H23" s="126" t="s">
        <v>229</v>
      </c>
      <c r="I23" s="127" t="s">
        <v>230</v>
      </c>
    </row>
    <row r="24" spans="1:9" ht="27" customHeight="1" thickBot="1">
      <c r="A24" s="13" t="s">
        <v>7</v>
      </c>
      <c r="B24" s="12" t="s">
        <v>85</v>
      </c>
      <c r="C24" s="124"/>
      <c r="D24" s="125"/>
      <c r="E24" s="125"/>
      <c r="F24" s="125"/>
      <c r="G24" s="125"/>
      <c r="H24" s="126"/>
      <c r="I24" s="127"/>
    </row>
    <row r="25" spans="1:9" ht="27" customHeight="1">
      <c r="A25" s="129" t="s">
        <v>67</v>
      </c>
      <c r="B25" s="129"/>
      <c r="C25" s="37">
        <v>6</v>
      </c>
      <c r="D25" s="76">
        <v>174.94</v>
      </c>
      <c r="E25" s="24"/>
      <c r="F25" s="88">
        <f>SUM(C25*D25)</f>
        <v>1049.6399999999999</v>
      </c>
      <c r="G25" s="63">
        <v>20</v>
      </c>
      <c r="H25" s="63">
        <f>F25/2</f>
        <v>524.8199999999999</v>
      </c>
      <c r="I25" s="64">
        <f>F25/2</f>
        <v>524.8199999999999</v>
      </c>
    </row>
    <row r="26" spans="1:9" ht="27" customHeight="1" thickBot="1">
      <c r="A26" s="130" t="s">
        <v>162</v>
      </c>
      <c r="B26" s="130"/>
      <c r="C26" s="25">
        <v>6</v>
      </c>
      <c r="D26" s="89">
        <v>44.49</v>
      </c>
      <c r="E26" s="26"/>
      <c r="F26" s="89">
        <f>C26*D26</f>
        <v>266.94</v>
      </c>
      <c r="G26" s="89">
        <v>16</v>
      </c>
      <c r="H26" s="89">
        <f>F26/2</f>
        <v>133.47</v>
      </c>
      <c r="I26" s="90">
        <f>F26/2</f>
        <v>133.47</v>
      </c>
    </row>
    <row r="27" spans="1:9" ht="27" customHeight="1">
      <c r="A27" s="131" t="s">
        <v>10</v>
      </c>
      <c r="B27" s="131"/>
      <c r="C27" s="131"/>
      <c r="D27" s="133" t="s">
        <v>11</v>
      </c>
      <c r="E27" s="133"/>
      <c r="F27" s="28">
        <f>SUM(F25:F26)</f>
        <v>1316.58</v>
      </c>
      <c r="G27" s="29">
        <f>SUM(G25:G26)</f>
        <v>36</v>
      </c>
      <c r="H27" s="14">
        <f>SUM(H25:H26)</f>
        <v>658.29</v>
      </c>
      <c r="I27" s="93">
        <f>SUM(I25:I26)+G27</f>
        <v>694.29</v>
      </c>
    </row>
    <row r="28" spans="1:9" ht="27" customHeight="1">
      <c r="A28" s="131"/>
      <c r="B28" s="131"/>
      <c r="C28" s="131"/>
      <c r="D28" s="134" t="s">
        <v>12</v>
      </c>
      <c r="E28" s="134"/>
      <c r="F28" s="30"/>
      <c r="G28" s="25" t="s">
        <v>140</v>
      </c>
      <c r="H28" s="25"/>
      <c r="I28" s="31"/>
    </row>
    <row r="29" spans="1:9" ht="27" customHeight="1" thickBot="1">
      <c r="A29" s="3"/>
      <c r="B29" s="3"/>
      <c r="C29" s="3"/>
      <c r="D29" s="3"/>
      <c r="E29" s="3"/>
      <c r="F29" s="3"/>
      <c r="G29" s="3"/>
      <c r="H29" s="3"/>
      <c r="I29" s="3"/>
    </row>
    <row r="30" spans="1:9" ht="27" customHeight="1" thickBot="1">
      <c r="A30" s="19" t="s">
        <v>1</v>
      </c>
      <c r="B30" s="20" t="s">
        <v>198</v>
      </c>
      <c r="C30" s="124" t="s">
        <v>2</v>
      </c>
      <c r="D30" s="125" t="s">
        <v>3</v>
      </c>
      <c r="E30" s="125" t="s">
        <v>4</v>
      </c>
      <c r="F30" s="125" t="s">
        <v>5</v>
      </c>
      <c r="G30" s="125" t="s">
        <v>6</v>
      </c>
      <c r="H30" s="126" t="s">
        <v>229</v>
      </c>
      <c r="I30" s="127" t="s">
        <v>230</v>
      </c>
    </row>
    <row r="31" spans="1:9" ht="27" customHeight="1" thickBot="1">
      <c r="A31" s="13" t="s">
        <v>7</v>
      </c>
      <c r="B31" s="12" t="s">
        <v>87</v>
      </c>
      <c r="C31" s="124"/>
      <c r="D31" s="125"/>
      <c r="E31" s="125"/>
      <c r="F31" s="125"/>
      <c r="G31" s="125"/>
      <c r="H31" s="126"/>
      <c r="I31" s="127"/>
    </row>
    <row r="32" spans="1:9" ht="27" customHeight="1" thickBot="1">
      <c r="A32" s="129" t="s">
        <v>67</v>
      </c>
      <c r="B32" s="129"/>
      <c r="C32" s="37">
        <v>6</v>
      </c>
      <c r="D32" s="76">
        <v>174.94</v>
      </c>
      <c r="E32" s="24"/>
      <c r="F32" s="88">
        <f>SUM(C32*D32)</f>
        <v>1049.6399999999999</v>
      </c>
      <c r="G32" s="63">
        <v>20</v>
      </c>
      <c r="H32" s="63">
        <f>F32/2</f>
        <v>524.8199999999999</v>
      </c>
      <c r="I32" s="64">
        <f>F32/2</f>
        <v>524.8199999999999</v>
      </c>
    </row>
    <row r="33" spans="1:9" ht="27" customHeight="1" hidden="1">
      <c r="A33" s="128"/>
      <c r="B33" s="128"/>
      <c r="C33" s="32"/>
      <c r="D33" s="33"/>
      <c r="E33" s="33"/>
      <c r="F33" s="91"/>
      <c r="G33" s="70"/>
      <c r="H33" s="70"/>
      <c r="I33" s="71"/>
    </row>
    <row r="34" spans="1:9" ht="27" customHeight="1" hidden="1" thickBot="1">
      <c r="A34" s="130"/>
      <c r="B34" s="130"/>
      <c r="C34" s="25"/>
      <c r="D34" s="33"/>
      <c r="E34" s="33"/>
      <c r="F34" s="70"/>
      <c r="G34" s="70"/>
      <c r="H34" s="70"/>
      <c r="I34" s="71"/>
    </row>
    <row r="35" spans="1:9" ht="27" customHeight="1" thickBot="1">
      <c r="A35" s="131" t="s">
        <v>10</v>
      </c>
      <c r="B35" s="131"/>
      <c r="C35" s="131"/>
      <c r="D35" s="133" t="s">
        <v>11</v>
      </c>
      <c r="E35" s="133"/>
      <c r="F35" s="65">
        <f>SUM(F32:F34)</f>
        <v>1049.6399999999999</v>
      </c>
      <c r="G35" s="66">
        <f>SUM(G32:G34)</f>
        <v>20</v>
      </c>
      <c r="H35" s="67">
        <f>SUM(H32:H34)</f>
        <v>524.8199999999999</v>
      </c>
      <c r="I35" s="94">
        <f>SUM(I32:I34)+G35</f>
        <v>544.8199999999999</v>
      </c>
    </row>
    <row r="36" spans="1:9" ht="27" customHeight="1" thickBot="1">
      <c r="A36" s="131"/>
      <c r="B36" s="131"/>
      <c r="C36" s="131"/>
      <c r="D36" s="134" t="s">
        <v>12</v>
      </c>
      <c r="E36" s="134"/>
      <c r="F36" s="30"/>
      <c r="G36" s="25" t="s">
        <v>140</v>
      </c>
      <c r="H36" s="25"/>
      <c r="I36" s="31"/>
    </row>
    <row r="37" spans="1:9" ht="27" customHeight="1" thickBot="1">
      <c r="A37" s="3"/>
      <c r="B37" s="3"/>
      <c r="C37" s="3"/>
      <c r="D37" s="3"/>
      <c r="E37" s="3"/>
      <c r="F37" s="3"/>
      <c r="G37" s="3"/>
      <c r="H37" s="3"/>
      <c r="I37" s="3"/>
    </row>
    <row r="38" spans="1:9" ht="27" customHeight="1" thickBot="1">
      <c r="A38" s="19" t="s">
        <v>1</v>
      </c>
      <c r="B38" s="20" t="s">
        <v>199</v>
      </c>
      <c r="C38" s="124" t="s">
        <v>2</v>
      </c>
      <c r="D38" s="125" t="s">
        <v>3</v>
      </c>
      <c r="E38" s="125" t="s">
        <v>4</v>
      </c>
      <c r="F38" s="125" t="s">
        <v>5</v>
      </c>
      <c r="G38" s="125" t="s">
        <v>6</v>
      </c>
      <c r="H38" s="126" t="s">
        <v>229</v>
      </c>
      <c r="I38" s="127" t="s">
        <v>230</v>
      </c>
    </row>
    <row r="39" spans="1:9" ht="27" customHeight="1" thickBot="1">
      <c r="A39" s="13" t="s">
        <v>7</v>
      </c>
      <c r="B39" s="12" t="s">
        <v>88</v>
      </c>
      <c r="C39" s="124"/>
      <c r="D39" s="125"/>
      <c r="E39" s="125"/>
      <c r="F39" s="125"/>
      <c r="G39" s="125"/>
      <c r="H39" s="126"/>
      <c r="I39" s="127"/>
    </row>
    <row r="40" spans="1:9" ht="27" customHeight="1" thickBot="1">
      <c r="A40" s="129" t="s">
        <v>67</v>
      </c>
      <c r="B40" s="129"/>
      <c r="C40" s="37">
        <v>6</v>
      </c>
      <c r="D40" s="76">
        <v>174.94</v>
      </c>
      <c r="E40" s="24"/>
      <c r="F40" s="88">
        <f>SUM(C40*D40)</f>
        <v>1049.6399999999999</v>
      </c>
      <c r="G40" s="63">
        <v>20</v>
      </c>
      <c r="H40" s="63">
        <f>F40/2</f>
        <v>524.8199999999999</v>
      </c>
      <c r="I40" s="64">
        <f>F40/2</f>
        <v>524.8199999999999</v>
      </c>
    </row>
    <row r="41" spans="1:9" ht="27" customHeight="1" hidden="1" thickBot="1">
      <c r="A41" s="130"/>
      <c r="B41" s="130"/>
      <c r="C41" s="25"/>
      <c r="D41" s="33"/>
      <c r="E41" s="33"/>
      <c r="F41" s="70"/>
      <c r="G41" s="70"/>
      <c r="H41" s="70"/>
      <c r="I41" s="71"/>
    </row>
    <row r="42" spans="1:9" ht="27" customHeight="1" thickBot="1">
      <c r="A42" s="131" t="s">
        <v>10</v>
      </c>
      <c r="B42" s="131"/>
      <c r="C42" s="131"/>
      <c r="D42" s="133" t="s">
        <v>11</v>
      </c>
      <c r="E42" s="133"/>
      <c r="F42" s="65">
        <f>SUM(F40:F41)</f>
        <v>1049.6399999999999</v>
      </c>
      <c r="G42" s="66">
        <f>SUM(G40:G41)</f>
        <v>20</v>
      </c>
      <c r="H42" s="67">
        <f>SUM(H40:H41)</f>
        <v>524.8199999999999</v>
      </c>
      <c r="I42" s="94">
        <f>SUM(I40:I41)+G42</f>
        <v>544.8199999999999</v>
      </c>
    </row>
    <row r="43" spans="1:9" ht="27" customHeight="1" thickBot="1">
      <c r="A43" s="131"/>
      <c r="B43" s="131"/>
      <c r="C43" s="131"/>
      <c r="D43" s="134" t="s">
        <v>12</v>
      </c>
      <c r="E43" s="134"/>
      <c r="F43" s="30"/>
      <c r="G43" s="25" t="s">
        <v>140</v>
      </c>
      <c r="H43" s="25"/>
      <c r="I43" s="31"/>
    </row>
    <row r="44" spans="1:9" ht="27" customHeight="1" thickBot="1">
      <c r="A44" s="3"/>
      <c r="B44" s="3"/>
      <c r="C44" s="3"/>
      <c r="D44" s="3"/>
      <c r="E44" s="3"/>
      <c r="F44" s="3"/>
      <c r="G44" s="3"/>
      <c r="H44" s="3"/>
      <c r="I44" s="3"/>
    </row>
    <row r="45" spans="1:9" ht="27" customHeight="1" thickBot="1">
      <c r="A45" s="19" t="s">
        <v>1</v>
      </c>
      <c r="B45" s="20" t="s">
        <v>200</v>
      </c>
      <c r="C45" s="124" t="s">
        <v>2</v>
      </c>
      <c r="D45" s="125" t="s">
        <v>3</v>
      </c>
      <c r="E45" s="125" t="s">
        <v>4</v>
      </c>
      <c r="F45" s="125" t="s">
        <v>5</v>
      </c>
      <c r="G45" s="125" t="s">
        <v>6</v>
      </c>
      <c r="H45" s="126" t="s">
        <v>229</v>
      </c>
      <c r="I45" s="127" t="s">
        <v>230</v>
      </c>
    </row>
    <row r="46" spans="1:9" ht="27" customHeight="1" thickBot="1">
      <c r="A46" s="13" t="s">
        <v>7</v>
      </c>
      <c r="B46" s="12" t="s">
        <v>89</v>
      </c>
      <c r="C46" s="124"/>
      <c r="D46" s="125"/>
      <c r="E46" s="125"/>
      <c r="F46" s="125"/>
      <c r="G46" s="125"/>
      <c r="H46" s="126"/>
      <c r="I46" s="127"/>
    </row>
    <row r="47" spans="1:9" ht="27" customHeight="1">
      <c r="A47" s="129" t="s">
        <v>67</v>
      </c>
      <c r="B47" s="129"/>
      <c r="C47" s="37">
        <v>6</v>
      </c>
      <c r="D47" s="76">
        <v>174.94</v>
      </c>
      <c r="E47" s="24"/>
      <c r="F47" s="88">
        <f>SUM(C47*D47)</f>
        <v>1049.6399999999999</v>
      </c>
      <c r="G47" s="63">
        <v>20</v>
      </c>
      <c r="H47" s="63">
        <f>F47/2</f>
        <v>524.8199999999999</v>
      </c>
      <c r="I47" s="64">
        <f>F47/2</f>
        <v>524.8199999999999</v>
      </c>
    </row>
    <row r="48" spans="1:9" ht="27" customHeight="1" thickBot="1">
      <c r="A48" s="128" t="s">
        <v>162</v>
      </c>
      <c r="B48" s="128"/>
      <c r="C48" s="32">
        <v>6</v>
      </c>
      <c r="D48" s="70">
        <v>44.49</v>
      </c>
      <c r="E48" s="33"/>
      <c r="F48" s="91">
        <f>SUM(C48*D48)</f>
        <v>266.94</v>
      </c>
      <c r="G48" s="70">
        <v>16</v>
      </c>
      <c r="H48" s="70">
        <f>F48/2</f>
        <v>133.47</v>
      </c>
      <c r="I48" s="71">
        <f>F48/2</f>
        <v>133.47</v>
      </c>
    </row>
    <row r="49" spans="1:9" ht="27" customHeight="1" hidden="1" thickBot="1">
      <c r="A49" s="130"/>
      <c r="B49" s="130"/>
      <c r="C49" s="25"/>
      <c r="D49" s="33"/>
      <c r="E49" s="33"/>
      <c r="F49" s="33"/>
      <c r="G49" s="33"/>
      <c r="H49" s="33"/>
      <c r="I49" s="35"/>
    </row>
    <row r="50" spans="1:9" ht="27" customHeight="1" thickBot="1">
      <c r="A50" s="131" t="s">
        <v>10</v>
      </c>
      <c r="B50" s="131"/>
      <c r="C50" s="131"/>
      <c r="D50" s="133" t="s">
        <v>11</v>
      </c>
      <c r="E50" s="133"/>
      <c r="F50" s="28">
        <f>SUM(F47:F49)</f>
        <v>1316.58</v>
      </c>
      <c r="G50" s="29">
        <f>SUM(G47:G49)</f>
        <v>36</v>
      </c>
      <c r="H50" s="14">
        <f>SUM(H47:H49)</f>
        <v>658.29</v>
      </c>
      <c r="I50" s="93">
        <f>SUM(I47:I49)+G50</f>
        <v>694.29</v>
      </c>
    </row>
    <row r="51" spans="1:9" ht="27" customHeight="1" thickBot="1">
      <c r="A51" s="131"/>
      <c r="B51" s="131"/>
      <c r="C51" s="131"/>
      <c r="D51" s="134" t="s">
        <v>12</v>
      </c>
      <c r="E51" s="134"/>
      <c r="F51" s="30"/>
      <c r="G51" s="25" t="s">
        <v>140</v>
      </c>
      <c r="H51" s="25"/>
      <c r="I51" s="31"/>
    </row>
    <row r="52" spans="1:9" ht="27" customHeight="1" thickBot="1">
      <c r="A52" s="3"/>
      <c r="B52" s="3"/>
      <c r="C52" s="3"/>
      <c r="D52" s="3"/>
      <c r="E52" s="3"/>
      <c r="F52" s="3"/>
      <c r="G52" s="3"/>
      <c r="H52" s="3"/>
      <c r="I52" s="3"/>
    </row>
    <row r="53" spans="1:9" ht="27" customHeight="1" thickBot="1">
      <c r="A53" s="19" t="s">
        <v>1</v>
      </c>
      <c r="B53" s="20" t="s">
        <v>201</v>
      </c>
      <c r="C53" s="124" t="s">
        <v>2</v>
      </c>
      <c r="D53" s="125" t="s">
        <v>3</v>
      </c>
      <c r="E53" s="125" t="s">
        <v>4</v>
      </c>
      <c r="F53" s="125" t="s">
        <v>5</v>
      </c>
      <c r="G53" s="125" t="s">
        <v>6</v>
      </c>
      <c r="H53" s="126" t="s">
        <v>229</v>
      </c>
      <c r="I53" s="127" t="s">
        <v>230</v>
      </c>
    </row>
    <row r="54" spans="1:9" ht="27" customHeight="1" thickBot="1">
      <c r="A54" s="13" t="s">
        <v>7</v>
      </c>
      <c r="B54" s="12" t="s">
        <v>90</v>
      </c>
      <c r="C54" s="124"/>
      <c r="D54" s="125"/>
      <c r="E54" s="125"/>
      <c r="F54" s="125"/>
      <c r="G54" s="125"/>
      <c r="H54" s="126"/>
      <c r="I54" s="127"/>
    </row>
    <row r="55" spans="1:9" ht="27" customHeight="1">
      <c r="A55" s="129" t="s">
        <v>67</v>
      </c>
      <c r="B55" s="129"/>
      <c r="C55" s="23">
        <v>7</v>
      </c>
      <c r="D55" s="76">
        <v>174.94</v>
      </c>
      <c r="E55" s="24"/>
      <c r="F55" s="84">
        <f>SUM(C55*D55)</f>
        <v>1224.58</v>
      </c>
      <c r="G55" s="63">
        <v>20</v>
      </c>
      <c r="H55" s="63">
        <f>F55/2</f>
        <v>612.29</v>
      </c>
      <c r="I55" s="64">
        <f>F55/2</f>
        <v>612.29</v>
      </c>
    </row>
    <row r="56" spans="1:9" ht="27" customHeight="1" thickBot="1">
      <c r="A56" s="130" t="s">
        <v>159</v>
      </c>
      <c r="B56" s="130"/>
      <c r="C56" s="25">
        <v>6</v>
      </c>
      <c r="D56" s="70">
        <v>44.49</v>
      </c>
      <c r="E56" s="33"/>
      <c r="F56" s="70">
        <f>C56*D56</f>
        <v>266.94</v>
      </c>
      <c r="G56" s="70">
        <v>16</v>
      </c>
      <c r="H56" s="70">
        <f>F56/2</f>
        <v>133.47</v>
      </c>
      <c r="I56" s="71">
        <f>F56/2</f>
        <v>133.47</v>
      </c>
    </row>
    <row r="57" spans="1:9" ht="27" customHeight="1">
      <c r="A57" s="131" t="s">
        <v>10</v>
      </c>
      <c r="B57" s="131"/>
      <c r="C57" s="131"/>
      <c r="D57" s="133" t="s">
        <v>11</v>
      </c>
      <c r="E57" s="133"/>
      <c r="F57" s="28">
        <f>SUM(F55:F56)</f>
        <v>1491.52</v>
      </c>
      <c r="G57" s="29">
        <f>SUM(G55:G56)</f>
        <v>36</v>
      </c>
      <c r="H57" s="14">
        <f>SUM(H55:H56)</f>
        <v>745.76</v>
      </c>
      <c r="I57" s="93">
        <f>SUM(I55:I56)+G57</f>
        <v>781.76</v>
      </c>
    </row>
    <row r="58" spans="1:9" ht="27" customHeight="1">
      <c r="A58" s="131"/>
      <c r="B58" s="131"/>
      <c r="C58" s="131"/>
      <c r="D58" s="134" t="s">
        <v>12</v>
      </c>
      <c r="E58" s="134"/>
      <c r="F58" s="30"/>
      <c r="G58" s="25" t="s">
        <v>140</v>
      </c>
      <c r="H58" s="25"/>
      <c r="I58" s="31"/>
    </row>
    <row r="59" spans="1:9" ht="27" customHeight="1" thickBot="1">
      <c r="A59" s="3"/>
      <c r="B59" s="3"/>
      <c r="C59" s="3"/>
      <c r="D59" s="3"/>
      <c r="E59" s="3"/>
      <c r="F59" s="3"/>
      <c r="G59" s="3"/>
      <c r="H59" s="3"/>
      <c r="I59" s="3"/>
    </row>
    <row r="60" spans="1:9" ht="27" customHeight="1" thickBot="1">
      <c r="A60" s="19" t="s">
        <v>1</v>
      </c>
      <c r="B60" s="20" t="s">
        <v>202</v>
      </c>
      <c r="C60" s="124" t="s">
        <v>2</v>
      </c>
      <c r="D60" s="125" t="s">
        <v>3</v>
      </c>
      <c r="E60" s="125" t="s">
        <v>4</v>
      </c>
      <c r="F60" s="125" t="s">
        <v>5</v>
      </c>
      <c r="G60" s="125" t="s">
        <v>6</v>
      </c>
      <c r="H60" s="126" t="s">
        <v>229</v>
      </c>
      <c r="I60" s="127" t="s">
        <v>230</v>
      </c>
    </row>
    <row r="61" spans="1:9" ht="27" customHeight="1" thickBot="1">
      <c r="A61" s="13" t="s">
        <v>7</v>
      </c>
      <c r="B61" s="12" t="s">
        <v>91</v>
      </c>
      <c r="C61" s="124"/>
      <c r="D61" s="125"/>
      <c r="E61" s="125"/>
      <c r="F61" s="125"/>
      <c r="G61" s="125"/>
      <c r="H61" s="126"/>
      <c r="I61" s="127"/>
    </row>
    <row r="62" spans="1:9" ht="27" customHeight="1" thickBot="1">
      <c r="A62" s="129" t="s">
        <v>67</v>
      </c>
      <c r="B62" s="129"/>
      <c r="C62" s="23">
        <v>7</v>
      </c>
      <c r="D62" s="76">
        <v>174.94</v>
      </c>
      <c r="E62" s="24"/>
      <c r="F62" s="84">
        <f>SUM(C62*D62)</f>
        <v>1224.58</v>
      </c>
      <c r="G62" s="63">
        <v>20</v>
      </c>
      <c r="H62" s="63">
        <f>F62/2</f>
        <v>612.29</v>
      </c>
      <c r="I62" s="64">
        <f>F62/2</f>
        <v>612.29</v>
      </c>
    </row>
    <row r="63" spans="1:9" ht="27" customHeight="1" hidden="1">
      <c r="A63" s="128"/>
      <c r="B63" s="128"/>
      <c r="C63" s="32"/>
      <c r="D63" s="33"/>
      <c r="E63" s="33"/>
      <c r="F63" s="91"/>
      <c r="G63" s="70"/>
      <c r="H63" s="70"/>
      <c r="I63" s="71"/>
    </row>
    <row r="64" spans="1:9" ht="27" customHeight="1" hidden="1">
      <c r="A64" s="128"/>
      <c r="B64" s="128"/>
      <c r="C64" s="32"/>
      <c r="D64" s="33"/>
      <c r="E64" s="33"/>
      <c r="F64" s="91"/>
      <c r="G64" s="70"/>
      <c r="H64" s="70"/>
      <c r="I64" s="71"/>
    </row>
    <row r="65" spans="1:9" ht="27" customHeight="1" hidden="1">
      <c r="A65" s="130"/>
      <c r="B65" s="130"/>
      <c r="C65" s="25"/>
      <c r="D65" s="33"/>
      <c r="E65" s="33"/>
      <c r="F65" s="70"/>
      <c r="G65" s="70"/>
      <c r="H65" s="70"/>
      <c r="I65" s="71"/>
    </row>
    <row r="66" spans="1:9" ht="27" customHeight="1" thickBot="1">
      <c r="A66" s="131" t="s">
        <v>10</v>
      </c>
      <c r="B66" s="131"/>
      <c r="C66" s="131"/>
      <c r="D66" s="133" t="s">
        <v>11</v>
      </c>
      <c r="E66" s="133"/>
      <c r="F66" s="65">
        <f>SUM(F62:F65)</f>
        <v>1224.58</v>
      </c>
      <c r="G66" s="66">
        <f>SUM(G62:G65)</f>
        <v>20</v>
      </c>
      <c r="H66" s="67">
        <f>SUM(H62:H65)</f>
        <v>612.29</v>
      </c>
      <c r="I66" s="94">
        <f>SUM(I62:I65)+G66</f>
        <v>632.29</v>
      </c>
    </row>
    <row r="67" spans="1:9" ht="27" customHeight="1" thickBot="1">
      <c r="A67" s="131"/>
      <c r="B67" s="131"/>
      <c r="C67" s="131"/>
      <c r="D67" s="134" t="s">
        <v>12</v>
      </c>
      <c r="E67" s="134"/>
      <c r="F67" s="30"/>
      <c r="G67" s="25" t="s">
        <v>140</v>
      </c>
      <c r="H67" s="25"/>
      <c r="I67" s="31"/>
    </row>
    <row r="68" spans="1:9" ht="27" customHeight="1" thickBot="1">
      <c r="A68" s="3"/>
      <c r="B68" s="3"/>
      <c r="C68" s="3"/>
      <c r="D68" s="3"/>
      <c r="E68" s="3"/>
      <c r="F68" s="3"/>
      <c r="G68" s="3"/>
      <c r="H68" s="3"/>
      <c r="I68" s="3"/>
    </row>
    <row r="69" spans="1:9" ht="27" customHeight="1" thickBot="1">
      <c r="A69" s="19" t="s">
        <v>1</v>
      </c>
      <c r="B69" s="20" t="s">
        <v>203</v>
      </c>
      <c r="C69" s="124" t="s">
        <v>2</v>
      </c>
      <c r="D69" s="125" t="s">
        <v>3</v>
      </c>
      <c r="E69" s="125" t="s">
        <v>4</v>
      </c>
      <c r="F69" s="125" t="s">
        <v>5</v>
      </c>
      <c r="G69" s="125" t="s">
        <v>6</v>
      </c>
      <c r="H69" s="126" t="s">
        <v>229</v>
      </c>
      <c r="I69" s="127" t="s">
        <v>230</v>
      </c>
    </row>
    <row r="70" spans="1:9" ht="27" customHeight="1" thickBot="1">
      <c r="A70" s="13" t="s">
        <v>7</v>
      </c>
      <c r="B70" s="12" t="s">
        <v>92</v>
      </c>
      <c r="C70" s="124"/>
      <c r="D70" s="125"/>
      <c r="E70" s="125"/>
      <c r="F70" s="125"/>
      <c r="G70" s="125"/>
      <c r="H70" s="126"/>
      <c r="I70" s="127"/>
    </row>
    <row r="71" spans="1:9" ht="27" customHeight="1">
      <c r="A71" s="129" t="s">
        <v>67</v>
      </c>
      <c r="B71" s="129"/>
      <c r="C71" s="23">
        <v>7</v>
      </c>
      <c r="D71" s="76">
        <v>174.94</v>
      </c>
      <c r="E71" s="24"/>
      <c r="F71" s="84">
        <f>SUM(C71*D71)</f>
        <v>1224.58</v>
      </c>
      <c r="G71" s="63">
        <v>20</v>
      </c>
      <c r="H71" s="63">
        <f>F71/2</f>
        <v>612.29</v>
      </c>
      <c r="I71" s="64">
        <f>F71/2</f>
        <v>612.29</v>
      </c>
    </row>
    <row r="72" spans="1:9" ht="27" customHeight="1" thickBot="1">
      <c r="A72" s="128" t="s">
        <v>159</v>
      </c>
      <c r="B72" s="128"/>
      <c r="C72" s="32">
        <v>7</v>
      </c>
      <c r="D72" s="70">
        <v>44.49</v>
      </c>
      <c r="E72" s="33"/>
      <c r="F72" s="91">
        <f>SUM(C72*D72)</f>
        <v>311.43</v>
      </c>
      <c r="G72" s="70">
        <v>16</v>
      </c>
      <c r="H72" s="70">
        <f>F72/2</f>
        <v>155.715</v>
      </c>
      <c r="I72" s="71">
        <f>F72/2</f>
        <v>155.715</v>
      </c>
    </row>
    <row r="73" spans="1:9" ht="27" customHeight="1" hidden="1" thickBot="1">
      <c r="A73" s="130"/>
      <c r="B73" s="130"/>
      <c r="C73" s="25"/>
      <c r="D73" s="33"/>
      <c r="E73" s="33"/>
      <c r="F73" s="33"/>
      <c r="G73" s="33"/>
      <c r="H73" s="33"/>
      <c r="I73" s="35"/>
    </row>
    <row r="74" spans="1:9" ht="27" customHeight="1" thickBot="1">
      <c r="A74" s="131" t="s">
        <v>10</v>
      </c>
      <c r="B74" s="131"/>
      <c r="C74" s="131"/>
      <c r="D74" s="133" t="s">
        <v>11</v>
      </c>
      <c r="E74" s="133"/>
      <c r="F74" s="28">
        <f>SUM(F71:F73)</f>
        <v>1536.01</v>
      </c>
      <c r="G74" s="29">
        <f>SUM(G71:G73)</f>
        <v>36</v>
      </c>
      <c r="H74" s="14">
        <f>SUM(H71:H73)</f>
        <v>768.005</v>
      </c>
      <c r="I74" s="93">
        <f>SUM(I71:I73)+G74</f>
        <v>804.005</v>
      </c>
    </row>
    <row r="75" spans="1:9" ht="27" customHeight="1" thickBot="1">
      <c r="A75" s="131"/>
      <c r="B75" s="131"/>
      <c r="C75" s="131"/>
      <c r="D75" s="134" t="s">
        <v>12</v>
      </c>
      <c r="E75" s="134"/>
      <c r="F75" s="30"/>
      <c r="G75" s="25" t="s">
        <v>140</v>
      </c>
      <c r="H75" s="25"/>
      <c r="I75" s="31"/>
    </row>
    <row r="76" spans="1:9" ht="27" customHeight="1" thickBot="1">
      <c r="A76" s="3"/>
      <c r="B76" s="3"/>
      <c r="C76" s="3"/>
      <c r="D76" s="3"/>
      <c r="E76" s="3"/>
      <c r="F76" s="3"/>
      <c r="G76" s="3"/>
      <c r="H76" s="3"/>
      <c r="I76" s="3"/>
    </row>
    <row r="77" spans="1:9" ht="27" customHeight="1" thickBot="1">
      <c r="A77" s="19" t="s">
        <v>1</v>
      </c>
      <c r="B77" s="20" t="s">
        <v>204</v>
      </c>
      <c r="C77" s="124" t="s">
        <v>2</v>
      </c>
      <c r="D77" s="125" t="s">
        <v>3</v>
      </c>
      <c r="E77" s="125" t="s">
        <v>4</v>
      </c>
      <c r="F77" s="125" t="s">
        <v>5</v>
      </c>
      <c r="G77" s="125" t="s">
        <v>6</v>
      </c>
      <c r="H77" s="126" t="s">
        <v>229</v>
      </c>
      <c r="I77" s="127" t="s">
        <v>230</v>
      </c>
    </row>
    <row r="78" spans="1:9" ht="27" customHeight="1" thickBot="1">
      <c r="A78" s="13" t="s">
        <v>7</v>
      </c>
      <c r="B78" s="12" t="s">
        <v>94</v>
      </c>
      <c r="C78" s="124"/>
      <c r="D78" s="125"/>
      <c r="E78" s="125"/>
      <c r="F78" s="125"/>
      <c r="G78" s="125"/>
      <c r="H78" s="126"/>
      <c r="I78" s="127"/>
    </row>
    <row r="79" spans="1:9" ht="27" customHeight="1" thickBot="1">
      <c r="A79" s="129" t="s">
        <v>67</v>
      </c>
      <c r="B79" s="129"/>
      <c r="C79" s="23">
        <v>7</v>
      </c>
      <c r="D79" s="76">
        <v>174.94</v>
      </c>
      <c r="E79" s="24"/>
      <c r="F79" s="84">
        <f>SUM(C79*D79)</f>
        <v>1224.58</v>
      </c>
      <c r="G79" s="63">
        <v>20</v>
      </c>
      <c r="H79" s="63">
        <f>F79/2</f>
        <v>612.29</v>
      </c>
      <c r="I79" s="64">
        <f>F79/2</f>
        <v>612.29</v>
      </c>
    </row>
    <row r="80" spans="1:9" ht="27" customHeight="1" hidden="1" thickBot="1">
      <c r="A80" s="130"/>
      <c r="B80" s="130"/>
      <c r="C80" s="25"/>
      <c r="D80" s="33"/>
      <c r="E80" s="33"/>
      <c r="F80" s="70"/>
      <c r="G80" s="70"/>
      <c r="H80" s="70"/>
      <c r="I80" s="71"/>
    </row>
    <row r="81" spans="1:9" ht="27" customHeight="1" thickBot="1">
      <c r="A81" s="131" t="s">
        <v>10</v>
      </c>
      <c r="B81" s="131"/>
      <c r="C81" s="131"/>
      <c r="D81" s="133" t="s">
        <v>11</v>
      </c>
      <c r="E81" s="133"/>
      <c r="F81" s="65">
        <f>SUM(F79:F80)</f>
        <v>1224.58</v>
      </c>
      <c r="G81" s="66">
        <f>SUM(G79:G80)</f>
        <v>20</v>
      </c>
      <c r="H81" s="67">
        <f>SUM(H79:H80)</f>
        <v>612.29</v>
      </c>
      <c r="I81" s="94">
        <f>SUM(I79:I80)+G81</f>
        <v>632.29</v>
      </c>
    </row>
    <row r="82" spans="1:9" ht="27" customHeight="1" thickBot="1">
      <c r="A82" s="131"/>
      <c r="B82" s="131"/>
      <c r="C82" s="131"/>
      <c r="D82" s="134" t="s">
        <v>12</v>
      </c>
      <c r="E82" s="134"/>
      <c r="F82" s="30"/>
      <c r="G82" s="25" t="s">
        <v>140</v>
      </c>
      <c r="H82" s="25"/>
      <c r="I82" s="31"/>
    </row>
    <row r="83" spans="1:9" ht="27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27" customHeight="1" thickBot="1">
      <c r="A84" s="19" t="s">
        <v>1</v>
      </c>
      <c r="B84" s="36" t="s">
        <v>205</v>
      </c>
      <c r="C84" s="124" t="s">
        <v>2</v>
      </c>
      <c r="D84" s="125" t="s">
        <v>3</v>
      </c>
      <c r="E84" s="125" t="s">
        <v>4</v>
      </c>
      <c r="F84" s="125" t="s">
        <v>5</v>
      </c>
      <c r="G84" s="125" t="s">
        <v>6</v>
      </c>
      <c r="H84" s="126" t="s">
        <v>229</v>
      </c>
      <c r="I84" s="127" t="s">
        <v>230</v>
      </c>
    </row>
    <row r="85" spans="1:9" ht="27" customHeight="1" thickBot="1">
      <c r="A85" s="13" t="s">
        <v>7</v>
      </c>
      <c r="B85" s="12" t="s">
        <v>95</v>
      </c>
      <c r="C85" s="124"/>
      <c r="D85" s="125"/>
      <c r="E85" s="125"/>
      <c r="F85" s="125"/>
      <c r="G85" s="125"/>
      <c r="H85" s="126"/>
      <c r="I85" s="127"/>
    </row>
    <row r="86" spans="1:9" ht="27" customHeight="1" thickBot="1">
      <c r="A86" s="129" t="s">
        <v>67</v>
      </c>
      <c r="B86" s="129"/>
      <c r="C86" s="23">
        <v>7</v>
      </c>
      <c r="D86" s="76">
        <v>174.94</v>
      </c>
      <c r="E86" s="24"/>
      <c r="F86" s="84">
        <f>SUM(C86*D86)</f>
        <v>1224.58</v>
      </c>
      <c r="G86" s="63">
        <v>20</v>
      </c>
      <c r="H86" s="63">
        <f>F86/2</f>
        <v>612.29</v>
      </c>
      <c r="I86" s="64">
        <f>F86/2</f>
        <v>612.29</v>
      </c>
    </row>
    <row r="87" spans="1:9" ht="27" customHeight="1" hidden="1">
      <c r="A87" s="128"/>
      <c r="B87" s="128"/>
      <c r="C87" s="32"/>
      <c r="D87" s="33"/>
      <c r="E87" s="33"/>
      <c r="F87" s="91"/>
      <c r="G87" s="70"/>
      <c r="H87" s="70"/>
      <c r="I87" s="71"/>
    </row>
    <row r="88" spans="1:9" ht="27" customHeight="1" hidden="1" thickBot="1">
      <c r="A88" s="130"/>
      <c r="B88" s="130"/>
      <c r="C88" s="25"/>
      <c r="D88" s="33"/>
      <c r="E88" s="33"/>
      <c r="F88" s="70"/>
      <c r="G88" s="70"/>
      <c r="H88" s="70"/>
      <c r="I88" s="71"/>
    </row>
    <row r="89" spans="1:9" ht="27" customHeight="1" thickBot="1">
      <c r="A89" s="131" t="s">
        <v>10</v>
      </c>
      <c r="B89" s="131"/>
      <c r="C89" s="131"/>
      <c r="D89" s="133" t="s">
        <v>11</v>
      </c>
      <c r="E89" s="133"/>
      <c r="F89" s="65">
        <f>SUM(F86:F88)</f>
        <v>1224.58</v>
      </c>
      <c r="G89" s="66">
        <f>SUM(G86:G88)</f>
        <v>20</v>
      </c>
      <c r="H89" s="67">
        <f>SUM(H86:H88)</f>
        <v>612.29</v>
      </c>
      <c r="I89" s="94">
        <f>SUM(I86:I88)+G89</f>
        <v>632.29</v>
      </c>
    </row>
    <row r="90" spans="1:9" ht="27" customHeight="1" thickBot="1">
      <c r="A90" s="131"/>
      <c r="B90" s="131"/>
      <c r="C90" s="131"/>
      <c r="D90" s="134" t="s">
        <v>12</v>
      </c>
      <c r="E90" s="134"/>
      <c r="F90" s="30"/>
      <c r="G90" s="25" t="s">
        <v>140</v>
      </c>
      <c r="H90" s="25"/>
      <c r="I90" s="31"/>
    </row>
    <row r="91" spans="1:9" ht="27" customHeight="1" thickBot="1">
      <c r="A91" s="3"/>
      <c r="B91" s="3"/>
      <c r="C91" s="3"/>
      <c r="D91" s="3"/>
      <c r="E91" s="3"/>
      <c r="F91" s="3"/>
      <c r="G91" s="3"/>
      <c r="H91" s="3"/>
      <c r="I91" s="3"/>
    </row>
    <row r="92" spans="1:9" ht="27" customHeight="1" thickBot="1">
      <c r="A92" s="19" t="s">
        <v>1</v>
      </c>
      <c r="B92" s="20" t="s">
        <v>133</v>
      </c>
      <c r="C92" s="124" t="s">
        <v>2</v>
      </c>
      <c r="D92" s="125" t="s">
        <v>3</v>
      </c>
      <c r="E92" s="125" t="s">
        <v>4</v>
      </c>
      <c r="F92" s="125" t="s">
        <v>5</v>
      </c>
      <c r="G92" s="125" t="s">
        <v>6</v>
      </c>
      <c r="H92" s="126" t="s">
        <v>229</v>
      </c>
      <c r="I92" s="127" t="s">
        <v>230</v>
      </c>
    </row>
    <row r="93" spans="1:9" ht="27" customHeight="1" thickBot="1">
      <c r="A93" s="13" t="s">
        <v>7</v>
      </c>
      <c r="B93" s="12" t="s">
        <v>96</v>
      </c>
      <c r="C93" s="124"/>
      <c r="D93" s="125"/>
      <c r="E93" s="125"/>
      <c r="F93" s="125"/>
      <c r="G93" s="125"/>
      <c r="H93" s="126"/>
      <c r="I93" s="127"/>
    </row>
    <row r="94" spans="1:9" ht="27" customHeight="1" thickBot="1">
      <c r="A94" s="129" t="s">
        <v>67</v>
      </c>
      <c r="B94" s="129"/>
      <c r="C94" s="23">
        <v>7</v>
      </c>
      <c r="D94" s="76">
        <v>174.94</v>
      </c>
      <c r="E94" s="24"/>
      <c r="F94" s="84">
        <f>SUM(C94*D94)</f>
        <v>1224.58</v>
      </c>
      <c r="G94" s="63">
        <v>20</v>
      </c>
      <c r="H94" s="63">
        <f>F94/2</f>
        <v>612.29</v>
      </c>
      <c r="I94" s="64">
        <f>F94/2</f>
        <v>612.29</v>
      </c>
    </row>
    <row r="95" spans="1:9" ht="27" customHeight="1" hidden="1" thickBot="1">
      <c r="A95" s="130"/>
      <c r="B95" s="130"/>
      <c r="C95" s="25"/>
      <c r="D95" s="33"/>
      <c r="E95" s="33"/>
      <c r="F95" s="70"/>
      <c r="G95" s="70"/>
      <c r="H95" s="70"/>
      <c r="I95" s="71"/>
    </row>
    <row r="96" spans="1:9" ht="27" customHeight="1" thickBot="1">
      <c r="A96" s="131" t="s">
        <v>10</v>
      </c>
      <c r="B96" s="131"/>
      <c r="C96" s="131"/>
      <c r="D96" s="133" t="s">
        <v>11</v>
      </c>
      <c r="E96" s="133"/>
      <c r="F96" s="65">
        <f>SUM(F94:F95)</f>
        <v>1224.58</v>
      </c>
      <c r="G96" s="66">
        <f>SUM(G94:G95)</f>
        <v>20</v>
      </c>
      <c r="H96" s="67">
        <f>SUM(H94:H95)</f>
        <v>612.29</v>
      </c>
      <c r="I96" s="94">
        <f>SUM(I94:I95)+G96</f>
        <v>632.29</v>
      </c>
    </row>
    <row r="97" spans="1:9" ht="27" customHeight="1" thickBot="1">
      <c r="A97" s="131"/>
      <c r="B97" s="131"/>
      <c r="C97" s="131"/>
      <c r="D97" s="134" t="s">
        <v>12</v>
      </c>
      <c r="E97" s="134"/>
      <c r="F97" s="30"/>
      <c r="G97" s="25" t="s">
        <v>140</v>
      </c>
      <c r="H97" s="25"/>
      <c r="I97" s="31"/>
    </row>
    <row r="98" spans="1:9" ht="27" customHeight="1" thickBot="1">
      <c r="A98" s="3"/>
      <c r="B98" s="3"/>
      <c r="C98" s="3"/>
      <c r="D98" s="3"/>
      <c r="E98" s="3"/>
      <c r="F98" s="3"/>
      <c r="G98" s="3"/>
      <c r="H98" s="3"/>
      <c r="I98" s="3"/>
    </row>
    <row r="99" spans="1:9" ht="27" customHeight="1" thickBot="1">
      <c r="A99" s="19" t="s">
        <v>1</v>
      </c>
      <c r="B99" s="20" t="s">
        <v>86</v>
      </c>
      <c r="C99" s="124" t="s">
        <v>2</v>
      </c>
      <c r="D99" s="125" t="s">
        <v>3</v>
      </c>
      <c r="E99" s="125" t="s">
        <v>4</v>
      </c>
      <c r="F99" s="125" t="s">
        <v>5</v>
      </c>
      <c r="G99" s="125" t="s">
        <v>6</v>
      </c>
      <c r="H99" s="126" t="s">
        <v>229</v>
      </c>
      <c r="I99" s="127" t="s">
        <v>230</v>
      </c>
    </row>
    <row r="100" spans="1:9" ht="27" customHeight="1" thickBot="1">
      <c r="A100" s="13" t="s">
        <v>7</v>
      </c>
      <c r="B100" s="12" t="s">
        <v>97</v>
      </c>
      <c r="C100" s="124"/>
      <c r="D100" s="125"/>
      <c r="E100" s="125"/>
      <c r="F100" s="125"/>
      <c r="G100" s="125"/>
      <c r="H100" s="126"/>
      <c r="I100" s="127"/>
    </row>
    <row r="101" spans="1:9" ht="27" customHeight="1" thickBot="1">
      <c r="A101" s="129" t="s">
        <v>67</v>
      </c>
      <c r="B101" s="129"/>
      <c r="C101" s="23">
        <v>7</v>
      </c>
      <c r="D101" s="76">
        <v>174.94</v>
      </c>
      <c r="E101" s="24"/>
      <c r="F101" s="84">
        <f>SUM(C101*D101)</f>
        <v>1224.58</v>
      </c>
      <c r="G101" s="63">
        <v>20</v>
      </c>
      <c r="H101" s="63">
        <f>F101/2</f>
        <v>612.29</v>
      </c>
      <c r="I101" s="64">
        <f>F101/2</f>
        <v>612.29</v>
      </c>
    </row>
    <row r="102" spans="1:9" ht="27" customHeight="1" hidden="1" thickBot="1">
      <c r="A102" s="130"/>
      <c r="B102" s="130"/>
      <c r="C102" s="25"/>
      <c r="D102" s="33"/>
      <c r="E102" s="33"/>
      <c r="F102" s="70"/>
      <c r="G102" s="70"/>
      <c r="H102" s="70"/>
      <c r="I102" s="71"/>
    </row>
    <row r="103" spans="1:9" ht="27" customHeight="1" thickBot="1">
      <c r="A103" s="131" t="s">
        <v>10</v>
      </c>
      <c r="B103" s="131"/>
      <c r="C103" s="131"/>
      <c r="D103" s="133" t="s">
        <v>11</v>
      </c>
      <c r="E103" s="133"/>
      <c r="F103" s="65">
        <f>SUM(F101:F102)</f>
        <v>1224.58</v>
      </c>
      <c r="G103" s="66">
        <f>SUM(G101:G102)</f>
        <v>20</v>
      </c>
      <c r="H103" s="67">
        <f>SUM(H101:H102)</f>
        <v>612.29</v>
      </c>
      <c r="I103" s="94">
        <f>SUM(I101:I102)+G103</f>
        <v>632.29</v>
      </c>
    </row>
    <row r="104" spans="1:9" ht="27" customHeight="1" thickBot="1">
      <c r="A104" s="131"/>
      <c r="B104" s="131"/>
      <c r="C104" s="131"/>
      <c r="D104" s="134" t="s">
        <v>12</v>
      </c>
      <c r="E104" s="134"/>
      <c r="F104" s="30"/>
      <c r="G104" s="25" t="s">
        <v>140</v>
      </c>
      <c r="H104" s="25"/>
      <c r="I104" s="31"/>
    </row>
    <row r="105" ht="27" customHeight="1" thickBot="1"/>
    <row r="106" spans="1:9" ht="18.75">
      <c r="A106" s="39" t="s">
        <v>1</v>
      </c>
      <c r="B106" s="40" t="s">
        <v>232</v>
      </c>
      <c r="C106" s="164" t="s">
        <v>2</v>
      </c>
      <c r="D106" s="164" t="s">
        <v>3</v>
      </c>
      <c r="E106" s="164" t="s">
        <v>4</v>
      </c>
      <c r="F106" s="164" t="s">
        <v>5</v>
      </c>
      <c r="G106" s="164" t="s">
        <v>6</v>
      </c>
      <c r="H106" s="181" t="s">
        <v>229</v>
      </c>
      <c r="I106" s="183" t="s">
        <v>230</v>
      </c>
    </row>
    <row r="107" spans="1:9" ht="30.75" thickBot="1">
      <c r="A107" s="16" t="s">
        <v>7</v>
      </c>
      <c r="B107" s="17" t="s">
        <v>233</v>
      </c>
      <c r="C107" s="165"/>
      <c r="D107" s="165"/>
      <c r="E107" s="165"/>
      <c r="F107" s="165"/>
      <c r="G107" s="165"/>
      <c r="H107" s="182"/>
      <c r="I107" s="184"/>
    </row>
    <row r="108" spans="1:9" ht="27" customHeight="1">
      <c r="A108" s="185" t="s">
        <v>67</v>
      </c>
      <c r="B108" s="185"/>
      <c r="C108" s="107">
        <v>6</v>
      </c>
      <c r="D108" s="108">
        <v>174.94</v>
      </c>
      <c r="E108" s="109"/>
      <c r="F108" s="108">
        <f>SUM(C108*D108)</f>
        <v>1049.6399999999999</v>
      </c>
      <c r="G108" s="108">
        <v>20</v>
      </c>
      <c r="H108" s="108">
        <f>F108/2</f>
        <v>524.8199999999999</v>
      </c>
      <c r="I108" s="108">
        <f>F108/2</f>
        <v>524.8199999999999</v>
      </c>
    </row>
    <row r="109" spans="1:9" ht="27" customHeight="1" thickBot="1">
      <c r="A109" s="186"/>
      <c r="B109" s="186"/>
      <c r="C109" s="110"/>
      <c r="D109" s="111"/>
      <c r="E109" s="111"/>
      <c r="F109" s="79"/>
      <c r="G109" s="79"/>
      <c r="H109" s="79"/>
      <c r="I109" s="79"/>
    </row>
    <row r="110" spans="1:9" ht="27" customHeight="1">
      <c r="A110" s="169" t="s">
        <v>10</v>
      </c>
      <c r="B110" s="170"/>
      <c r="C110" s="187"/>
      <c r="D110" s="189" t="s">
        <v>11</v>
      </c>
      <c r="E110" s="190"/>
      <c r="F110" s="112">
        <f>SUM(F108:F109)</f>
        <v>1049.6399999999999</v>
      </c>
      <c r="G110" s="112">
        <f>SUM(G108:G109)</f>
        <v>20</v>
      </c>
      <c r="H110" s="114">
        <f>SUM(H108:H109)</f>
        <v>524.8199999999999</v>
      </c>
      <c r="I110" s="115">
        <f>SUM(I108:I109)+G110</f>
        <v>544.8199999999999</v>
      </c>
    </row>
    <row r="111" spans="1:9" ht="27" customHeight="1" thickBot="1">
      <c r="A111" s="171"/>
      <c r="B111" s="172"/>
      <c r="C111" s="188"/>
      <c r="D111" s="191" t="s">
        <v>12</v>
      </c>
      <c r="E111" s="192"/>
      <c r="F111" s="113"/>
      <c r="G111" s="113" t="s">
        <v>140</v>
      </c>
      <c r="H111" s="113"/>
      <c r="I111" s="113"/>
    </row>
    <row r="112" ht="27" customHeight="1"/>
    <row r="113" ht="27" customHeight="1"/>
    <row r="114" ht="27" customHeight="1"/>
  </sheetData>
  <sheetProtection selectLockedCells="1" selectUnlockedCells="1"/>
  <mergeCells count="178">
    <mergeCell ref="I106:I107"/>
    <mergeCell ref="A108:B108"/>
    <mergeCell ref="A109:B109"/>
    <mergeCell ref="A110:C111"/>
    <mergeCell ref="D110:E110"/>
    <mergeCell ref="D111:E111"/>
    <mergeCell ref="C106:C107"/>
    <mergeCell ref="D106:D107"/>
    <mergeCell ref="E106:E107"/>
    <mergeCell ref="F106:F107"/>
    <mergeCell ref="G106:G107"/>
    <mergeCell ref="H106:H107"/>
    <mergeCell ref="I99:I100"/>
    <mergeCell ref="A101:B101"/>
    <mergeCell ref="A102:B102"/>
    <mergeCell ref="A103:C104"/>
    <mergeCell ref="D103:E103"/>
    <mergeCell ref="D104:E104"/>
    <mergeCell ref="C99:C100"/>
    <mergeCell ref="D99:D100"/>
    <mergeCell ref="E99:E100"/>
    <mergeCell ref="F99:F100"/>
    <mergeCell ref="G99:G100"/>
    <mergeCell ref="H99:H100"/>
    <mergeCell ref="I92:I93"/>
    <mergeCell ref="A94:B94"/>
    <mergeCell ref="A95:B95"/>
    <mergeCell ref="A96:C97"/>
    <mergeCell ref="D96:E96"/>
    <mergeCell ref="D97:E97"/>
    <mergeCell ref="C92:C93"/>
    <mergeCell ref="D92:D93"/>
    <mergeCell ref="E92:E93"/>
    <mergeCell ref="F92:F93"/>
    <mergeCell ref="G92:G93"/>
    <mergeCell ref="H92:H93"/>
    <mergeCell ref="I84:I85"/>
    <mergeCell ref="A86:B86"/>
    <mergeCell ref="A87:B87"/>
    <mergeCell ref="A88:B88"/>
    <mergeCell ref="F84:F85"/>
    <mergeCell ref="G84:G85"/>
    <mergeCell ref="H84:H85"/>
    <mergeCell ref="A89:C90"/>
    <mergeCell ref="D89:E89"/>
    <mergeCell ref="D90:E90"/>
    <mergeCell ref="C84:C85"/>
    <mergeCell ref="D84:D85"/>
    <mergeCell ref="E84:E85"/>
    <mergeCell ref="I77:I78"/>
    <mergeCell ref="A79:B79"/>
    <mergeCell ref="A80:B80"/>
    <mergeCell ref="A81:C82"/>
    <mergeCell ref="D81:E81"/>
    <mergeCell ref="D82:E82"/>
    <mergeCell ref="C77:C78"/>
    <mergeCell ref="D77:D78"/>
    <mergeCell ref="E77:E78"/>
    <mergeCell ref="F77:F78"/>
    <mergeCell ref="G77:G78"/>
    <mergeCell ref="H77:H78"/>
    <mergeCell ref="I69:I70"/>
    <mergeCell ref="A71:B71"/>
    <mergeCell ref="A72:B72"/>
    <mergeCell ref="A73:B73"/>
    <mergeCell ref="A74:C75"/>
    <mergeCell ref="D74:E74"/>
    <mergeCell ref="D75:E75"/>
    <mergeCell ref="C69:C70"/>
    <mergeCell ref="D69:D70"/>
    <mergeCell ref="E69:E70"/>
    <mergeCell ref="F69:F70"/>
    <mergeCell ref="G69:G70"/>
    <mergeCell ref="H69:H70"/>
    <mergeCell ref="I60:I61"/>
    <mergeCell ref="A62:B62"/>
    <mergeCell ref="A63:B63"/>
    <mergeCell ref="A64:B64"/>
    <mergeCell ref="A65:B65"/>
    <mergeCell ref="A66:C67"/>
    <mergeCell ref="D66:E66"/>
    <mergeCell ref="D67:E67"/>
    <mergeCell ref="C60:C61"/>
    <mergeCell ref="H60:H61"/>
    <mergeCell ref="A55:B55"/>
    <mergeCell ref="A56:B56"/>
    <mergeCell ref="A57:C58"/>
    <mergeCell ref="D57:E57"/>
    <mergeCell ref="D58:E58"/>
    <mergeCell ref="D60:D61"/>
    <mergeCell ref="E60:E61"/>
    <mergeCell ref="F60:F61"/>
    <mergeCell ref="G60:G61"/>
    <mergeCell ref="C53:C54"/>
    <mergeCell ref="D53:D54"/>
    <mergeCell ref="E53:E54"/>
    <mergeCell ref="G53:G54"/>
    <mergeCell ref="H53:H54"/>
    <mergeCell ref="I45:I46"/>
    <mergeCell ref="F45:F46"/>
    <mergeCell ref="G45:G46"/>
    <mergeCell ref="H45:H46"/>
    <mergeCell ref="I53:I54"/>
    <mergeCell ref="F53:F54"/>
    <mergeCell ref="A47:B47"/>
    <mergeCell ref="A48:B48"/>
    <mergeCell ref="A49:B49"/>
    <mergeCell ref="A50:C51"/>
    <mergeCell ref="D50:E50"/>
    <mergeCell ref="D51:E51"/>
    <mergeCell ref="C45:C46"/>
    <mergeCell ref="D45:D46"/>
    <mergeCell ref="E45:E46"/>
    <mergeCell ref="I38:I39"/>
    <mergeCell ref="A40:B40"/>
    <mergeCell ref="A41:B41"/>
    <mergeCell ref="A42:C43"/>
    <mergeCell ref="D42:E42"/>
    <mergeCell ref="D43:E43"/>
    <mergeCell ref="C38:C39"/>
    <mergeCell ref="D38:D39"/>
    <mergeCell ref="E38:E39"/>
    <mergeCell ref="F38:F39"/>
    <mergeCell ref="G38:G39"/>
    <mergeCell ref="H38:H39"/>
    <mergeCell ref="I30:I31"/>
    <mergeCell ref="A32:B32"/>
    <mergeCell ref="A33:B33"/>
    <mergeCell ref="A34:B34"/>
    <mergeCell ref="A35:C36"/>
    <mergeCell ref="D35:E35"/>
    <mergeCell ref="D36:E36"/>
    <mergeCell ref="C30:C31"/>
    <mergeCell ref="H30:H31"/>
    <mergeCell ref="A25:B25"/>
    <mergeCell ref="A26:B26"/>
    <mergeCell ref="A27:C28"/>
    <mergeCell ref="D27:E27"/>
    <mergeCell ref="D28:E28"/>
    <mergeCell ref="D30:D31"/>
    <mergeCell ref="E30:E31"/>
    <mergeCell ref="F30:F31"/>
    <mergeCell ref="G30:G31"/>
    <mergeCell ref="C23:C24"/>
    <mergeCell ref="D23:D24"/>
    <mergeCell ref="E23:E24"/>
    <mergeCell ref="G23:G24"/>
    <mergeCell ref="H23:H24"/>
    <mergeCell ref="I14:I15"/>
    <mergeCell ref="F14:F15"/>
    <mergeCell ref="G14:G15"/>
    <mergeCell ref="H14:H15"/>
    <mergeCell ref="I23:I24"/>
    <mergeCell ref="F23:F24"/>
    <mergeCell ref="A16:B16"/>
    <mergeCell ref="A17:B17"/>
    <mergeCell ref="A18:B18"/>
    <mergeCell ref="A19:C20"/>
    <mergeCell ref="D19:E19"/>
    <mergeCell ref="D20:E20"/>
    <mergeCell ref="C14:C15"/>
    <mergeCell ref="D14:D15"/>
    <mergeCell ref="E14:E15"/>
    <mergeCell ref="A8:B8"/>
    <mergeCell ref="A9:B9"/>
    <mergeCell ref="A10:C11"/>
    <mergeCell ref="D10:E10"/>
    <mergeCell ref="D11:E11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8"/>
  <sheetViews>
    <sheetView showGridLines="0"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6" width="13.7109375" style="0" customWidth="1"/>
    <col min="7" max="7" width="10.7109375" style="0" customWidth="1"/>
    <col min="8" max="9" width="11.7109375" style="0" customWidth="1"/>
  </cols>
  <sheetData>
    <row r="1" spans="1:9" ht="25.5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9" ht="15">
      <c r="A2" s="123" t="s">
        <v>172</v>
      </c>
      <c r="B2" s="123"/>
      <c r="C2" s="123"/>
      <c r="D2" s="123"/>
      <c r="E2" s="123"/>
      <c r="F2" s="123"/>
      <c r="G2" s="123"/>
      <c r="H2" s="123"/>
      <c r="I2" s="1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132" t="s">
        <v>127</v>
      </c>
      <c r="B4" s="132"/>
      <c r="C4" s="132"/>
      <c r="D4" s="132"/>
      <c r="E4" s="132"/>
      <c r="F4" s="132"/>
      <c r="G4" s="132"/>
      <c r="H4" s="132"/>
      <c r="I4" s="132"/>
    </row>
    <row r="5" ht="13.5" thickBot="1"/>
    <row r="6" spans="1:9" ht="27" customHeight="1" thickBot="1">
      <c r="A6" s="19" t="s">
        <v>1</v>
      </c>
      <c r="B6" s="20" t="s">
        <v>207</v>
      </c>
      <c r="C6" s="124" t="s">
        <v>2</v>
      </c>
      <c r="D6" s="125" t="s">
        <v>3</v>
      </c>
      <c r="E6" s="125" t="s">
        <v>4</v>
      </c>
      <c r="F6" s="125" t="s">
        <v>5</v>
      </c>
      <c r="G6" s="125" t="s">
        <v>6</v>
      </c>
      <c r="H6" s="126" t="s">
        <v>229</v>
      </c>
      <c r="I6" s="127" t="s">
        <v>230</v>
      </c>
    </row>
    <row r="7" spans="1:9" ht="27" customHeight="1" thickBot="1">
      <c r="A7" s="13" t="s">
        <v>7</v>
      </c>
      <c r="B7" s="12" t="s">
        <v>206</v>
      </c>
      <c r="C7" s="124"/>
      <c r="D7" s="125"/>
      <c r="E7" s="125"/>
      <c r="F7" s="125"/>
      <c r="G7" s="125"/>
      <c r="H7" s="126"/>
      <c r="I7" s="127"/>
    </row>
    <row r="8" spans="1:9" ht="27" customHeight="1">
      <c r="A8" s="129" t="s">
        <v>67</v>
      </c>
      <c r="B8" s="129"/>
      <c r="C8" s="23">
        <v>6</v>
      </c>
      <c r="D8" s="76">
        <v>174.94</v>
      </c>
      <c r="E8" s="24"/>
      <c r="F8" s="84">
        <f>SUM(C8*D8)</f>
        <v>1049.6399999999999</v>
      </c>
      <c r="G8" s="63">
        <v>20</v>
      </c>
      <c r="H8" s="63">
        <f>F8/2</f>
        <v>524.8199999999999</v>
      </c>
      <c r="I8" s="64">
        <f>F8/2</f>
        <v>524.8199999999999</v>
      </c>
    </row>
    <row r="9" spans="1:9" ht="27" customHeight="1" thickBot="1">
      <c r="A9" s="130" t="s">
        <v>162</v>
      </c>
      <c r="B9" s="130"/>
      <c r="C9" s="25">
        <v>6</v>
      </c>
      <c r="D9" s="89">
        <v>36.41</v>
      </c>
      <c r="E9" s="26" t="s">
        <v>160</v>
      </c>
      <c r="F9" s="89">
        <f>C9*D9</f>
        <v>218.45999999999998</v>
      </c>
      <c r="G9" s="89">
        <v>16</v>
      </c>
      <c r="H9" s="89">
        <f>F9/2</f>
        <v>109.22999999999999</v>
      </c>
      <c r="I9" s="90">
        <f>F9/2</f>
        <v>109.22999999999999</v>
      </c>
    </row>
    <row r="10" spans="1:9" ht="27" customHeight="1">
      <c r="A10" s="131" t="s">
        <v>10</v>
      </c>
      <c r="B10" s="131"/>
      <c r="C10" s="131"/>
      <c r="D10" s="133" t="s">
        <v>11</v>
      </c>
      <c r="E10" s="133"/>
      <c r="F10" s="28">
        <f>SUM(F8:F9)</f>
        <v>1268.1</v>
      </c>
      <c r="G10" s="29">
        <f>SUM(G8:G9)</f>
        <v>36</v>
      </c>
      <c r="H10" s="14">
        <f>SUM(H8:H9)</f>
        <v>634.05</v>
      </c>
      <c r="I10" s="93">
        <f>SUM(I8:I9)+G10</f>
        <v>670.05</v>
      </c>
    </row>
    <row r="11" spans="1:9" ht="27" customHeight="1">
      <c r="A11" s="131"/>
      <c r="B11" s="131"/>
      <c r="C11" s="131"/>
      <c r="D11" s="134" t="s">
        <v>12</v>
      </c>
      <c r="E11" s="134"/>
      <c r="F11" s="30"/>
      <c r="G11" s="25" t="s">
        <v>140</v>
      </c>
      <c r="H11" s="25"/>
      <c r="I11" s="31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17" ht="13.5" thickBot="1">
      <c r="A13" s="3"/>
      <c r="B13" s="3"/>
      <c r="C13" s="3"/>
      <c r="D13" s="3"/>
      <c r="E13" s="3"/>
      <c r="F13" s="3"/>
      <c r="G13" s="3"/>
      <c r="H13" s="3"/>
      <c r="I13" s="3"/>
      <c r="Q13" s="3"/>
    </row>
    <row r="14" spans="1:9" ht="27" customHeight="1" thickBot="1">
      <c r="A14" s="19" t="s">
        <v>1</v>
      </c>
      <c r="B14" s="20" t="s">
        <v>208</v>
      </c>
      <c r="C14" s="124" t="s">
        <v>2</v>
      </c>
      <c r="D14" s="125" t="s">
        <v>3</v>
      </c>
      <c r="E14" s="125" t="s">
        <v>4</v>
      </c>
      <c r="F14" s="125" t="s">
        <v>5</v>
      </c>
      <c r="G14" s="125" t="s">
        <v>6</v>
      </c>
      <c r="H14" s="126" t="s">
        <v>229</v>
      </c>
      <c r="I14" s="127" t="s">
        <v>230</v>
      </c>
    </row>
    <row r="15" spans="1:9" ht="27" customHeight="1" thickBot="1">
      <c r="A15" s="21" t="s">
        <v>7</v>
      </c>
      <c r="B15" s="22" t="s">
        <v>98</v>
      </c>
      <c r="C15" s="124"/>
      <c r="D15" s="125"/>
      <c r="E15" s="125"/>
      <c r="F15" s="125"/>
      <c r="G15" s="125"/>
      <c r="H15" s="126"/>
      <c r="I15" s="127"/>
    </row>
    <row r="16" spans="1:9" ht="27" customHeight="1">
      <c r="A16" s="129" t="s">
        <v>67</v>
      </c>
      <c r="B16" s="129"/>
      <c r="C16" s="23">
        <v>6</v>
      </c>
      <c r="D16" s="76">
        <v>174.94</v>
      </c>
      <c r="E16" s="24"/>
      <c r="F16" s="84">
        <f>SUM(C16*D16)</f>
        <v>1049.6399999999999</v>
      </c>
      <c r="G16" s="63">
        <v>20</v>
      </c>
      <c r="H16" s="63">
        <f>F16/2</f>
        <v>524.8199999999999</v>
      </c>
      <c r="I16" s="64">
        <f>F16/2</f>
        <v>524.8199999999999</v>
      </c>
    </row>
    <row r="17" spans="1:9" ht="27" customHeight="1" thickBot="1">
      <c r="A17" s="130" t="s">
        <v>162</v>
      </c>
      <c r="B17" s="130"/>
      <c r="C17" s="25">
        <v>6</v>
      </c>
      <c r="D17" s="89">
        <v>36.41</v>
      </c>
      <c r="E17" s="26" t="s">
        <v>160</v>
      </c>
      <c r="F17" s="89">
        <f>C17*D17</f>
        <v>218.45999999999998</v>
      </c>
      <c r="G17" s="89">
        <v>16</v>
      </c>
      <c r="H17" s="89">
        <f>F17/2</f>
        <v>109.22999999999999</v>
      </c>
      <c r="I17" s="90">
        <f>F17/2</f>
        <v>109.22999999999999</v>
      </c>
    </row>
    <row r="18" spans="1:9" ht="27" customHeight="1" thickBot="1">
      <c r="A18" s="131" t="s">
        <v>10</v>
      </c>
      <c r="B18" s="131"/>
      <c r="C18" s="131"/>
      <c r="D18" s="133" t="s">
        <v>11</v>
      </c>
      <c r="E18" s="133"/>
      <c r="F18" s="28">
        <f>SUM(F16:F17)</f>
        <v>1268.1</v>
      </c>
      <c r="G18" s="29">
        <f>SUM(G16:G17)</f>
        <v>36</v>
      </c>
      <c r="H18" s="14">
        <f>SUM(H16:H17)</f>
        <v>634.05</v>
      </c>
      <c r="I18" s="93">
        <f>SUM(I16:I17)+G18</f>
        <v>670.05</v>
      </c>
    </row>
    <row r="19" spans="1:9" ht="27" customHeight="1">
      <c r="A19" s="131"/>
      <c r="B19" s="131"/>
      <c r="C19" s="131"/>
      <c r="D19" s="134" t="s">
        <v>12</v>
      </c>
      <c r="E19" s="134"/>
      <c r="F19" s="30"/>
      <c r="G19" s="25" t="s">
        <v>140</v>
      </c>
      <c r="H19" s="25"/>
      <c r="I19" s="31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3.5" thickBot="1">
      <c r="A21" s="3"/>
      <c r="B21" s="3"/>
      <c r="C21" s="3"/>
      <c r="D21" s="3"/>
      <c r="E21" s="3"/>
      <c r="F21" s="3"/>
      <c r="G21" s="3"/>
      <c r="H21" s="3"/>
      <c r="I21" s="3"/>
    </row>
    <row r="22" spans="1:9" ht="27" customHeight="1" thickBot="1">
      <c r="A22" s="19" t="s">
        <v>1</v>
      </c>
      <c r="B22" s="20" t="s">
        <v>134</v>
      </c>
      <c r="C22" s="124" t="s">
        <v>2</v>
      </c>
      <c r="D22" s="125" t="s">
        <v>3</v>
      </c>
      <c r="E22" s="125" t="s">
        <v>4</v>
      </c>
      <c r="F22" s="125" t="s">
        <v>5</v>
      </c>
      <c r="G22" s="125" t="s">
        <v>6</v>
      </c>
      <c r="H22" s="126" t="s">
        <v>229</v>
      </c>
      <c r="I22" s="127" t="s">
        <v>230</v>
      </c>
    </row>
    <row r="23" spans="1:9" ht="27" customHeight="1" thickBot="1">
      <c r="A23" s="13" t="s">
        <v>7</v>
      </c>
      <c r="B23" s="12" t="s">
        <v>99</v>
      </c>
      <c r="C23" s="124"/>
      <c r="D23" s="125"/>
      <c r="E23" s="125"/>
      <c r="F23" s="125"/>
      <c r="G23" s="125"/>
      <c r="H23" s="126"/>
      <c r="I23" s="127"/>
    </row>
    <row r="24" spans="1:9" ht="27" customHeight="1">
      <c r="A24" s="129" t="s">
        <v>67</v>
      </c>
      <c r="B24" s="129"/>
      <c r="C24" s="23">
        <v>6</v>
      </c>
      <c r="D24" s="76">
        <v>174.94</v>
      </c>
      <c r="E24" s="24"/>
      <c r="F24" s="84">
        <f>SUM(C24*D24)</f>
        <v>1049.6399999999999</v>
      </c>
      <c r="G24" s="63">
        <v>20</v>
      </c>
      <c r="H24" s="63">
        <f>F24/2</f>
        <v>524.8199999999999</v>
      </c>
      <c r="I24" s="64">
        <f>F24/2</f>
        <v>524.8199999999999</v>
      </c>
    </row>
    <row r="25" spans="1:9" ht="27" customHeight="1" thickBot="1">
      <c r="A25" s="130" t="s">
        <v>162</v>
      </c>
      <c r="B25" s="130"/>
      <c r="C25" s="25">
        <v>7</v>
      </c>
      <c r="D25" s="89">
        <v>44.49</v>
      </c>
      <c r="E25" s="26"/>
      <c r="F25" s="89">
        <f>C25*D25</f>
        <v>311.43</v>
      </c>
      <c r="G25" s="89">
        <v>16</v>
      </c>
      <c r="H25" s="89">
        <f>F25/2</f>
        <v>155.715</v>
      </c>
      <c r="I25" s="90">
        <f>F25/2</f>
        <v>155.715</v>
      </c>
    </row>
    <row r="26" spans="1:9" ht="27" customHeight="1">
      <c r="A26" s="131" t="s">
        <v>10</v>
      </c>
      <c r="B26" s="131"/>
      <c r="C26" s="131"/>
      <c r="D26" s="133" t="s">
        <v>11</v>
      </c>
      <c r="E26" s="133"/>
      <c r="F26" s="28">
        <f>SUM(F24:F25)</f>
        <v>1361.07</v>
      </c>
      <c r="G26" s="29">
        <f>SUM(G24:G25)</f>
        <v>36</v>
      </c>
      <c r="H26" s="14">
        <f>SUM(H24:H25)</f>
        <v>680.535</v>
      </c>
      <c r="I26" s="93">
        <f>SUM(I24:I25)+G26</f>
        <v>716.535</v>
      </c>
    </row>
    <row r="27" spans="1:9" ht="27" customHeight="1">
      <c r="A27" s="131"/>
      <c r="B27" s="131"/>
      <c r="C27" s="131"/>
      <c r="D27" s="134" t="s">
        <v>12</v>
      </c>
      <c r="E27" s="134"/>
      <c r="F27" s="30"/>
      <c r="G27" s="25" t="s">
        <v>140</v>
      </c>
      <c r="H27" s="25"/>
      <c r="I27" s="31"/>
    </row>
    <row r="28" spans="1:9" ht="27" customHeight="1" thickBot="1">
      <c r="A28" s="3"/>
      <c r="B28" s="3"/>
      <c r="C28" s="3"/>
      <c r="D28" s="3"/>
      <c r="E28" s="3"/>
      <c r="F28" s="3"/>
      <c r="G28" s="3"/>
      <c r="H28" s="3"/>
      <c r="I28" s="3"/>
    </row>
    <row r="29" spans="1:9" ht="27" customHeight="1" thickBot="1">
      <c r="A29" s="19" t="s">
        <v>1</v>
      </c>
      <c r="B29" s="20" t="s">
        <v>135</v>
      </c>
      <c r="C29" s="124" t="s">
        <v>2</v>
      </c>
      <c r="D29" s="125" t="s">
        <v>3</v>
      </c>
      <c r="E29" s="125" t="s">
        <v>4</v>
      </c>
      <c r="F29" s="125" t="s">
        <v>5</v>
      </c>
      <c r="G29" s="125" t="s">
        <v>6</v>
      </c>
      <c r="H29" s="126" t="s">
        <v>229</v>
      </c>
      <c r="I29" s="127" t="s">
        <v>230</v>
      </c>
    </row>
    <row r="30" spans="1:9" ht="27" customHeight="1" thickBot="1">
      <c r="A30" s="13" t="s">
        <v>7</v>
      </c>
      <c r="B30" s="12" t="s">
        <v>100</v>
      </c>
      <c r="C30" s="124"/>
      <c r="D30" s="125"/>
      <c r="E30" s="125"/>
      <c r="F30" s="125"/>
      <c r="G30" s="125"/>
      <c r="H30" s="126"/>
      <c r="I30" s="127"/>
    </row>
    <row r="31" spans="1:9" ht="27" customHeight="1" thickBot="1">
      <c r="A31" s="129" t="s">
        <v>67</v>
      </c>
      <c r="B31" s="129"/>
      <c r="C31" s="23">
        <v>6</v>
      </c>
      <c r="D31" s="76">
        <v>174.94</v>
      </c>
      <c r="E31" s="24"/>
      <c r="F31" s="84">
        <f>SUM(C31*D31)</f>
        <v>1049.6399999999999</v>
      </c>
      <c r="G31" s="63">
        <v>20</v>
      </c>
      <c r="H31" s="63">
        <f>F31/2</f>
        <v>524.8199999999999</v>
      </c>
      <c r="I31" s="64">
        <f>F31/2</f>
        <v>524.8199999999999</v>
      </c>
    </row>
    <row r="32" spans="1:9" ht="27" customHeight="1" hidden="1">
      <c r="A32" s="128"/>
      <c r="B32" s="128"/>
      <c r="C32" s="32"/>
      <c r="D32" s="33"/>
      <c r="E32" s="33"/>
      <c r="F32" s="91"/>
      <c r="G32" s="70"/>
      <c r="H32" s="70"/>
      <c r="I32" s="71"/>
    </row>
    <row r="33" spans="1:9" ht="27" customHeight="1" hidden="1">
      <c r="A33" s="128"/>
      <c r="B33" s="128"/>
      <c r="C33" s="32"/>
      <c r="D33" s="33"/>
      <c r="E33" s="33"/>
      <c r="F33" s="91"/>
      <c r="G33" s="70"/>
      <c r="H33" s="70"/>
      <c r="I33" s="71"/>
    </row>
    <row r="34" spans="1:9" ht="27" customHeight="1" hidden="1">
      <c r="A34" s="130"/>
      <c r="B34" s="130"/>
      <c r="C34" s="25"/>
      <c r="D34" s="33"/>
      <c r="E34" s="33"/>
      <c r="F34" s="70"/>
      <c r="G34" s="70"/>
      <c r="H34" s="70"/>
      <c r="I34" s="71"/>
    </row>
    <row r="35" spans="1:9" ht="27" customHeight="1" thickBot="1">
      <c r="A35" s="131" t="s">
        <v>10</v>
      </c>
      <c r="B35" s="131"/>
      <c r="C35" s="131"/>
      <c r="D35" s="133" t="s">
        <v>11</v>
      </c>
      <c r="E35" s="133"/>
      <c r="F35" s="65">
        <f>SUM(F31:F34)</f>
        <v>1049.6399999999999</v>
      </c>
      <c r="G35" s="66">
        <f>SUM(G31:G34)</f>
        <v>20</v>
      </c>
      <c r="H35" s="67">
        <f>SUM(H31:H34)</f>
        <v>524.8199999999999</v>
      </c>
      <c r="I35" s="94">
        <f>SUM(I31:I34)+G35</f>
        <v>544.8199999999999</v>
      </c>
    </row>
    <row r="36" spans="1:9" ht="27" customHeight="1" thickBot="1">
      <c r="A36" s="131"/>
      <c r="B36" s="131"/>
      <c r="C36" s="131"/>
      <c r="D36" s="134" t="s">
        <v>12</v>
      </c>
      <c r="E36" s="134"/>
      <c r="F36" s="30"/>
      <c r="G36" s="25" t="s">
        <v>140</v>
      </c>
      <c r="H36" s="25"/>
      <c r="I36" s="31"/>
    </row>
    <row r="37" spans="1:9" ht="27" customHeight="1" thickBot="1">
      <c r="A37" s="3"/>
      <c r="B37" s="3"/>
      <c r="C37" s="3"/>
      <c r="D37" s="3"/>
      <c r="E37" s="3"/>
      <c r="F37" s="3"/>
      <c r="G37" s="3"/>
      <c r="H37" s="3"/>
      <c r="I37" s="3"/>
    </row>
    <row r="38" spans="1:9" ht="27" customHeight="1" thickBot="1">
      <c r="A38" s="19" t="s">
        <v>1</v>
      </c>
      <c r="B38" s="20" t="s">
        <v>209</v>
      </c>
      <c r="C38" s="124" t="s">
        <v>2</v>
      </c>
      <c r="D38" s="125" t="s">
        <v>3</v>
      </c>
      <c r="E38" s="125" t="s">
        <v>4</v>
      </c>
      <c r="F38" s="125" t="s">
        <v>5</v>
      </c>
      <c r="G38" s="125" t="s">
        <v>6</v>
      </c>
      <c r="H38" s="126" t="s">
        <v>229</v>
      </c>
      <c r="I38" s="127" t="s">
        <v>230</v>
      </c>
    </row>
    <row r="39" spans="1:9" ht="27" customHeight="1" thickBot="1">
      <c r="A39" s="13" t="s">
        <v>7</v>
      </c>
      <c r="B39" s="12" t="s">
        <v>101</v>
      </c>
      <c r="C39" s="124"/>
      <c r="D39" s="125"/>
      <c r="E39" s="125"/>
      <c r="F39" s="125"/>
      <c r="G39" s="125"/>
      <c r="H39" s="126"/>
      <c r="I39" s="127"/>
    </row>
    <row r="40" spans="1:9" ht="27" customHeight="1">
      <c r="A40" s="129" t="s">
        <v>67</v>
      </c>
      <c r="B40" s="129"/>
      <c r="C40" s="23">
        <v>6</v>
      </c>
      <c r="D40" s="76">
        <v>174.94</v>
      </c>
      <c r="E40" s="24"/>
      <c r="F40" s="84">
        <f>SUM(C40*D40)</f>
        <v>1049.6399999999999</v>
      </c>
      <c r="G40" s="63">
        <v>20</v>
      </c>
      <c r="H40" s="63">
        <f>F40/2</f>
        <v>524.8199999999999</v>
      </c>
      <c r="I40" s="64">
        <f>F40/2</f>
        <v>524.8199999999999</v>
      </c>
    </row>
    <row r="41" spans="1:9" ht="27" customHeight="1" thickBot="1">
      <c r="A41" s="128" t="s">
        <v>159</v>
      </c>
      <c r="B41" s="128"/>
      <c r="C41" s="32">
        <v>6</v>
      </c>
      <c r="D41" s="70">
        <v>36.41</v>
      </c>
      <c r="E41" s="33" t="s">
        <v>160</v>
      </c>
      <c r="F41" s="70">
        <f>C41*D41</f>
        <v>218.45999999999998</v>
      </c>
      <c r="G41" s="70">
        <v>16</v>
      </c>
      <c r="H41" s="70">
        <f>F41/2</f>
        <v>109.22999999999999</v>
      </c>
      <c r="I41" s="71">
        <f>F41/2</f>
        <v>109.22999999999999</v>
      </c>
    </row>
    <row r="42" spans="1:9" ht="27" customHeight="1" hidden="1">
      <c r="A42" s="128"/>
      <c r="B42" s="128"/>
      <c r="C42" s="32"/>
      <c r="D42" s="33"/>
      <c r="E42" s="33"/>
      <c r="F42" s="33"/>
      <c r="G42" s="33"/>
      <c r="H42" s="33"/>
      <c r="I42" s="35"/>
    </row>
    <row r="43" spans="1:9" ht="27" customHeight="1" hidden="1">
      <c r="A43" s="130"/>
      <c r="B43" s="130"/>
      <c r="C43" s="25"/>
      <c r="D43" s="33"/>
      <c r="E43" s="33"/>
      <c r="F43" s="33"/>
      <c r="G43" s="33"/>
      <c r="H43" s="33"/>
      <c r="I43" s="35"/>
    </row>
    <row r="44" spans="1:9" ht="27" customHeight="1" thickBot="1">
      <c r="A44" s="131" t="s">
        <v>10</v>
      </c>
      <c r="B44" s="131"/>
      <c r="C44" s="131"/>
      <c r="D44" s="133" t="s">
        <v>11</v>
      </c>
      <c r="E44" s="133"/>
      <c r="F44" s="28">
        <f>SUM(F40:F43)</f>
        <v>1268.1</v>
      </c>
      <c r="G44" s="29">
        <f>SUM(G40:G43)</f>
        <v>36</v>
      </c>
      <c r="H44" s="14">
        <f>SUM(H40:H43)</f>
        <v>634.05</v>
      </c>
      <c r="I44" s="93">
        <f>SUM(I40:I43)+G44</f>
        <v>670.05</v>
      </c>
    </row>
    <row r="45" spans="1:9" ht="27" customHeight="1" thickBot="1">
      <c r="A45" s="131"/>
      <c r="B45" s="131"/>
      <c r="C45" s="131"/>
      <c r="D45" s="134" t="s">
        <v>12</v>
      </c>
      <c r="E45" s="134"/>
      <c r="F45" s="30"/>
      <c r="G45" s="25" t="s">
        <v>140</v>
      </c>
      <c r="H45" s="25"/>
      <c r="I45" s="31"/>
    </row>
    <row r="46" spans="1:9" ht="27" customHeight="1" thickBot="1">
      <c r="A46" s="3"/>
      <c r="B46" s="3"/>
      <c r="C46" s="3"/>
      <c r="D46" s="3"/>
      <c r="E46" s="3"/>
      <c r="F46" s="3"/>
      <c r="G46" s="3"/>
      <c r="H46" s="3"/>
      <c r="I46" s="3"/>
    </row>
    <row r="47" spans="1:9" ht="27" customHeight="1" thickBot="1">
      <c r="A47" s="19" t="s">
        <v>1</v>
      </c>
      <c r="B47" s="20" t="s">
        <v>210</v>
      </c>
      <c r="C47" s="124" t="s">
        <v>2</v>
      </c>
      <c r="D47" s="125" t="s">
        <v>3</v>
      </c>
      <c r="E47" s="125" t="s">
        <v>4</v>
      </c>
      <c r="F47" s="125" t="s">
        <v>5</v>
      </c>
      <c r="G47" s="125" t="s">
        <v>6</v>
      </c>
      <c r="H47" s="126" t="s">
        <v>229</v>
      </c>
      <c r="I47" s="127" t="s">
        <v>230</v>
      </c>
    </row>
    <row r="48" spans="1:9" ht="27" customHeight="1" thickBot="1">
      <c r="A48" s="13" t="s">
        <v>7</v>
      </c>
      <c r="B48" s="12" t="s">
        <v>102</v>
      </c>
      <c r="C48" s="124"/>
      <c r="D48" s="125"/>
      <c r="E48" s="125"/>
      <c r="F48" s="125"/>
      <c r="G48" s="125"/>
      <c r="H48" s="126"/>
      <c r="I48" s="127"/>
    </row>
    <row r="49" spans="1:9" ht="27" customHeight="1" thickBot="1">
      <c r="A49" s="129" t="s">
        <v>67</v>
      </c>
      <c r="B49" s="129"/>
      <c r="C49" s="23">
        <v>6</v>
      </c>
      <c r="D49" s="76">
        <v>174.94</v>
      </c>
      <c r="E49" s="24"/>
      <c r="F49" s="84">
        <f>SUM(C49*D49)</f>
        <v>1049.6399999999999</v>
      </c>
      <c r="G49" s="63">
        <v>20</v>
      </c>
      <c r="H49" s="63">
        <f>F49/2</f>
        <v>524.8199999999999</v>
      </c>
      <c r="I49" s="64">
        <f>F49/2</f>
        <v>524.8199999999999</v>
      </c>
    </row>
    <row r="50" spans="1:9" ht="27" customHeight="1" hidden="1">
      <c r="A50" s="128"/>
      <c r="B50" s="128"/>
      <c r="C50" s="32"/>
      <c r="D50" s="33"/>
      <c r="E50" s="33"/>
      <c r="F50" s="91"/>
      <c r="G50" s="70"/>
      <c r="H50" s="70"/>
      <c r="I50" s="71"/>
    </row>
    <row r="51" spans="1:9" ht="27" customHeight="1" hidden="1">
      <c r="A51" s="128"/>
      <c r="B51" s="128"/>
      <c r="C51" s="32"/>
      <c r="D51" s="33"/>
      <c r="E51" s="33"/>
      <c r="F51" s="91"/>
      <c r="G51" s="70"/>
      <c r="H51" s="70"/>
      <c r="I51" s="71"/>
    </row>
    <row r="52" spans="1:9" ht="27" customHeight="1" hidden="1">
      <c r="A52" s="130"/>
      <c r="B52" s="130"/>
      <c r="C52" s="25"/>
      <c r="D52" s="33"/>
      <c r="E52" s="33"/>
      <c r="F52" s="70"/>
      <c r="G52" s="70"/>
      <c r="H52" s="70"/>
      <c r="I52" s="71"/>
    </row>
    <row r="53" spans="1:9" ht="27" customHeight="1" thickBot="1">
      <c r="A53" s="131" t="s">
        <v>10</v>
      </c>
      <c r="B53" s="131"/>
      <c r="C53" s="131"/>
      <c r="D53" s="133" t="s">
        <v>11</v>
      </c>
      <c r="E53" s="133"/>
      <c r="F53" s="65">
        <f>SUM(F49:F52)</f>
        <v>1049.6399999999999</v>
      </c>
      <c r="G53" s="66">
        <f>SUM(G49:G52)</f>
        <v>20</v>
      </c>
      <c r="H53" s="67">
        <f>SUM(H49:H52)</f>
        <v>524.8199999999999</v>
      </c>
      <c r="I53" s="94">
        <f>SUM(I49:I52)+G53</f>
        <v>544.8199999999999</v>
      </c>
    </row>
    <row r="54" spans="1:9" ht="27" customHeight="1" thickBot="1">
      <c r="A54" s="131"/>
      <c r="B54" s="131"/>
      <c r="C54" s="131"/>
      <c r="D54" s="134" t="s">
        <v>12</v>
      </c>
      <c r="E54" s="134"/>
      <c r="F54" s="30"/>
      <c r="G54" s="25" t="s">
        <v>140</v>
      </c>
      <c r="H54" s="25"/>
      <c r="I54" s="31"/>
    </row>
    <row r="55" spans="1:9" ht="27" customHeight="1" thickBot="1">
      <c r="A55" s="3"/>
      <c r="B55" s="3"/>
      <c r="C55" s="3"/>
      <c r="D55" s="3"/>
      <c r="E55" s="3"/>
      <c r="F55" s="3"/>
      <c r="G55" s="3"/>
      <c r="H55" s="3"/>
      <c r="I55" s="3"/>
    </row>
    <row r="56" spans="1:9" ht="27" customHeight="1" thickBot="1">
      <c r="A56" s="19" t="s">
        <v>1</v>
      </c>
      <c r="B56" s="20" t="s">
        <v>211</v>
      </c>
      <c r="C56" s="124" t="s">
        <v>2</v>
      </c>
      <c r="D56" s="125" t="s">
        <v>3</v>
      </c>
      <c r="E56" s="125" t="s">
        <v>4</v>
      </c>
      <c r="F56" s="125" t="s">
        <v>5</v>
      </c>
      <c r="G56" s="125" t="s">
        <v>6</v>
      </c>
      <c r="H56" s="126" t="s">
        <v>229</v>
      </c>
      <c r="I56" s="127" t="s">
        <v>230</v>
      </c>
    </row>
    <row r="57" spans="1:9" ht="35.25" customHeight="1" thickBot="1">
      <c r="A57" s="13" t="s">
        <v>7</v>
      </c>
      <c r="B57" s="12" t="s">
        <v>103</v>
      </c>
      <c r="C57" s="124"/>
      <c r="D57" s="125"/>
      <c r="E57" s="125"/>
      <c r="F57" s="125"/>
      <c r="G57" s="125"/>
      <c r="H57" s="126"/>
      <c r="I57" s="127"/>
    </row>
    <row r="58" spans="1:9" ht="27" customHeight="1" thickBot="1">
      <c r="A58" s="129" t="s">
        <v>67</v>
      </c>
      <c r="B58" s="129"/>
      <c r="C58" s="23">
        <v>6</v>
      </c>
      <c r="D58" s="76">
        <v>174.94</v>
      </c>
      <c r="E58" s="24"/>
      <c r="F58" s="84">
        <f>SUM(C58*D58)</f>
        <v>1049.6399999999999</v>
      </c>
      <c r="G58" s="63">
        <v>20</v>
      </c>
      <c r="H58" s="63">
        <f>F58/2</f>
        <v>524.8199999999999</v>
      </c>
      <c r="I58" s="64">
        <f>F58/2</f>
        <v>524.8199999999999</v>
      </c>
    </row>
    <row r="59" spans="1:9" ht="27" customHeight="1" hidden="1">
      <c r="A59" s="128"/>
      <c r="B59" s="128"/>
      <c r="C59" s="32"/>
      <c r="D59" s="33"/>
      <c r="E59" s="33"/>
      <c r="F59" s="91"/>
      <c r="G59" s="70"/>
      <c r="H59" s="70"/>
      <c r="I59" s="71"/>
    </row>
    <row r="60" spans="1:9" ht="27" customHeight="1" hidden="1" thickBot="1">
      <c r="A60" s="130"/>
      <c r="B60" s="130"/>
      <c r="C60" s="25"/>
      <c r="D60" s="33"/>
      <c r="E60" s="33"/>
      <c r="F60" s="70"/>
      <c r="G60" s="70"/>
      <c r="H60" s="70"/>
      <c r="I60" s="71"/>
    </row>
    <row r="61" spans="1:9" ht="27" customHeight="1" thickBot="1">
      <c r="A61" s="131" t="s">
        <v>10</v>
      </c>
      <c r="B61" s="131"/>
      <c r="C61" s="131"/>
      <c r="D61" s="133" t="s">
        <v>11</v>
      </c>
      <c r="E61" s="133"/>
      <c r="F61" s="65">
        <f>SUM(F58:F60)</f>
        <v>1049.6399999999999</v>
      </c>
      <c r="G61" s="66">
        <f>SUM(G58:G60)</f>
        <v>20</v>
      </c>
      <c r="H61" s="67">
        <f>SUM(H58:H60)</f>
        <v>524.8199999999999</v>
      </c>
      <c r="I61" s="94">
        <f>SUM(I58:I60)+G61</f>
        <v>544.8199999999999</v>
      </c>
    </row>
    <row r="62" spans="1:9" ht="27" customHeight="1" thickBot="1">
      <c r="A62" s="131"/>
      <c r="B62" s="131"/>
      <c r="C62" s="131"/>
      <c r="D62" s="134" t="s">
        <v>12</v>
      </c>
      <c r="E62" s="134"/>
      <c r="F62" s="30"/>
      <c r="G62" s="25" t="s">
        <v>140</v>
      </c>
      <c r="H62" s="25"/>
      <c r="I62" s="31"/>
    </row>
    <row r="63" spans="1:9" ht="27" customHeight="1" thickBot="1">
      <c r="A63" s="3"/>
      <c r="B63" s="3"/>
      <c r="C63" s="3"/>
      <c r="D63" s="3"/>
      <c r="E63" s="3"/>
      <c r="F63" s="3"/>
      <c r="G63" s="3"/>
      <c r="H63" s="3"/>
      <c r="I63" s="3"/>
    </row>
    <row r="64" spans="1:9" ht="27" customHeight="1" thickBot="1">
      <c r="A64" s="19" t="s">
        <v>1</v>
      </c>
      <c r="B64" s="20" t="s">
        <v>212</v>
      </c>
      <c r="C64" s="124" t="s">
        <v>2</v>
      </c>
      <c r="D64" s="125" t="s">
        <v>3</v>
      </c>
      <c r="E64" s="125" t="s">
        <v>4</v>
      </c>
      <c r="F64" s="125" t="s">
        <v>5</v>
      </c>
      <c r="G64" s="125" t="s">
        <v>6</v>
      </c>
      <c r="H64" s="126" t="s">
        <v>229</v>
      </c>
      <c r="I64" s="127" t="s">
        <v>230</v>
      </c>
    </row>
    <row r="65" spans="1:9" ht="27" customHeight="1" thickBot="1">
      <c r="A65" s="13" t="s">
        <v>7</v>
      </c>
      <c r="B65" s="12" t="s">
        <v>105</v>
      </c>
      <c r="C65" s="124"/>
      <c r="D65" s="125"/>
      <c r="E65" s="125"/>
      <c r="F65" s="125"/>
      <c r="G65" s="125"/>
      <c r="H65" s="126"/>
      <c r="I65" s="127"/>
    </row>
    <row r="66" spans="1:9" ht="27" customHeight="1" thickBot="1">
      <c r="A66" s="129" t="s">
        <v>69</v>
      </c>
      <c r="B66" s="129"/>
      <c r="C66" s="23">
        <v>7</v>
      </c>
      <c r="D66" s="76">
        <v>174.94</v>
      </c>
      <c r="E66" s="24"/>
      <c r="F66" s="84">
        <f>SUM(C66*D66)</f>
        <v>1224.58</v>
      </c>
      <c r="G66" s="63">
        <v>20</v>
      </c>
      <c r="H66" s="63">
        <f>F66/2</f>
        <v>612.29</v>
      </c>
      <c r="I66" s="64">
        <f>F66/2</f>
        <v>612.29</v>
      </c>
    </row>
    <row r="67" spans="1:9" ht="27" customHeight="1" hidden="1" thickBot="1">
      <c r="A67" s="130"/>
      <c r="B67" s="130"/>
      <c r="C67" s="25"/>
      <c r="D67" s="33"/>
      <c r="E67" s="33"/>
      <c r="F67" s="70"/>
      <c r="G67" s="70"/>
      <c r="H67" s="70"/>
      <c r="I67" s="71"/>
    </row>
    <row r="68" spans="1:9" ht="27" customHeight="1" thickBot="1">
      <c r="A68" s="131" t="s">
        <v>10</v>
      </c>
      <c r="B68" s="131"/>
      <c r="C68" s="131"/>
      <c r="D68" s="133" t="s">
        <v>11</v>
      </c>
      <c r="E68" s="133"/>
      <c r="F68" s="65">
        <f>SUM(F66:F67)</f>
        <v>1224.58</v>
      </c>
      <c r="G68" s="66">
        <f>SUM(G66:G67)</f>
        <v>20</v>
      </c>
      <c r="H68" s="67">
        <f>SUM(H66:H67)</f>
        <v>612.29</v>
      </c>
      <c r="I68" s="94">
        <f>SUM(I66:I67)+G68</f>
        <v>632.29</v>
      </c>
    </row>
    <row r="69" spans="1:9" ht="27" customHeight="1" thickBot="1">
      <c r="A69" s="131"/>
      <c r="B69" s="131"/>
      <c r="C69" s="131"/>
      <c r="D69" s="134" t="s">
        <v>12</v>
      </c>
      <c r="E69" s="134"/>
      <c r="F69" s="30"/>
      <c r="G69" s="25" t="s">
        <v>140</v>
      </c>
      <c r="H69" s="25"/>
      <c r="I69" s="31"/>
    </row>
    <row r="70" spans="1:9" ht="27" customHeight="1" thickBot="1">
      <c r="A70" s="3"/>
      <c r="B70" s="3"/>
      <c r="C70" s="3"/>
      <c r="D70" s="3"/>
      <c r="E70" s="3"/>
      <c r="F70" s="3"/>
      <c r="G70" s="3"/>
      <c r="H70" s="3"/>
      <c r="I70" s="3"/>
    </row>
    <row r="71" spans="1:9" ht="27" customHeight="1" thickBot="1">
      <c r="A71" s="19" t="s">
        <v>1</v>
      </c>
      <c r="B71" s="20" t="s">
        <v>213</v>
      </c>
      <c r="C71" s="124" t="s">
        <v>2</v>
      </c>
      <c r="D71" s="125" t="s">
        <v>3</v>
      </c>
      <c r="E71" s="125" t="s">
        <v>4</v>
      </c>
      <c r="F71" s="125" t="s">
        <v>5</v>
      </c>
      <c r="G71" s="125" t="s">
        <v>6</v>
      </c>
      <c r="H71" s="126" t="s">
        <v>229</v>
      </c>
      <c r="I71" s="127" t="s">
        <v>230</v>
      </c>
    </row>
    <row r="72" spans="1:9" ht="27" customHeight="1" thickBot="1">
      <c r="A72" s="13" t="s">
        <v>7</v>
      </c>
      <c r="B72" s="12" t="s">
        <v>106</v>
      </c>
      <c r="C72" s="124"/>
      <c r="D72" s="125"/>
      <c r="E72" s="125"/>
      <c r="F72" s="125"/>
      <c r="G72" s="125"/>
      <c r="H72" s="126"/>
      <c r="I72" s="127"/>
    </row>
    <row r="73" spans="1:9" ht="27" customHeight="1" thickBot="1">
      <c r="A73" s="129" t="s">
        <v>69</v>
      </c>
      <c r="B73" s="129"/>
      <c r="C73" s="23">
        <v>7</v>
      </c>
      <c r="D73" s="76">
        <v>174.94</v>
      </c>
      <c r="E73" s="24"/>
      <c r="F73" s="84">
        <f>SUM(C73*D73)</f>
        <v>1224.58</v>
      </c>
      <c r="G73" s="63">
        <v>20</v>
      </c>
      <c r="H73" s="63">
        <f>F73/2</f>
        <v>612.29</v>
      </c>
      <c r="I73" s="64">
        <f>F73/2</f>
        <v>612.29</v>
      </c>
    </row>
    <row r="74" spans="1:9" ht="27" customHeight="1" hidden="1">
      <c r="A74" s="128"/>
      <c r="B74" s="128"/>
      <c r="C74" s="32"/>
      <c r="D74" s="33"/>
      <c r="E74" s="33"/>
      <c r="F74" s="91"/>
      <c r="G74" s="70"/>
      <c r="H74" s="70"/>
      <c r="I74" s="71"/>
    </row>
    <row r="75" spans="1:9" ht="27" customHeight="1" hidden="1" thickBot="1">
      <c r="A75" s="130"/>
      <c r="B75" s="130"/>
      <c r="C75" s="25"/>
      <c r="D75" s="33"/>
      <c r="E75" s="33"/>
      <c r="F75" s="70"/>
      <c r="G75" s="70"/>
      <c r="H75" s="70"/>
      <c r="I75" s="71"/>
    </row>
    <row r="76" spans="1:9" ht="27" customHeight="1" thickBot="1">
      <c r="A76" s="131" t="s">
        <v>10</v>
      </c>
      <c r="B76" s="131"/>
      <c r="C76" s="131"/>
      <c r="D76" s="133" t="s">
        <v>11</v>
      </c>
      <c r="E76" s="133"/>
      <c r="F76" s="65">
        <f>SUM(F73:F75)</f>
        <v>1224.58</v>
      </c>
      <c r="G76" s="66">
        <f>SUM(G73:G75)</f>
        <v>20</v>
      </c>
      <c r="H76" s="67">
        <f>SUM(H73:H75)</f>
        <v>612.29</v>
      </c>
      <c r="I76" s="94">
        <f>SUM(I73:I75)+G76</f>
        <v>632.29</v>
      </c>
    </row>
    <row r="77" spans="1:9" ht="27" customHeight="1" thickBot="1">
      <c r="A77" s="131"/>
      <c r="B77" s="131"/>
      <c r="C77" s="131"/>
      <c r="D77" s="134" t="s">
        <v>12</v>
      </c>
      <c r="E77" s="134"/>
      <c r="F77" s="30"/>
      <c r="G77" s="25" t="s">
        <v>140</v>
      </c>
      <c r="H77" s="25"/>
      <c r="I77" s="31"/>
    </row>
    <row r="78" spans="1:9" ht="27" customHeight="1" thickBot="1">
      <c r="A78" s="3"/>
      <c r="B78" s="3"/>
      <c r="C78" s="3"/>
      <c r="D78" s="3"/>
      <c r="E78" s="3"/>
      <c r="F78" s="3"/>
      <c r="G78" s="3"/>
      <c r="H78" s="3"/>
      <c r="I78" s="3"/>
    </row>
    <row r="79" spans="1:9" ht="27" customHeight="1" thickBot="1">
      <c r="A79" s="19" t="s">
        <v>1</v>
      </c>
      <c r="B79" s="20" t="s">
        <v>215</v>
      </c>
      <c r="C79" s="124" t="s">
        <v>2</v>
      </c>
      <c r="D79" s="125" t="s">
        <v>3</v>
      </c>
      <c r="E79" s="125" t="s">
        <v>4</v>
      </c>
      <c r="F79" s="125" t="s">
        <v>5</v>
      </c>
      <c r="G79" s="125" t="s">
        <v>6</v>
      </c>
      <c r="H79" s="126" t="s">
        <v>229</v>
      </c>
      <c r="I79" s="127" t="s">
        <v>230</v>
      </c>
    </row>
    <row r="80" spans="1:9" ht="27" customHeight="1" thickBot="1">
      <c r="A80" s="13" t="s">
        <v>7</v>
      </c>
      <c r="B80" s="12" t="s">
        <v>107</v>
      </c>
      <c r="C80" s="124"/>
      <c r="D80" s="125"/>
      <c r="E80" s="125"/>
      <c r="F80" s="125"/>
      <c r="G80" s="125"/>
      <c r="H80" s="126"/>
      <c r="I80" s="127"/>
    </row>
    <row r="81" spans="1:9" ht="27" customHeight="1" thickBot="1">
      <c r="A81" s="129" t="s">
        <v>69</v>
      </c>
      <c r="B81" s="129"/>
      <c r="C81" s="23">
        <v>7</v>
      </c>
      <c r="D81" s="76">
        <v>174.94</v>
      </c>
      <c r="E81" s="24"/>
      <c r="F81" s="84">
        <f>SUM(C81*D81)</f>
        <v>1224.58</v>
      </c>
      <c r="G81" s="63">
        <v>20</v>
      </c>
      <c r="H81" s="63">
        <f>F81/2</f>
        <v>612.29</v>
      </c>
      <c r="I81" s="64">
        <f>F81/2</f>
        <v>612.29</v>
      </c>
    </row>
    <row r="82" spans="1:9" ht="27" customHeight="1" hidden="1" thickBot="1">
      <c r="A82" s="130"/>
      <c r="B82" s="130"/>
      <c r="C82" s="25"/>
      <c r="D82" s="33"/>
      <c r="E82" s="33"/>
      <c r="F82" s="70"/>
      <c r="G82" s="70"/>
      <c r="H82" s="70"/>
      <c r="I82" s="71"/>
    </row>
    <row r="83" spans="1:9" ht="27" customHeight="1" thickBot="1">
      <c r="A83" s="131" t="s">
        <v>10</v>
      </c>
      <c r="B83" s="131"/>
      <c r="C83" s="131"/>
      <c r="D83" s="133" t="s">
        <v>11</v>
      </c>
      <c r="E83" s="133"/>
      <c r="F83" s="65">
        <f>SUM(F81:F82)</f>
        <v>1224.58</v>
      </c>
      <c r="G83" s="66">
        <f>SUM(G81:G82)</f>
        <v>20</v>
      </c>
      <c r="H83" s="67">
        <f>SUM(H81:H82)</f>
        <v>612.29</v>
      </c>
      <c r="I83" s="94">
        <f>SUM(I81:I82)+G83</f>
        <v>632.29</v>
      </c>
    </row>
    <row r="84" spans="1:9" ht="27" customHeight="1" thickBot="1">
      <c r="A84" s="131"/>
      <c r="B84" s="131"/>
      <c r="C84" s="131"/>
      <c r="D84" s="134" t="s">
        <v>12</v>
      </c>
      <c r="E84" s="134"/>
      <c r="F84" s="30"/>
      <c r="G84" s="25" t="s">
        <v>140</v>
      </c>
      <c r="H84" s="25"/>
      <c r="I84" s="31"/>
    </row>
    <row r="85" spans="1:9" ht="27" customHeight="1" thickBot="1">
      <c r="A85" s="3"/>
      <c r="B85" s="3"/>
      <c r="C85" s="3"/>
      <c r="D85" s="3"/>
      <c r="E85" s="3"/>
      <c r="F85" s="3"/>
      <c r="G85" s="3"/>
      <c r="H85" s="3"/>
      <c r="I85" s="3"/>
    </row>
    <row r="86" spans="1:9" ht="27" customHeight="1" thickBot="1">
      <c r="A86" s="19" t="s">
        <v>1</v>
      </c>
      <c r="B86" s="36" t="s">
        <v>216</v>
      </c>
      <c r="C86" s="124" t="s">
        <v>2</v>
      </c>
      <c r="D86" s="125" t="s">
        <v>3</v>
      </c>
      <c r="E86" s="125" t="s">
        <v>4</v>
      </c>
      <c r="F86" s="125" t="s">
        <v>5</v>
      </c>
      <c r="G86" s="125" t="s">
        <v>6</v>
      </c>
      <c r="H86" s="126" t="s">
        <v>229</v>
      </c>
      <c r="I86" s="127" t="s">
        <v>230</v>
      </c>
    </row>
    <row r="87" spans="1:9" ht="27" customHeight="1" thickBot="1">
      <c r="A87" s="13" t="s">
        <v>7</v>
      </c>
      <c r="B87" s="12" t="s">
        <v>108</v>
      </c>
      <c r="C87" s="124"/>
      <c r="D87" s="125"/>
      <c r="E87" s="125"/>
      <c r="F87" s="125"/>
      <c r="G87" s="125"/>
      <c r="H87" s="126"/>
      <c r="I87" s="127"/>
    </row>
    <row r="88" spans="1:9" ht="27" customHeight="1">
      <c r="A88" s="129" t="s">
        <v>69</v>
      </c>
      <c r="B88" s="129"/>
      <c r="C88" s="23">
        <v>7</v>
      </c>
      <c r="D88" s="76">
        <v>174.94</v>
      </c>
      <c r="E88" s="24"/>
      <c r="F88" s="84">
        <f>SUM(C88*D88)</f>
        <v>1224.58</v>
      </c>
      <c r="G88" s="63">
        <v>20</v>
      </c>
      <c r="H88" s="63">
        <f>F88/2</f>
        <v>612.29</v>
      </c>
      <c r="I88" s="64">
        <f>F88/2</f>
        <v>612.29</v>
      </c>
    </row>
    <row r="89" spans="1:9" ht="27" customHeight="1" thickBot="1">
      <c r="A89" s="130" t="s">
        <v>159</v>
      </c>
      <c r="B89" s="130"/>
      <c r="C89" s="25">
        <v>7</v>
      </c>
      <c r="D89" s="70">
        <v>36.41</v>
      </c>
      <c r="E89" s="33" t="s">
        <v>160</v>
      </c>
      <c r="F89" s="70">
        <f>C89*D89</f>
        <v>254.86999999999998</v>
      </c>
      <c r="G89" s="70">
        <v>16</v>
      </c>
      <c r="H89" s="70">
        <f>F89/2</f>
        <v>127.43499999999999</v>
      </c>
      <c r="I89" s="71">
        <f>F89/2</f>
        <v>127.43499999999999</v>
      </c>
    </row>
    <row r="90" spans="1:9" ht="27" customHeight="1">
      <c r="A90" s="131" t="s">
        <v>10</v>
      </c>
      <c r="B90" s="131"/>
      <c r="C90" s="131"/>
      <c r="D90" s="133" t="s">
        <v>11</v>
      </c>
      <c r="E90" s="133"/>
      <c r="F90" s="65">
        <f>SUM(F88:F89)</f>
        <v>1479.4499999999998</v>
      </c>
      <c r="G90" s="66">
        <f>SUM(G88:G89)</f>
        <v>36</v>
      </c>
      <c r="H90" s="67">
        <f>SUM(H88:H89)</f>
        <v>739.7249999999999</v>
      </c>
      <c r="I90" s="94">
        <f>SUM(I88:I89)+G90</f>
        <v>775.7249999999999</v>
      </c>
    </row>
    <row r="91" spans="1:9" ht="27" customHeight="1">
      <c r="A91" s="131"/>
      <c r="B91" s="131"/>
      <c r="C91" s="131"/>
      <c r="D91" s="134" t="s">
        <v>12</v>
      </c>
      <c r="E91" s="134"/>
      <c r="F91" s="30"/>
      <c r="G91" s="25" t="s">
        <v>140</v>
      </c>
      <c r="H91" s="25"/>
      <c r="I91" s="31"/>
    </row>
    <row r="92" spans="1:9" ht="27" customHeight="1" thickBot="1">
      <c r="A92" s="3"/>
      <c r="B92" s="3"/>
      <c r="C92" s="3"/>
      <c r="D92" s="3"/>
      <c r="E92" s="3"/>
      <c r="F92" s="3"/>
      <c r="G92" s="3"/>
      <c r="H92" s="3"/>
      <c r="I92" s="3"/>
    </row>
    <row r="93" spans="1:9" ht="27" customHeight="1" thickBot="1">
      <c r="A93" s="19" t="s">
        <v>1</v>
      </c>
      <c r="B93" s="20" t="s">
        <v>217</v>
      </c>
      <c r="C93" s="124" t="s">
        <v>2</v>
      </c>
      <c r="D93" s="125" t="s">
        <v>3</v>
      </c>
      <c r="E93" s="125" t="s">
        <v>4</v>
      </c>
      <c r="F93" s="125" t="s">
        <v>5</v>
      </c>
      <c r="G93" s="125" t="s">
        <v>6</v>
      </c>
      <c r="H93" s="126" t="s">
        <v>229</v>
      </c>
      <c r="I93" s="127" t="s">
        <v>230</v>
      </c>
    </row>
    <row r="94" spans="1:9" ht="27" customHeight="1" thickBot="1">
      <c r="A94" s="13" t="s">
        <v>7</v>
      </c>
      <c r="B94" s="12" t="s">
        <v>109</v>
      </c>
      <c r="C94" s="124"/>
      <c r="D94" s="125"/>
      <c r="E94" s="125"/>
      <c r="F94" s="125"/>
      <c r="G94" s="125"/>
      <c r="H94" s="126"/>
      <c r="I94" s="127"/>
    </row>
    <row r="95" spans="1:9" ht="27" customHeight="1">
      <c r="A95" s="129" t="s">
        <v>69</v>
      </c>
      <c r="B95" s="129"/>
      <c r="C95" s="23">
        <v>7</v>
      </c>
      <c r="D95" s="76">
        <v>174.94</v>
      </c>
      <c r="E95" s="24"/>
      <c r="F95" s="84">
        <f>SUM(C95*D95)</f>
        <v>1224.58</v>
      </c>
      <c r="G95" s="63">
        <v>20</v>
      </c>
      <c r="H95" s="63">
        <f>F95/2</f>
        <v>612.29</v>
      </c>
      <c r="I95" s="64">
        <f>F95/2</f>
        <v>612.29</v>
      </c>
    </row>
    <row r="96" spans="1:9" ht="27" customHeight="1" thickBot="1">
      <c r="A96" s="128" t="s">
        <v>162</v>
      </c>
      <c r="B96" s="128"/>
      <c r="C96" s="32">
        <v>8</v>
      </c>
      <c r="D96" s="70">
        <v>36.41</v>
      </c>
      <c r="E96" s="33" t="s">
        <v>160</v>
      </c>
      <c r="F96" s="91">
        <f>C96*D96</f>
        <v>291.28</v>
      </c>
      <c r="G96" s="70">
        <v>16</v>
      </c>
      <c r="H96" s="70">
        <f>F96/2</f>
        <v>145.64</v>
      </c>
      <c r="I96" s="71">
        <f>F96/2</f>
        <v>145.64</v>
      </c>
    </row>
    <row r="97" spans="1:9" ht="27" customHeight="1" hidden="1">
      <c r="A97" s="128"/>
      <c r="B97" s="128"/>
      <c r="C97" s="32"/>
      <c r="D97" s="33"/>
      <c r="E97" s="33"/>
      <c r="F97" s="70"/>
      <c r="G97" s="70"/>
      <c r="H97" s="70"/>
      <c r="I97" s="71"/>
    </row>
    <row r="98" spans="1:9" ht="27" customHeight="1" hidden="1">
      <c r="A98" s="130"/>
      <c r="B98" s="130"/>
      <c r="C98" s="25"/>
      <c r="D98" s="33"/>
      <c r="E98" s="33"/>
      <c r="F98" s="70"/>
      <c r="G98" s="70"/>
      <c r="H98" s="70"/>
      <c r="I98" s="71"/>
    </row>
    <row r="99" spans="1:9" ht="27" customHeight="1" thickBot="1">
      <c r="A99" s="131" t="s">
        <v>10</v>
      </c>
      <c r="B99" s="131"/>
      <c r="C99" s="131"/>
      <c r="D99" s="133" t="s">
        <v>11</v>
      </c>
      <c r="E99" s="133"/>
      <c r="F99" s="65">
        <f>SUM(F95:F98)</f>
        <v>1515.86</v>
      </c>
      <c r="G99" s="66">
        <f>SUM(G95:G98)</f>
        <v>36</v>
      </c>
      <c r="H99" s="67">
        <f>SUM(H95:H98)</f>
        <v>757.93</v>
      </c>
      <c r="I99" s="94">
        <f>SUM(I95:I98)+G99</f>
        <v>793.93</v>
      </c>
    </row>
    <row r="100" spans="1:9" ht="27" customHeight="1" thickBot="1">
      <c r="A100" s="131"/>
      <c r="B100" s="131"/>
      <c r="C100" s="131"/>
      <c r="D100" s="134" t="s">
        <v>12</v>
      </c>
      <c r="E100" s="134"/>
      <c r="F100" s="30"/>
      <c r="G100" s="25" t="s">
        <v>140</v>
      </c>
      <c r="H100" s="25"/>
      <c r="I100" s="31"/>
    </row>
    <row r="101" spans="1:9" ht="27" customHeight="1" thickBo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27" customHeight="1" thickBot="1">
      <c r="A102" s="19" t="s">
        <v>1</v>
      </c>
      <c r="B102" s="20" t="s">
        <v>214</v>
      </c>
      <c r="C102" s="124" t="s">
        <v>2</v>
      </c>
      <c r="D102" s="125" t="s">
        <v>3</v>
      </c>
      <c r="E102" s="125" t="s">
        <v>4</v>
      </c>
      <c r="F102" s="125" t="s">
        <v>5</v>
      </c>
      <c r="G102" s="125" t="s">
        <v>6</v>
      </c>
      <c r="H102" s="126" t="s">
        <v>229</v>
      </c>
      <c r="I102" s="127" t="s">
        <v>230</v>
      </c>
    </row>
    <row r="103" spans="1:9" ht="27" customHeight="1" thickBot="1">
      <c r="A103" s="13" t="s">
        <v>7</v>
      </c>
      <c r="B103" s="12" t="s">
        <v>110</v>
      </c>
      <c r="C103" s="124"/>
      <c r="D103" s="125"/>
      <c r="E103" s="125"/>
      <c r="F103" s="125"/>
      <c r="G103" s="125"/>
      <c r="H103" s="126"/>
      <c r="I103" s="127"/>
    </row>
    <row r="104" spans="1:15" ht="27" customHeight="1">
      <c r="A104" s="129" t="s">
        <v>69</v>
      </c>
      <c r="B104" s="129"/>
      <c r="C104" s="23">
        <v>7</v>
      </c>
      <c r="D104" s="76">
        <v>174.94</v>
      </c>
      <c r="E104" s="24"/>
      <c r="F104" s="84">
        <f>SUM(C104*D104)</f>
        <v>1224.58</v>
      </c>
      <c r="G104" s="63">
        <v>20</v>
      </c>
      <c r="H104" s="63">
        <f>F104/2</f>
        <v>612.29</v>
      </c>
      <c r="I104" s="64">
        <f>F104/2</f>
        <v>612.29</v>
      </c>
      <c r="O104" s="3"/>
    </row>
    <row r="105" spans="1:9" ht="27" customHeight="1" thickBot="1">
      <c r="A105" s="128" t="s">
        <v>159</v>
      </c>
      <c r="B105" s="128"/>
      <c r="C105" s="32">
        <v>7</v>
      </c>
      <c r="D105" s="70">
        <v>44.49</v>
      </c>
      <c r="E105" s="33"/>
      <c r="F105" s="91">
        <f>SUM(C105*D105)</f>
        <v>311.43</v>
      </c>
      <c r="G105" s="70">
        <v>16</v>
      </c>
      <c r="H105" s="70">
        <f>F105/2</f>
        <v>155.715</v>
      </c>
      <c r="I105" s="71">
        <f>F105/2</f>
        <v>155.715</v>
      </c>
    </row>
    <row r="106" spans="1:9" ht="27" customHeight="1" hidden="1">
      <c r="A106" s="128"/>
      <c r="B106" s="128"/>
      <c r="C106" s="32"/>
      <c r="D106" s="33"/>
      <c r="E106" s="33"/>
      <c r="F106" s="91"/>
      <c r="G106" s="70"/>
      <c r="H106" s="70"/>
      <c r="I106" s="71"/>
    </row>
    <row r="107" spans="1:9" ht="27" customHeight="1" hidden="1">
      <c r="A107" s="130"/>
      <c r="B107" s="130"/>
      <c r="C107" s="25"/>
      <c r="D107" s="33"/>
      <c r="E107" s="33"/>
      <c r="F107" s="70"/>
      <c r="G107" s="70"/>
      <c r="H107" s="70"/>
      <c r="I107" s="71"/>
    </row>
    <row r="108" spans="1:9" ht="27" customHeight="1" thickBot="1">
      <c r="A108" s="131" t="s">
        <v>10</v>
      </c>
      <c r="B108" s="131"/>
      <c r="C108" s="131"/>
      <c r="D108" s="133" t="s">
        <v>11</v>
      </c>
      <c r="E108" s="133"/>
      <c r="F108" s="65">
        <f>SUM(F104:F107)</f>
        <v>1536.01</v>
      </c>
      <c r="G108" s="66">
        <f>SUM(G104:G107)</f>
        <v>36</v>
      </c>
      <c r="H108" s="67">
        <f>SUM(H104:H107)</f>
        <v>768.005</v>
      </c>
      <c r="I108" s="94">
        <f>SUM(I104:I107)+G108</f>
        <v>804.005</v>
      </c>
    </row>
    <row r="109" spans="1:9" ht="27" customHeight="1" thickBot="1">
      <c r="A109" s="131"/>
      <c r="B109" s="131"/>
      <c r="C109" s="131"/>
      <c r="D109" s="134" t="s">
        <v>12</v>
      </c>
      <c r="E109" s="134"/>
      <c r="F109" s="30"/>
      <c r="G109" s="25" t="s">
        <v>140</v>
      </c>
      <c r="H109" s="25"/>
      <c r="I109" s="31"/>
    </row>
    <row r="110" spans="1:9" ht="27" customHeight="1" thickBo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27" customHeight="1" thickBot="1">
      <c r="A111" s="19" t="s">
        <v>1</v>
      </c>
      <c r="B111" s="20" t="s">
        <v>218</v>
      </c>
      <c r="C111" s="124" t="s">
        <v>2</v>
      </c>
      <c r="D111" s="125" t="s">
        <v>3</v>
      </c>
      <c r="E111" s="125" t="s">
        <v>4</v>
      </c>
      <c r="F111" s="125" t="s">
        <v>5</v>
      </c>
      <c r="G111" s="125" t="s">
        <v>6</v>
      </c>
      <c r="H111" s="126" t="s">
        <v>229</v>
      </c>
      <c r="I111" s="127" t="s">
        <v>230</v>
      </c>
    </row>
    <row r="112" spans="1:9" ht="27" customHeight="1" thickBot="1">
      <c r="A112" s="13" t="s">
        <v>7</v>
      </c>
      <c r="B112" s="12" t="s">
        <v>111</v>
      </c>
      <c r="C112" s="124"/>
      <c r="D112" s="125"/>
      <c r="E112" s="125"/>
      <c r="F112" s="125"/>
      <c r="G112" s="125"/>
      <c r="H112" s="126"/>
      <c r="I112" s="127"/>
    </row>
    <row r="113" spans="1:9" ht="27" customHeight="1" thickBot="1">
      <c r="A113" s="129" t="s">
        <v>69</v>
      </c>
      <c r="B113" s="129"/>
      <c r="C113" s="23">
        <v>7</v>
      </c>
      <c r="D113" s="76">
        <v>174.94</v>
      </c>
      <c r="E113" s="24"/>
      <c r="F113" s="84">
        <f>SUM(C113*D113)</f>
        <v>1224.58</v>
      </c>
      <c r="G113" s="63">
        <v>20</v>
      </c>
      <c r="H113" s="63">
        <f>F113/2</f>
        <v>612.29</v>
      </c>
      <c r="I113" s="64">
        <f>F113/2</f>
        <v>612.29</v>
      </c>
    </row>
    <row r="114" spans="1:9" ht="27" customHeight="1" hidden="1">
      <c r="A114" s="128"/>
      <c r="B114" s="128"/>
      <c r="C114" s="32"/>
      <c r="D114" s="33"/>
      <c r="E114" s="33"/>
      <c r="F114" s="91"/>
      <c r="G114" s="70"/>
      <c r="H114" s="70"/>
      <c r="I114" s="71"/>
    </row>
    <row r="115" spans="1:9" ht="27" customHeight="1" hidden="1">
      <c r="A115" s="128"/>
      <c r="B115" s="128"/>
      <c r="C115" s="32"/>
      <c r="D115" s="33"/>
      <c r="E115" s="33"/>
      <c r="F115" s="70"/>
      <c r="G115" s="70"/>
      <c r="H115" s="70"/>
      <c r="I115" s="71"/>
    </row>
    <row r="116" spans="1:9" ht="27" customHeight="1" hidden="1">
      <c r="A116" s="130"/>
      <c r="B116" s="130"/>
      <c r="C116" s="25"/>
      <c r="D116" s="33"/>
      <c r="E116" s="33"/>
      <c r="F116" s="70"/>
      <c r="G116" s="70"/>
      <c r="H116" s="70"/>
      <c r="I116" s="71"/>
    </row>
    <row r="117" spans="1:9" ht="27" customHeight="1" thickBot="1">
      <c r="A117" s="131" t="s">
        <v>10</v>
      </c>
      <c r="B117" s="131"/>
      <c r="C117" s="131"/>
      <c r="D117" s="133" t="s">
        <v>11</v>
      </c>
      <c r="E117" s="133"/>
      <c r="F117" s="65">
        <f>SUM(F113:F116)</f>
        <v>1224.58</v>
      </c>
      <c r="G117" s="66">
        <f>SUM(G113:G116)</f>
        <v>20</v>
      </c>
      <c r="H117" s="67">
        <f>SUM(H113:H116)</f>
        <v>612.29</v>
      </c>
      <c r="I117" s="94">
        <f>SUM(I113:I116)+G117</f>
        <v>632.29</v>
      </c>
    </row>
    <row r="118" spans="1:9" ht="27" customHeight="1" thickBot="1">
      <c r="A118" s="131"/>
      <c r="B118" s="131"/>
      <c r="C118" s="131"/>
      <c r="D118" s="134" t="s">
        <v>12</v>
      </c>
      <c r="E118" s="134"/>
      <c r="F118" s="30"/>
      <c r="G118" s="25" t="s">
        <v>140</v>
      </c>
      <c r="H118" s="25"/>
      <c r="I118" s="31"/>
    </row>
  </sheetData>
  <sheetProtection selectLockedCells="1" selectUnlockedCells="1"/>
  <mergeCells count="185">
    <mergeCell ref="I111:I112"/>
    <mergeCell ref="A117:C118"/>
    <mergeCell ref="D117:E117"/>
    <mergeCell ref="D118:E118"/>
    <mergeCell ref="A113:B113"/>
    <mergeCell ref="A114:B114"/>
    <mergeCell ref="A115:B115"/>
    <mergeCell ref="A116:B116"/>
    <mergeCell ref="C111:C112"/>
    <mergeCell ref="D111:D112"/>
    <mergeCell ref="E111:E112"/>
    <mergeCell ref="F111:F112"/>
    <mergeCell ref="G111:G112"/>
    <mergeCell ref="H111:H112"/>
    <mergeCell ref="I102:I103"/>
    <mergeCell ref="A104:B104"/>
    <mergeCell ref="A105:B105"/>
    <mergeCell ref="A106:B106"/>
    <mergeCell ref="C102:C103"/>
    <mergeCell ref="D102:D103"/>
    <mergeCell ref="E102:E103"/>
    <mergeCell ref="F102:F103"/>
    <mergeCell ref="G102:G103"/>
    <mergeCell ref="H102:H103"/>
    <mergeCell ref="A107:B107"/>
    <mergeCell ref="A108:C109"/>
    <mergeCell ref="D108:E108"/>
    <mergeCell ref="D109:E109"/>
    <mergeCell ref="I93:I94"/>
    <mergeCell ref="A95:B95"/>
    <mergeCell ref="A96:B96"/>
    <mergeCell ref="A97:B97"/>
    <mergeCell ref="C93:C94"/>
    <mergeCell ref="D93:D94"/>
    <mergeCell ref="E93:E94"/>
    <mergeCell ref="F93:F94"/>
    <mergeCell ref="G93:G94"/>
    <mergeCell ref="H93:H94"/>
    <mergeCell ref="A98:B98"/>
    <mergeCell ref="A99:C100"/>
    <mergeCell ref="D99:E99"/>
    <mergeCell ref="D100:E100"/>
    <mergeCell ref="I86:I87"/>
    <mergeCell ref="A88:B88"/>
    <mergeCell ref="A89:B89"/>
    <mergeCell ref="A90:C91"/>
    <mergeCell ref="D90:E90"/>
    <mergeCell ref="D91:E91"/>
    <mergeCell ref="C86:C87"/>
    <mergeCell ref="D86:D87"/>
    <mergeCell ref="E86:E87"/>
    <mergeCell ref="F86:F87"/>
    <mergeCell ref="G86:G87"/>
    <mergeCell ref="H86:H87"/>
    <mergeCell ref="I79:I80"/>
    <mergeCell ref="A81:B81"/>
    <mergeCell ref="A82:B82"/>
    <mergeCell ref="A83:C84"/>
    <mergeCell ref="D83:E83"/>
    <mergeCell ref="D84:E84"/>
    <mergeCell ref="C79:C80"/>
    <mergeCell ref="D79:D80"/>
    <mergeCell ref="E79:E80"/>
    <mergeCell ref="F79:F80"/>
    <mergeCell ref="G79:G80"/>
    <mergeCell ref="H79:H80"/>
    <mergeCell ref="I71:I72"/>
    <mergeCell ref="A73:B73"/>
    <mergeCell ref="A74:B74"/>
    <mergeCell ref="A75:B75"/>
    <mergeCell ref="F71:F72"/>
    <mergeCell ref="G71:G72"/>
    <mergeCell ref="H71:H72"/>
    <mergeCell ref="A76:C77"/>
    <mergeCell ref="D76:E76"/>
    <mergeCell ref="D77:E77"/>
    <mergeCell ref="C71:C72"/>
    <mergeCell ref="D71:D72"/>
    <mergeCell ref="E71:E72"/>
    <mergeCell ref="I64:I65"/>
    <mergeCell ref="F64:F65"/>
    <mergeCell ref="G64:G65"/>
    <mergeCell ref="H64:H65"/>
    <mergeCell ref="A66:B66"/>
    <mergeCell ref="A67:B67"/>
    <mergeCell ref="A68:C69"/>
    <mergeCell ref="D68:E68"/>
    <mergeCell ref="D69:E69"/>
    <mergeCell ref="C64:C65"/>
    <mergeCell ref="D64:D65"/>
    <mergeCell ref="E64:E65"/>
    <mergeCell ref="I56:I57"/>
    <mergeCell ref="D61:E61"/>
    <mergeCell ref="D62:E62"/>
    <mergeCell ref="C56:C57"/>
    <mergeCell ref="D56:D57"/>
    <mergeCell ref="E56:E57"/>
    <mergeCell ref="F56:F57"/>
    <mergeCell ref="A58:B58"/>
    <mergeCell ref="A59:B59"/>
    <mergeCell ref="A60:B60"/>
    <mergeCell ref="A61:C62"/>
    <mergeCell ref="G56:G57"/>
    <mergeCell ref="H56:H57"/>
    <mergeCell ref="I47:I48"/>
    <mergeCell ref="A49:B49"/>
    <mergeCell ref="A50:B50"/>
    <mergeCell ref="A51:B51"/>
    <mergeCell ref="A52:B52"/>
    <mergeCell ref="A53:C54"/>
    <mergeCell ref="D53:E53"/>
    <mergeCell ref="D54:E54"/>
    <mergeCell ref="C47:C48"/>
    <mergeCell ref="D47:D48"/>
    <mergeCell ref="E47:E48"/>
    <mergeCell ref="F47:F48"/>
    <mergeCell ref="G47:G48"/>
    <mergeCell ref="H47:H48"/>
    <mergeCell ref="I38:I39"/>
    <mergeCell ref="A40:B40"/>
    <mergeCell ref="A41:B41"/>
    <mergeCell ref="A42:B42"/>
    <mergeCell ref="A43:B43"/>
    <mergeCell ref="A44:C45"/>
    <mergeCell ref="D44:E44"/>
    <mergeCell ref="D45:E45"/>
    <mergeCell ref="C38:C39"/>
    <mergeCell ref="D38:D39"/>
    <mergeCell ref="E38:E39"/>
    <mergeCell ref="F38:F39"/>
    <mergeCell ref="G38:G39"/>
    <mergeCell ref="H38:H39"/>
    <mergeCell ref="I29:I30"/>
    <mergeCell ref="A31:B31"/>
    <mergeCell ref="A32:B32"/>
    <mergeCell ref="A33:B33"/>
    <mergeCell ref="A34:B34"/>
    <mergeCell ref="A35:C36"/>
    <mergeCell ref="D35:E35"/>
    <mergeCell ref="D36:E36"/>
    <mergeCell ref="C29:C30"/>
    <mergeCell ref="D29:D30"/>
    <mergeCell ref="E29:E30"/>
    <mergeCell ref="F29:F30"/>
    <mergeCell ref="G29:G30"/>
    <mergeCell ref="H29:H30"/>
    <mergeCell ref="I22:I23"/>
    <mergeCell ref="A24:B24"/>
    <mergeCell ref="A25:B25"/>
    <mergeCell ref="A26:C27"/>
    <mergeCell ref="D26:E26"/>
    <mergeCell ref="D27:E27"/>
    <mergeCell ref="C22:C23"/>
    <mergeCell ref="D22:D23"/>
    <mergeCell ref="E22:E23"/>
    <mergeCell ref="F22:F23"/>
    <mergeCell ref="G22:G23"/>
    <mergeCell ref="H22:H23"/>
    <mergeCell ref="I14:I15"/>
    <mergeCell ref="G14:G15"/>
    <mergeCell ref="H14:H15"/>
    <mergeCell ref="A16:B16"/>
    <mergeCell ref="C14:C15"/>
    <mergeCell ref="D14:D15"/>
    <mergeCell ref="E14:E15"/>
    <mergeCell ref="F14:F15"/>
    <mergeCell ref="A17:B17"/>
    <mergeCell ref="A18:C19"/>
    <mergeCell ref="D18:E18"/>
    <mergeCell ref="D19:E19"/>
    <mergeCell ref="A8:B8"/>
    <mergeCell ref="A9:B9"/>
    <mergeCell ref="A10:C11"/>
    <mergeCell ref="D10:E10"/>
    <mergeCell ref="D11:E11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2"/>
  <sheetViews>
    <sheetView showGridLines="0"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6" width="14.57421875" style="0" customWidth="1"/>
    <col min="7" max="7" width="10.7109375" style="0" customWidth="1"/>
    <col min="8" max="9" width="11.7109375" style="0" customWidth="1"/>
  </cols>
  <sheetData>
    <row r="1" spans="1:9" ht="25.5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9" ht="15">
      <c r="A2" s="123" t="s">
        <v>172</v>
      </c>
      <c r="B2" s="123"/>
      <c r="C2" s="123"/>
      <c r="D2" s="123"/>
      <c r="E2" s="123"/>
      <c r="F2" s="123"/>
      <c r="G2" s="123"/>
      <c r="H2" s="123"/>
      <c r="I2" s="1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132" t="s">
        <v>127</v>
      </c>
      <c r="B4" s="132"/>
      <c r="C4" s="132"/>
      <c r="D4" s="132"/>
      <c r="E4" s="132"/>
      <c r="F4" s="132"/>
      <c r="G4" s="132"/>
      <c r="H4" s="132"/>
      <c r="I4" s="132"/>
    </row>
    <row r="5" ht="13.5" thickBot="1"/>
    <row r="6" spans="1:9" ht="27" customHeight="1" thickBot="1">
      <c r="A6" s="19" t="s">
        <v>1</v>
      </c>
      <c r="B6" s="20" t="s">
        <v>219</v>
      </c>
      <c r="C6" s="124" t="s">
        <v>2</v>
      </c>
      <c r="D6" s="125" t="s">
        <v>3</v>
      </c>
      <c r="E6" s="125" t="s">
        <v>4</v>
      </c>
      <c r="F6" s="125" t="s">
        <v>5</v>
      </c>
      <c r="G6" s="125" t="s">
        <v>6</v>
      </c>
      <c r="H6" s="126" t="s">
        <v>229</v>
      </c>
      <c r="I6" s="127" t="s">
        <v>230</v>
      </c>
    </row>
    <row r="7" spans="1:9" ht="27" customHeight="1" thickBot="1">
      <c r="A7" s="13" t="s">
        <v>7</v>
      </c>
      <c r="B7" s="12" t="s">
        <v>112</v>
      </c>
      <c r="C7" s="124"/>
      <c r="D7" s="125"/>
      <c r="E7" s="125"/>
      <c r="F7" s="125"/>
      <c r="G7" s="125"/>
      <c r="H7" s="126"/>
      <c r="I7" s="127"/>
    </row>
    <row r="8" spans="1:9" ht="27" customHeight="1" thickBot="1">
      <c r="A8" s="129" t="s">
        <v>67</v>
      </c>
      <c r="B8" s="129"/>
      <c r="C8" s="37">
        <v>6</v>
      </c>
      <c r="D8" s="76">
        <v>174.94</v>
      </c>
      <c r="E8" s="24"/>
      <c r="F8" s="84">
        <f>SUM(C8*D8)</f>
        <v>1049.6399999999999</v>
      </c>
      <c r="G8" s="63">
        <v>20</v>
      </c>
      <c r="H8" s="63">
        <f>F8/2</f>
        <v>524.8199999999999</v>
      </c>
      <c r="I8" s="64">
        <f>F8/2</f>
        <v>524.8199999999999</v>
      </c>
    </row>
    <row r="9" spans="1:9" ht="27" customHeight="1" hidden="1">
      <c r="A9" s="128"/>
      <c r="B9" s="128"/>
      <c r="C9" s="38"/>
      <c r="D9" s="33"/>
      <c r="E9" s="33"/>
      <c r="F9" s="91"/>
      <c r="G9" s="70"/>
      <c r="H9" s="70"/>
      <c r="I9" s="71"/>
    </row>
    <row r="10" spans="1:9" ht="27" customHeight="1" hidden="1" thickBot="1">
      <c r="A10" s="130"/>
      <c r="B10" s="130"/>
      <c r="C10" s="25"/>
      <c r="D10" s="26"/>
      <c r="E10" s="26"/>
      <c r="F10" s="89"/>
      <c r="G10" s="89"/>
      <c r="H10" s="89"/>
      <c r="I10" s="90"/>
    </row>
    <row r="11" spans="1:9" ht="27" customHeight="1" thickBot="1">
      <c r="A11" s="131" t="s">
        <v>10</v>
      </c>
      <c r="B11" s="131"/>
      <c r="C11" s="131"/>
      <c r="D11" s="133" t="s">
        <v>11</v>
      </c>
      <c r="E11" s="133"/>
      <c r="F11" s="65">
        <f>SUM(F8:F10)</f>
        <v>1049.6399999999999</v>
      </c>
      <c r="G11" s="66">
        <f>SUM(G8:G10)</f>
        <v>20</v>
      </c>
      <c r="H11" s="67">
        <f>SUM(H8:H10)</f>
        <v>524.8199999999999</v>
      </c>
      <c r="I11" s="94">
        <f>SUM(I8:I10)+G11</f>
        <v>544.8199999999999</v>
      </c>
    </row>
    <row r="12" spans="1:9" ht="27" customHeight="1" thickBot="1">
      <c r="A12" s="131"/>
      <c r="B12" s="131"/>
      <c r="C12" s="131"/>
      <c r="D12" s="134" t="s">
        <v>12</v>
      </c>
      <c r="E12" s="134"/>
      <c r="F12" s="30"/>
      <c r="G12" s="25" t="s">
        <v>140</v>
      </c>
      <c r="H12" s="25"/>
      <c r="I12" s="31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3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27" customHeight="1" thickBot="1">
      <c r="A15" s="19" t="s">
        <v>1</v>
      </c>
      <c r="B15" s="20" t="s">
        <v>220</v>
      </c>
      <c r="C15" s="124" t="s">
        <v>2</v>
      </c>
      <c r="D15" s="125" t="s">
        <v>3</v>
      </c>
      <c r="E15" s="125" t="s">
        <v>4</v>
      </c>
      <c r="F15" s="125" t="s">
        <v>5</v>
      </c>
      <c r="G15" s="125" t="s">
        <v>6</v>
      </c>
      <c r="H15" s="126" t="s">
        <v>229</v>
      </c>
      <c r="I15" s="127" t="s">
        <v>230</v>
      </c>
    </row>
    <row r="16" spans="1:9" ht="27" customHeight="1" thickBot="1">
      <c r="A16" s="13" t="s">
        <v>7</v>
      </c>
      <c r="B16" s="12" t="s">
        <v>113</v>
      </c>
      <c r="C16" s="124"/>
      <c r="D16" s="125"/>
      <c r="E16" s="125"/>
      <c r="F16" s="125"/>
      <c r="G16" s="125"/>
      <c r="H16" s="126"/>
      <c r="I16" s="127"/>
    </row>
    <row r="17" spans="1:9" ht="27" customHeight="1" thickBot="1">
      <c r="A17" s="129" t="s">
        <v>67</v>
      </c>
      <c r="B17" s="129"/>
      <c r="C17" s="37">
        <v>6</v>
      </c>
      <c r="D17" s="76">
        <v>174.94</v>
      </c>
      <c r="E17" s="24"/>
      <c r="F17" s="84">
        <f>SUM(C17*D17)</f>
        <v>1049.6399999999999</v>
      </c>
      <c r="G17" s="63">
        <v>20</v>
      </c>
      <c r="H17" s="63">
        <f>F17/2</f>
        <v>524.8199999999999</v>
      </c>
      <c r="I17" s="64">
        <f>F17/2</f>
        <v>524.8199999999999</v>
      </c>
    </row>
    <row r="18" spans="1:9" ht="27" customHeight="1" hidden="1" thickBot="1">
      <c r="A18" s="130"/>
      <c r="B18" s="130"/>
      <c r="C18" s="25"/>
      <c r="D18" s="26"/>
      <c r="E18" s="26"/>
      <c r="F18" s="89"/>
      <c r="G18" s="89"/>
      <c r="H18" s="89"/>
      <c r="I18" s="90"/>
    </row>
    <row r="19" spans="1:9" ht="27" customHeight="1" thickBot="1">
      <c r="A19" s="131" t="s">
        <v>10</v>
      </c>
      <c r="B19" s="131"/>
      <c r="C19" s="131"/>
      <c r="D19" s="133" t="s">
        <v>11</v>
      </c>
      <c r="E19" s="133"/>
      <c r="F19" s="65">
        <f>SUM(F17:F18)</f>
        <v>1049.6399999999999</v>
      </c>
      <c r="G19" s="66">
        <f>SUM(G17:G18)</f>
        <v>20</v>
      </c>
      <c r="H19" s="67">
        <f>SUM(H17:H18)</f>
        <v>524.8199999999999</v>
      </c>
      <c r="I19" s="94">
        <f>SUM(I17:I18)+G19</f>
        <v>544.8199999999999</v>
      </c>
    </row>
    <row r="20" spans="1:9" ht="27" customHeight="1" thickBot="1">
      <c r="A20" s="131"/>
      <c r="B20" s="131"/>
      <c r="C20" s="131"/>
      <c r="D20" s="134" t="s">
        <v>12</v>
      </c>
      <c r="E20" s="134"/>
      <c r="F20" s="30"/>
      <c r="G20" s="25" t="s">
        <v>140</v>
      </c>
      <c r="H20" s="25"/>
      <c r="I20" s="31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3.5" thickBot="1">
      <c r="A22" s="3"/>
      <c r="B22" s="3"/>
      <c r="C22" s="3"/>
      <c r="D22" s="3"/>
      <c r="E22" s="3"/>
      <c r="F22" s="3"/>
      <c r="G22" s="3"/>
      <c r="H22" s="3"/>
      <c r="I22" s="3"/>
    </row>
    <row r="23" spans="1:9" ht="27" customHeight="1" thickBot="1">
      <c r="A23" s="19" t="s">
        <v>1</v>
      </c>
      <c r="B23" s="20" t="s">
        <v>221</v>
      </c>
      <c r="C23" s="124" t="s">
        <v>2</v>
      </c>
      <c r="D23" s="125" t="s">
        <v>3</v>
      </c>
      <c r="E23" s="125" t="s">
        <v>4</v>
      </c>
      <c r="F23" s="125" t="s">
        <v>5</v>
      </c>
      <c r="G23" s="125" t="s">
        <v>6</v>
      </c>
      <c r="H23" s="126" t="s">
        <v>229</v>
      </c>
      <c r="I23" s="127" t="s">
        <v>230</v>
      </c>
    </row>
    <row r="24" spans="1:9" ht="27" customHeight="1" thickBot="1">
      <c r="A24" s="13" t="s">
        <v>7</v>
      </c>
      <c r="B24" s="12" t="s">
        <v>114</v>
      </c>
      <c r="C24" s="124"/>
      <c r="D24" s="125"/>
      <c r="E24" s="125"/>
      <c r="F24" s="125"/>
      <c r="G24" s="125"/>
      <c r="H24" s="126"/>
      <c r="I24" s="127"/>
    </row>
    <row r="25" spans="1:9" ht="27" customHeight="1">
      <c r="A25" s="129" t="s">
        <v>67</v>
      </c>
      <c r="B25" s="129"/>
      <c r="C25" s="37">
        <v>6</v>
      </c>
      <c r="D25" s="76">
        <v>174.94</v>
      </c>
      <c r="E25" s="24"/>
      <c r="F25" s="84">
        <f>SUM(C25*D25)</f>
        <v>1049.6399999999999</v>
      </c>
      <c r="G25" s="63">
        <v>20</v>
      </c>
      <c r="H25" s="63">
        <f>F25/2</f>
        <v>524.8199999999999</v>
      </c>
      <c r="I25" s="64">
        <f>F25/2</f>
        <v>524.8199999999999</v>
      </c>
    </row>
    <row r="26" spans="1:9" ht="27" customHeight="1" thickBot="1">
      <c r="A26" s="128" t="s">
        <v>159</v>
      </c>
      <c r="B26" s="128"/>
      <c r="C26" s="32">
        <v>7</v>
      </c>
      <c r="D26" s="70">
        <v>44.49</v>
      </c>
      <c r="E26" s="33"/>
      <c r="F26" s="91">
        <f>SUM(C26*D26)</f>
        <v>311.43</v>
      </c>
      <c r="G26" s="70">
        <v>16</v>
      </c>
      <c r="H26" s="70">
        <f>F26/2</f>
        <v>155.715</v>
      </c>
      <c r="I26" s="71">
        <f>F26/2</f>
        <v>155.715</v>
      </c>
    </row>
    <row r="27" spans="1:9" ht="27" customHeight="1" hidden="1">
      <c r="A27" s="128"/>
      <c r="B27" s="128"/>
      <c r="C27" s="32"/>
      <c r="D27" s="33"/>
      <c r="E27" s="33"/>
      <c r="F27" s="34"/>
      <c r="G27" s="33"/>
      <c r="H27" s="33"/>
      <c r="I27" s="35"/>
    </row>
    <row r="28" spans="1:9" ht="27" customHeight="1" hidden="1">
      <c r="A28" s="130"/>
      <c r="B28" s="130"/>
      <c r="C28" s="25"/>
      <c r="D28" s="26"/>
      <c r="E28" s="26"/>
      <c r="F28" s="26"/>
      <c r="G28" s="26"/>
      <c r="H28" s="26"/>
      <c r="I28" s="27"/>
    </row>
    <row r="29" spans="1:9" ht="27" customHeight="1" thickBot="1">
      <c r="A29" s="131" t="s">
        <v>10</v>
      </c>
      <c r="B29" s="131"/>
      <c r="C29" s="131"/>
      <c r="D29" s="133" t="s">
        <v>11</v>
      </c>
      <c r="E29" s="133"/>
      <c r="F29" s="28">
        <f>SUM(F25:F28)</f>
        <v>1361.07</v>
      </c>
      <c r="G29" s="29">
        <f>SUM(G25:G28)</f>
        <v>36</v>
      </c>
      <c r="H29" s="14">
        <f>SUM(H25:H28)</f>
        <v>680.535</v>
      </c>
      <c r="I29" s="93">
        <f>SUM(I25:I28)+G29</f>
        <v>716.535</v>
      </c>
    </row>
    <row r="30" spans="1:9" ht="27" customHeight="1" thickBot="1">
      <c r="A30" s="131"/>
      <c r="B30" s="131"/>
      <c r="C30" s="131"/>
      <c r="D30" s="134" t="s">
        <v>12</v>
      </c>
      <c r="E30" s="134"/>
      <c r="F30" s="30"/>
      <c r="G30" s="25" t="s">
        <v>140</v>
      </c>
      <c r="H30" s="25"/>
      <c r="I30" s="31"/>
    </row>
    <row r="31" spans="1:9" ht="27" customHeight="1" thickBot="1">
      <c r="A31" s="3"/>
      <c r="B31" s="3"/>
      <c r="C31" s="3"/>
      <c r="D31" s="3"/>
      <c r="E31" s="3"/>
      <c r="F31" s="3"/>
      <c r="G31" s="3"/>
      <c r="H31" s="3"/>
      <c r="I31" s="3"/>
    </row>
    <row r="32" spans="1:9" ht="27" customHeight="1" thickBot="1">
      <c r="A32" s="19" t="s">
        <v>1</v>
      </c>
      <c r="B32" s="20" t="s">
        <v>222</v>
      </c>
      <c r="C32" s="124" t="s">
        <v>2</v>
      </c>
      <c r="D32" s="125" t="s">
        <v>3</v>
      </c>
      <c r="E32" s="125" t="s">
        <v>4</v>
      </c>
      <c r="F32" s="125" t="s">
        <v>5</v>
      </c>
      <c r="G32" s="125" t="s">
        <v>6</v>
      </c>
      <c r="H32" s="126" t="s">
        <v>229</v>
      </c>
      <c r="I32" s="127" t="s">
        <v>230</v>
      </c>
    </row>
    <row r="33" spans="1:9" ht="27" customHeight="1" thickBot="1">
      <c r="A33" s="13" t="s">
        <v>7</v>
      </c>
      <c r="B33" s="12" t="s">
        <v>136</v>
      </c>
      <c r="C33" s="124"/>
      <c r="D33" s="125"/>
      <c r="E33" s="125"/>
      <c r="F33" s="125"/>
      <c r="G33" s="125"/>
      <c r="H33" s="126"/>
      <c r="I33" s="127"/>
    </row>
    <row r="34" spans="1:9" ht="27" customHeight="1" thickBot="1">
      <c r="A34" s="129" t="s">
        <v>67</v>
      </c>
      <c r="B34" s="129"/>
      <c r="C34" s="37">
        <v>6</v>
      </c>
      <c r="D34" s="76">
        <v>174.94</v>
      </c>
      <c r="E34" s="24"/>
      <c r="F34" s="84">
        <f>SUM(C34*D34)</f>
        <v>1049.6399999999999</v>
      </c>
      <c r="G34" s="63">
        <v>20</v>
      </c>
      <c r="H34" s="63">
        <f>F34/2</f>
        <v>524.8199999999999</v>
      </c>
      <c r="I34" s="64">
        <f>F34/2</f>
        <v>524.8199999999999</v>
      </c>
    </row>
    <row r="35" spans="1:9" ht="27" customHeight="1" hidden="1" thickBot="1">
      <c r="A35" s="130"/>
      <c r="B35" s="130"/>
      <c r="C35" s="25"/>
      <c r="D35" s="33"/>
      <c r="E35" s="33"/>
      <c r="F35" s="70"/>
      <c r="G35" s="70"/>
      <c r="H35" s="70"/>
      <c r="I35" s="71"/>
    </row>
    <row r="36" spans="1:9" ht="27" customHeight="1" thickBot="1">
      <c r="A36" s="131" t="s">
        <v>10</v>
      </c>
      <c r="B36" s="131"/>
      <c r="C36" s="131"/>
      <c r="D36" s="133" t="s">
        <v>11</v>
      </c>
      <c r="E36" s="133"/>
      <c r="F36" s="65">
        <f>SUM(F34:F35)</f>
        <v>1049.6399999999999</v>
      </c>
      <c r="G36" s="66">
        <f>SUM(G34:G35)</f>
        <v>20</v>
      </c>
      <c r="H36" s="67">
        <f>SUM(H34:H35)</f>
        <v>524.8199999999999</v>
      </c>
      <c r="I36" s="94">
        <f>SUM(I34:I35)+G36</f>
        <v>544.8199999999999</v>
      </c>
    </row>
    <row r="37" spans="1:9" ht="27" customHeight="1" thickBot="1">
      <c r="A37" s="131"/>
      <c r="B37" s="131"/>
      <c r="C37" s="131"/>
      <c r="D37" s="134" t="s">
        <v>12</v>
      </c>
      <c r="E37" s="134"/>
      <c r="F37" s="30"/>
      <c r="G37" s="25" t="s">
        <v>140</v>
      </c>
      <c r="H37" s="25"/>
      <c r="I37" s="31"/>
    </row>
    <row r="38" spans="1:9" ht="27" customHeight="1" thickBot="1">
      <c r="A38" s="3"/>
      <c r="B38" s="3"/>
      <c r="C38" s="3"/>
      <c r="D38" s="3"/>
      <c r="E38" s="3"/>
      <c r="F38" s="3"/>
      <c r="G38" s="3"/>
      <c r="H38" s="3"/>
      <c r="I38" s="3"/>
    </row>
    <row r="39" spans="1:9" ht="27" customHeight="1" thickBot="1">
      <c r="A39" s="19" t="s">
        <v>1</v>
      </c>
      <c r="B39" s="20" t="s">
        <v>123</v>
      </c>
      <c r="C39" s="124" t="s">
        <v>2</v>
      </c>
      <c r="D39" s="125" t="s">
        <v>3</v>
      </c>
      <c r="E39" s="125" t="s">
        <v>4</v>
      </c>
      <c r="F39" s="125" t="s">
        <v>5</v>
      </c>
      <c r="G39" s="125" t="s">
        <v>6</v>
      </c>
      <c r="H39" s="126" t="s">
        <v>229</v>
      </c>
      <c r="I39" s="127" t="s">
        <v>230</v>
      </c>
    </row>
    <row r="40" spans="1:9" ht="27" customHeight="1" thickBot="1">
      <c r="A40" s="13" t="s">
        <v>7</v>
      </c>
      <c r="B40" s="12" t="s">
        <v>115</v>
      </c>
      <c r="C40" s="124"/>
      <c r="D40" s="125"/>
      <c r="E40" s="125"/>
      <c r="F40" s="125"/>
      <c r="G40" s="125"/>
      <c r="H40" s="126"/>
      <c r="I40" s="127"/>
    </row>
    <row r="41" spans="1:9" ht="27" customHeight="1">
      <c r="A41" s="129" t="s">
        <v>67</v>
      </c>
      <c r="B41" s="129"/>
      <c r="C41" s="37">
        <v>6</v>
      </c>
      <c r="D41" s="76">
        <v>174.94</v>
      </c>
      <c r="E41" s="24"/>
      <c r="F41" s="84">
        <f>SUM(C41*D41)</f>
        <v>1049.6399999999999</v>
      </c>
      <c r="G41" s="63">
        <v>20</v>
      </c>
      <c r="H41" s="63">
        <f>F41/2</f>
        <v>524.8199999999999</v>
      </c>
      <c r="I41" s="64">
        <f>F41/2</f>
        <v>524.8199999999999</v>
      </c>
    </row>
    <row r="42" spans="1:9" ht="27" customHeight="1" thickBot="1">
      <c r="A42" s="128" t="s">
        <v>16</v>
      </c>
      <c r="B42" s="128"/>
      <c r="C42" s="32">
        <v>7</v>
      </c>
      <c r="D42" s="70">
        <v>36.41</v>
      </c>
      <c r="E42" s="33" t="s">
        <v>160</v>
      </c>
      <c r="F42" s="91">
        <f>C42*D42</f>
        <v>254.86999999999998</v>
      </c>
      <c r="G42" s="70">
        <v>16</v>
      </c>
      <c r="H42" s="70">
        <f>F42/2</f>
        <v>127.43499999999999</v>
      </c>
      <c r="I42" s="71">
        <f>F42/2</f>
        <v>127.43499999999999</v>
      </c>
    </row>
    <row r="43" spans="1:9" ht="27" customHeight="1" hidden="1" thickBot="1">
      <c r="A43" s="130"/>
      <c r="B43" s="130"/>
      <c r="C43" s="25"/>
      <c r="D43" s="33"/>
      <c r="E43" s="33"/>
      <c r="F43" s="70"/>
      <c r="G43" s="70"/>
      <c r="H43" s="70"/>
      <c r="I43" s="71"/>
    </row>
    <row r="44" spans="1:9" ht="27" customHeight="1" thickBot="1">
      <c r="A44" s="131" t="s">
        <v>10</v>
      </c>
      <c r="B44" s="131"/>
      <c r="C44" s="131"/>
      <c r="D44" s="133" t="s">
        <v>11</v>
      </c>
      <c r="E44" s="133"/>
      <c r="F44" s="65">
        <f>SUM(F41:F43)</f>
        <v>1304.5099999999998</v>
      </c>
      <c r="G44" s="66">
        <f>SUM(G41:G43)</f>
        <v>36</v>
      </c>
      <c r="H44" s="67">
        <f>SUM(H41:H43)</f>
        <v>652.2549999999999</v>
      </c>
      <c r="I44" s="94">
        <f>SUM(I41:I43)+G44</f>
        <v>688.2549999999999</v>
      </c>
    </row>
    <row r="45" spans="1:9" ht="27" customHeight="1" thickBot="1">
      <c r="A45" s="131"/>
      <c r="B45" s="131"/>
      <c r="C45" s="131"/>
      <c r="D45" s="134" t="s">
        <v>12</v>
      </c>
      <c r="E45" s="134"/>
      <c r="F45" s="30"/>
      <c r="G45" s="25" t="s">
        <v>140</v>
      </c>
      <c r="H45" s="25"/>
      <c r="I45" s="31"/>
    </row>
    <row r="46" spans="1:9" ht="27" customHeight="1" thickBot="1">
      <c r="A46" s="3"/>
      <c r="B46" s="3"/>
      <c r="C46" s="3"/>
      <c r="D46" s="3"/>
      <c r="E46" s="3"/>
      <c r="F46" s="3"/>
      <c r="G46" s="3"/>
      <c r="H46" s="3"/>
      <c r="I46" s="3"/>
    </row>
    <row r="47" spans="1:9" ht="27" customHeight="1" thickBot="1">
      <c r="A47" s="19" t="s">
        <v>1</v>
      </c>
      <c r="B47" s="20" t="s">
        <v>223</v>
      </c>
      <c r="C47" s="124" t="s">
        <v>2</v>
      </c>
      <c r="D47" s="125" t="s">
        <v>3</v>
      </c>
      <c r="E47" s="125" t="s">
        <v>4</v>
      </c>
      <c r="F47" s="125" t="s">
        <v>5</v>
      </c>
      <c r="G47" s="125" t="s">
        <v>6</v>
      </c>
      <c r="H47" s="126" t="s">
        <v>229</v>
      </c>
      <c r="I47" s="127" t="s">
        <v>230</v>
      </c>
    </row>
    <row r="48" spans="1:9" ht="27" customHeight="1" thickBot="1">
      <c r="A48" s="13" t="s">
        <v>7</v>
      </c>
      <c r="B48" s="12" t="s">
        <v>116</v>
      </c>
      <c r="C48" s="124"/>
      <c r="D48" s="125"/>
      <c r="E48" s="125"/>
      <c r="F48" s="125"/>
      <c r="G48" s="125"/>
      <c r="H48" s="126"/>
      <c r="I48" s="127"/>
    </row>
    <row r="49" spans="1:9" ht="27" customHeight="1" thickBot="1">
      <c r="A49" s="129" t="s">
        <v>67</v>
      </c>
      <c r="B49" s="129"/>
      <c r="C49" s="37">
        <v>6</v>
      </c>
      <c r="D49" s="76">
        <v>174.94</v>
      </c>
      <c r="E49" s="24"/>
      <c r="F49" s="84">
        <f>SUM(C49*D49)</f>
        <v>1049.6399999999999</v>
      </c>
      <c r="G49" s="63">
        <v>20</v>
      </c>
      <c r="H49" s="63">
        <f>F49/2</f>
        <v>524.8199999999999</v>
      </c>
      <c r="I49" s="64">
        <f>F49/2</f>
        <v>524.8199999999999</v>
      </c>
    </row>
    <row r="50" spans="1:9" ht="27" customHeight="1" hidden="1" thickBot="1">
      <c r="A50" s="130"/>
      <c r="B50" s="130"/>
      <c r="C50" s="25"/>
      <c r="D50" s="33"/>
      <c r="E50" s="33"/>
      <c r="F50" s="70"/>
      <c r="G50" s="70"/>
      <c r="H50" s="70"/>
      <c r="I50" s="71"/>
    </row>
    <row r="51" spans="1:9" ht="27" customHeight="1" thickBot="1">
      <c r="A51" s="131" t="s">
        <v>10</v>
      </c>
      <c r="B51" s="131"/>
      <c r="C51" s="131"/>
      <c r="D51" s="133" t="s">
        <v>11</v>
      </c>
      <c r="E51" s="133"/>
      <c r="F51" s="65">
        <f>SUM(F49:F50)</f>
        <v>1049.6399999999999</v>
      </c>
      <c r="G51" s="66">
        <f>SUM(G49:G50)</f>
        <v>20</v>
      </c>
      <c r="H51" s="67">
        <f>SUM(H49:H50)</f>
        <v>524.8199999999999</v>
      </c>
      <c r="I51" s="94">
        <f>SUM(I49:I50)+G51</f>
        <v>544.8199999999999</v>
      </c>
    </row>
    <row r="52" spans="1:9" ht="27" customHeight="1" thickBot="1">
      <c r="A52" s="131"/>
      <c r="B52" s="131"/>
      <c r="C52" s="131"/>
      <c r="D52" s="134" t="s">
        <v>12</v>
      </c>
      <c r="E52" s="134"/>
      <c r="F52" s="30"/>
      <c r="G52" s="25" t="s">
        <v>140</v>
      </c>
      <c r="H52" s="25"/>
      <c r="I52" s="31"/>
    </row>
    <row r="53" spans="1:9" ht="27" customHeight="1" thickBot="1">
      <c r="A53" s="3"/>
      <c r="B53" s="3"/>
      <c r="C53" s="3"/>
      <c r="D53" s="3"/>
      <c r="E53" s="3"/>
      <c r="F53" s="3"/>
      <c r="G53" s="3"/>
      <c r="H53" s="3"/>
      <c r="I53" s="3"/>
    </row>
    <row r="54" spans="1:9" ht="27" customHeight="1" thickBot="1">
      <c r="A54" s="19" t="s">
        <v>1</v>
      </c>
      <c r="B54" s="20" t="s">
        <v>137</v>
      </c>
      <c r="C54" s="124" t="s">
        <v>2</v>
      </c>
      <c r="D54" s="125" t="s">
        <v>3</v>
      </c>
      <c r="E54" s="125" t="s">
        <v>4</v>
      </c>
      <c r="F54" s="125" t="s">
        <v>5</v>
      </c>
      <c r="G54" s="125" t="s">
        <v>6</v>
      </c>
      <c r="H54" s="126" t="s">
        <v>229</v>
      </c>
      <c r="I54" s="127" t="s">
        <v>230</v>
      </c>
    </row>
    <row r="55" spans="1:9" ht="27" customHeight="1" thickBot="1">
      <c r="A55" s="13" t="s">
        <v>7</v>
      </c>
      <c r="B55" s="12" t="s">
        <v>118</v>
      </c>
      <c r="C55" s="124"/>
      <c r="D55" s="125"/>
      <c r="E55" s="125"/>
      <c r="F55" s="125"/>
      <c r="G55" s="125"/>
      <c r="H55" s="126"/>
      <c r="I55" s="127"/>
    </row>
    <row r="56" spans="1:9" ht="27" customHeight="1">
      <c r="A56" s="129" t="s">
        <v>67</v>
      </c>
      <c r="B56" s="129"/>
      <c r="C56" s="37">
        <v>6</v>
      </c>
      <c r="D56" s="76">
        <v>174.94</v>
      </c>
      <c r="E56" s="24"/>
      <c r="F56" s="84">
        <f>SUM(C56*D56)</f>
        <v>1049.6399999999999</v>
      </c>
      <c r="G56" s="63">
        <v>20</v>
      </c>
      <c r="H56" s="63">
        <f>F56/2</f>
        <v>524.8199999999999</v>
      </c>
      <c r="I56" s="64">
        <f>F56/2</f>
        <v>524.8199999999999</v>
      </c>
    </row>
    <row r="57" spans="1:9" ht="27" customHeight="1" thickBot="1">
      <c r="A57" s="128" t="s">
        <v>16</v>
      </c>
      <c r="B57" s="128"/>
      <c r="C57" s="32">
        <v>7</v>
      </c>
      <c r="D57" s="70">
        <v>36.41</v>
      </c>
      <c r="E57" s="33" t="s">
        <v>228</v>
      </c>
      <c r="F57" s="91">
        <f>C57*D57</f>
        <v>254.86999999999998</v>
      </c>
      <c r="G57" s="70">
        <v>16</v>
      </c>
      <c r="H57" s="70">
        <f>F57/2</f>
        <v>127.43499999999999</v>
      </c>
      <c r="I57" s="71">
        <f>F57/2</f>
        <v>127.43499999999999</v>
      </c>
    </row>
    <row r="58" spans="1:9" ht="27" customHeight="1" hidden="1" thickBot="1">
      <c r="A58" s="130"/>
      <c r="B58" s="130"/>
      <c r="C58" s="25"/>
      <c r="D58" s="33"/>
      <c r="E58" s="33"/>
      <c r="F58" s="70"/>
      <c r="G58" s="70"/>
      <c r="H58" s="70"/>
      <c r="I58" s="71"/>
    </row>
    <row r="59" spans="1:9" ht="27" customHeight="1" thickBot="1">
      <c r="A59" s="131" t="s">
        <v>10</v>
      </c>
      <c r="B59" s="131"/>
      <c r="C59" s="131"/>
      <c r="D59" s="133" t="s">
        <v>11</v>
      </c>
      <c r="E59" s="133"/>
      <c r="F59" s="65">
        <f>SUM(F56:F58)</f>
        <v>1304.5099999999998</v>
      </c>
      <c r="G59" s="66">
        <f>SUM(G56:G58)</f>
        <v>36</v>
      </c>
      <c r="H59" s="67">
        <f>SUM(H56:H58)</f>
        <v>652.2549999999999</v>
      </c>
      <c r="I59" s="94">
        <f>SUM(I56:I58)+G59</f>
        <v>688.2549999999999</v>
      </c>
    </row>
    <row r="60" spans="1:9" ht="27" customHeight="1" thickBot="1">
      <c r="A60" s="131"/>
      <c r="B60" s="131"/>
      <c r="C60" s="131"/>
      <c r="D60" s="134" t="s">
        <v>12</v>
      </c>
      <c r="E60" s="134"/>
      <c r="F60" s="30"/>
      <c r="G60" s="25" t="s">
        <v>140</v>
      </c>
      <c r="H60" s="25"/>
      <c r="I60" s="31"/>
    </row>
    <row r="61" spans="1:9" ht="27" customHeight="1" thickBot="1">
      <c r="A61" s="3"/>
      <c r="B61" s="3"/>
      <c r="C61" s="3"/>
      <c r="D61" s="3"/>
      <c r="E61" s="3"/>
      <c r="F61" s="3"/>
      <c r="G61" s="3"/>
      <c r="H61" s="3"/>
      <c r="I61" s="3"/>
    </row>
    <row r="62" spans="1:9" ht="27" customHeight="1" thickBot="1">
      <c r="A62" s="19" t="s">
        <v>1</v>
      </c>
      <c r="B62" s="20" t="s">
        <v>117</v>
      </c>
      <c r="C62" s="124" t="s">
        <v>2</v>
      </c>
      <c r="D62" s="125" t="s">
        <v>3</v>
      </c>
      <c r="E62" s="125" t="s">
        <v>4</v>
      </c>
      <c r="F62" s="125" t="s">
        <v>5</v>
      </c>
      <c r="G62" s="125" t="s">
        <v>6</v>
      </c>
      <c r="H62" s="126" t="s">
        <v>229</v>
      </c>
      <c r="I62" s="127" t="s">
        <v>230</v>
      </c>
    </row>
    <row r="63" spans="1:9" ht="27" customHeight="1" thickBot="1">
      <c r="A63" s="13" t="s">
        <v>7</v>
      </c>
      <c r="B63" s="12" t="s">
        <v>119</v>
      </c>
      <c r="C63" s="124"/>
      <c r="D63" s="125"/>
      <c r="E63" s="125"/>
      <c r="F63" s="125"/>
      <c r="G63" s="125"/>
      <c r="H63" s="126"/>
      <c r="I63" s="127"/>
    </row>
    <row r="64" spans="1:9" ht="27" customHeight="1" thickBot="1">
      <c r="A64" s="129" t="s">
        <v>69</v>
      </c>
      <c r="B64" s="129"/>
      <c r="C64" s="23">
        <v>7</v>
      </c>
      <c r="D64" s="76">
        <v>174.94</v>
      </c>
      <c r="E64" s="24"/>
      <c r="F64" s="84">
        <f>SUM(C64*D64)</f>
        <v>1224.58</v>
      </c>
      <c r="G64" s="63">
        <v>20</v>
      </c>
      <c r="H64" s="63">
        <f>F64/2</f>
        <v>612.29</v>
      </c>
      <c r="I64" s="64">
        <f>F64/2</f>
        <v>612.29</v>
      </c>
    </row>
    <row r="65" spans="1:9" ht="27" customHeight="1" hidden="1" thickBot="1">
      <c r="A65" s="130"/>
      <c r="B65" s="130"/>
      <c r="C65" s="25"/>
      <c r="D65" s="33"/>
      <c r="E65" s="33"/>
      <c r="F65" s="70"/>
      <c r="G65" s="70"/>
      <c r="H65" s="70"/>
      <c r="I65" s="71"/>
    </row>
    <row r="66" spans="1:9" ht="27" customHeight="1" thickBot="1">
      <c r="A66" s="131" t="s">
        <v>10</v>
      </c>
      <c r="B66" s="131"/>
      <c r="C66" s="131"/>
      <c r="D66" s="133" t="s">
        <v>11</v>
      </c>
      <c r="E66" s="133"/>
      <c r="F66" s="65">
        <f>SUM(F64:F65)</f>
        <v>1224.58</v>
      </c>
      <c r="G66" s="66">
        <f>SUM(G64:G65)</f>
        <v>20</v>
      </c>
      <c r="H66" s="67">
        <f>H64</f>
        <v>612.29</v>
      </c>
      <c r="I66" s="94">
        <f>SUM(I64:I65)+G66</f>
        <v>632.29</v>
      </c>
    </row>
    <row r="67" spans="1:9" ht="27" customHeight="1" thickBot="1">
      <c r="A67" s="131"/>
      <c r="B67" s="131"/>
      <c r="C67" s="131"/>
      <c r="D67" s="134" t="s">
        <v>12</v>
      </c>
      <c r="E67" s="134"/>
      <c r="F67" s="30"/>
      <c r="G67" s="25" t="s">
        <v>140</v>
      </c>
      <c r="H67" s="25"/>
      <c r="I67" s="31"/>
    </row>
    <row r="68" spans="1:9" ht="27" customHeight="1" thickBot="1">
      <c r="A68" s="3"/>
      <c r="B68" s="3"/>
      <c r="C68" s="3"/>
      <c r="D68" s="3"/>
      <c r="E68" s="3"/>
      <c r="F68" s="3"/>
      <c r="G68" s="3"/>
      <c r="H68" s="3"/>
      <c r="I68" s="3"/>
    </row>
    <row r="69" spans="1:9" ht="27" customHeight="1" thickBot="1">
      <c r="A69" s="19" t="s">
        <v>1</v>
      </c>
      <c r="B69" s="20" t="s">
        <v>138</v>
      </c>
      <c r="C69" s="124" t="s">
        <v>2</v>
      </c>
      <c r="D69" s="125" t="s">
        <v>3</v>
      </c>
      <c r="E69" s="125" t="s">
        <v>4</v>
      </c>
      <c r="F69" s="125" t="s">
        <v>5</v>
      </c>
      <c r="G69" s="125" t="s">
        <v>6</v>
      </c>
      <c r="H69" s="126" t="s">
        <v>229</v>
      </c>
      <c r="I69" s="127" t="s">
        <v>230</v>
      </c>
    </row>
    <row r="70" spans="1:9" ht="27" customHeight="1" thickBot="1">
      <c r="A70" s="13" t="s">
        <v>7</v>
      </c>
      <c r="B70" s="12" t="s">
        <v>120</v>
      </c>
      <c r="C70" s="124"/>
      <c r="D70" s="125"/>
      <c r="E70" s="125"/>
      <c r="F70" s="125"/>
      <c r="G70" s="125"/>
      <c r="H70" s="126"/>
      <c r="I70" s="127"/>
    </row>
    <row r="71" spans="1:9" ht="27" customHeight="1" thickBot="1">
      <c r="A71" s="129" t="s">
        <v>69</v>
      </c>
      <c r="B71" s="129"/>
      <c r="C71" s="23">
        <v>7</v>
      </c>
      <c r="D71" s="76">
        <v>174.94</v>
      </c>
      <c r="E71" s="24"/>
      <c r="F71" s="84">
        <f>SUM(C71*D71)</f>
        <v>1224.58</v>
      </c>
      <c r="G71" s="63">
        <v>20</v>
      </c>
      <c r="H71" s="63">
        <f>F71/2</f>
        <v>612.29</v>
      </c>
      <c r="I71" s="64">
        <f>F71/2</f>
        <v>612.29</v>
      </c>
    </row>
    <row r="72" spans="1:9" ht="27" customHeight="1" hidden="1" thickBot="1">
      <c r="A72" s="130"/>
      <c r="B72" s="130"/>
      <c r="C72" s="25"/>
      <c r="D72" s="33"/>
      <c r="E72" s="33"/>
      <c r="F72" s="70"/>
      <c r="G72" s="70"/>
      <c r="H72" s="70"/>
      <c r="I72" s="71"/>
    </row>
    <row r="73" spans="1:9" ht="27" customHeight="1" thickBot="1">
      <c r="A73" s="131" t="s">
        <v>10</v>
      </c>
      <c r="B73" s="131"/>
      <c r="C73" s="131"/>
      <c r="D73" s="133" t="s">
        <v>11</v>
      </c>
      <c r="E73" s="133"/>
      <c r="F73" s="65">
        <f>SUM(F71:F72)</f>
        <v>1224.58</v>
      </c>
      <c r="G73" s="66">
        <f>SUM(G71:G72)</f>
        <v>20</v>
      </c>
      <c r="H73" s="67">
        <f>SUM(H71:H72)</f>
        <v>612.29</v>
      </c>
      <c r="I73" s="94">
        <f>SUM(I71:I72)+G73</f>
        <v>632.29</v>
      </c>
    </row>
    <row r="74" spans="1:9" ht="27" customHeight="1" thickBot="1">
      <c r="A74" s="131"/>
      <c r="B74" s="131"/>
      <c r="C74" s="131"/>
      <c r="D74" s="134" t="s">
        <v>12</v>
      </c>
      <c r="E74" s="134"/>
      <c r="F74" s="30"/>
      <c r="G74" s="25" t="s">
        <v>140</v>
      </c>
      <c r="H74" s="25"/>
      <c r="I74" s="31"/>
    </row>
    <row r="75" spans="1:9" ht="27" customHeight="1" thickBot="1">
      <c r="A75" s="3"/>
      <c r="B75" s="3"/>
      <c r="C75" s="3"/>
      <c r="D75" s="3"/>
      <c r="E75" s="3"/>
      <c r="F75" s="3"/>
      <c r="G75" s="3"/>
      <c r="H75" s="3"/>
      <c r="I75" s="3"/>
    </row>
    <row r="76" spans="1:9" ht="27" customHeight="1" thickBot="1">
      <c r="A76" s="19" t="s">
        <v>1</v>
      </c>
      <c r="B76" s="20" t="s">
        <v>224</v>
      </c>
      <c r="C76" s="124" t="s">
        <v>2</v>
      </c>
      <c r="D76" s="125" t="s">
        <v>3</v>
      </c>
      <c r="E76" s="125" t="s">
        <v>4</v>
      </c>
      <c r="F76" s="125" t="s">
        <v>5</v>
      </c>
      <c r="G76" s="125" t="s">
        <v>6</v>
      </c>
      <c r="H76" s="126" t="s">
        <v>229</v>
      </c>
      <c r="I76" s="127" t="s">
        <v>230</v>
      </c>
    </row>
    <row r="77" spans="1:9" ht="27" customHeight="1" thickBot="1">
      <c r="A77" s="13" t="s">
        <v>7</v>
      </c>
      <c r="B77" s="12" t="s">
        <v>121</v>
      </c>
      <c r="C77" s="124"/>
      <c r="D77" s="125"/>
      <c r="E77" s="125"/>
      <c r="F77" s="125"/>
      <c r="G77" s="125"/>
      <c r="H77" s="126"/>
      <c r="I77" s="127"/>
    </row>
    <row r="78" spans="1:9" ht="27" customHeight="1" thickBot="1">
      <c r="A78" s="129" t="s">
        <v>69</v>
      </c>
      <c r="B78" s="129"/>
      <c r="C78" s="23">
        <v>7</v>
      </c>
      <c r="D78" s="76">
        <v>174.94</v>
      </c>
      <c r="E78" s="24"/>
      <c r="F78" s="84">
        <f>SUM(C78*D78)</f>
        <v>1224.58</v>
      </c>
      <c r="G78" s="63">
        <v>20</v>
      </c>
      <c r="H78" s="63">
        <f>F78/2</f>
        <v>612.29</v>
      </c>
      <c r="I78" s="64">
        <f>F78/2</f>
        <v>612.29</v>
      </c>
    </row>
    <row r="79" spans="1:9" ht="27" customHeight="1" hidden="1" thickBot="1">
      <c r="A79" s="130"/>
      <c r="B79" s="130"/>
      <c r="C79" s="25"/>
      <c r="D79" s="33"/>
      <c r="E79" s="33"/>
      <c r="F79" s="70"/>
      <c r="G79" s="70"/>
      <c r="H79" s="70"/>
      <c r="I79" s="71"/>
    </row>
    <row r="80" spans="1:9" ht="27" customHeight="1" thickBot="1">
      <c r="A80" s="131" t="s">
        <v>10</v>
      </c>
      <c r="B80" s="131"/>
      <c r="C80" s="131"/>
      <c r="D80" s="133" t="s">
        <v>11</v>
      </c>
      <c r="E80" s="133"/>
      <c r="F80" s="65">
        <f>SUM(F78:F79)</f>
        <v>1224.58</v>
      </c>
      <c r="G80" s="66">
        <f>SUM(G78:G79)</f>
        <v>20</v>
      </c>
      <c r="H80" s="67">
        <f>SUM(H78:H79)</f>
        <v>612.29</v>
      </c>
      <c r="I80" s="94">
        <f>SUM(I78:I79)+G80</f>
        <v>632.29</v>
      </c>
    </row>
    <row r="81" spans="1:9" ht="27" customHeight="1" thickBot="1">
      <c r="A81" s="131"/>
      <c r="B81" s="131"/>
      <c r="C81" s="131"/>
      <c r="D81" s="134" t="s">
        <v>12</v>
      </c>
      <c r="E81" s="134"/>
      <c r="F81" s="30"/>
      <c r="G81" s="25" t="s">
        <v>140</v>
      </c>
      <c r="H81" s="25"/>
      <c r="I81" s="31"/>
    </row>
    <row r="82" spans="1:9" ht="27" customHeight="1" thickBot="1">
      <c r="A82" s="3"/>
      <c r="B82" s="3"/>
      <c r="C82" s="3"/>
      <c r="D82" s="3"/>
      <c r="E82" s="3"/>
      <c r="F82" s="3"/>
      <c r="G82" s="3"/>
      <c r="H82" s="3"/>
      <c r="I82" s="3"/>
    </row>
    <row r="83" spans="1:9" ht="27" customHeight="1" thickBot="1">
      <c r="A83" s="19" t="s">
        <v>1</v>
      </c>
      <c r="B83" s="36" t="s">
        <v>139</v>
      </c>
      <c r="C83" s="124" t="s">
        <v>2</v>
      </c>
      <c r="D83" s="125" t="s">
        <v>3</v>
      </c>
      <c r="E83" s="125" t="s">
        <v>4</v>
      </c>
      <c r="F83" s="125" t="s">
        <v>5</v>
      </c>
      <c r="G83" s="125" t="s">
        <v>6</v>
      </c>
      <c r="H83" s="126" t="s">
        <v>229</v>
      </c>
      <c r="I83" s="127" t="s">
        <v>230</v>
      </c>
    </row>
    <row r="84" spans="1:9" ht="27" customHeight="1" thickBot="1">
      <c r="A84" s="13" t="s">
        <v>7</v>
      </c>
      <c r="B84" s="12" t="s">
        <v>122</v>
      </c>
      <c r="C84" s="124"/>
      <c r="D84" s="125"/>
      <c r="E84" s="125"/>
      <c r="F84" s="125"/>
      <c r="G84" s="125"/>
      <c r="H84" s="126"/>
      <c r="I84" s="127"/>
    </row>
    <row r="85" spans="1:9" ht="27" customHeight="1" thickBot="1">
      <c r="A85" s="129" t="s">
        <v>69</v>
      </c>
      <c r="B85" s="129"/>
      <c r="C85" s="23">
        <v>7</v>
      </c>
      <c r="D85" s="76">
        <v>174.94</v>
      </c>
      <c r="E85" s="24"/>
      <c r="F85" s="84">
        <f>SUM(C85*D85)</f>
        <v>1224.58</v>
      </c>
      <c r="G85" s="63">
        <v>20</v>
      </c>
      <c r="H85" s="63">
        <f>F85/2</f>
        <v>612.29</v>
      </c>
      <c r="I85" s="64">
        <f>F85/2</f>
        <v>612.29</v>
      </c>
    </row>
    <row r="86" spans="1:9" ht="27" customHeight="1" hidden="1" thickBot="1">
      <c r="A86" s="130"/>
      <c r="B86" s="130"/>
      <c r="C86" s="25"/>
      <c r="D86" s="33"/>
      <c r="E86" s="33"/>
      <c r="F86" s="70"/>
      <c r="G86" s="70"/>
      <c r="H86" s="70"/>
      <c r="I86" s="71"/>
    </row>
    <row r="87" spans="1:9" ht="27" customHeight="1" thickBot="1">
      <c r="A87" s="131" t="s">
        <v>10</v>
      </c>
      <c r="B87" s="131"/>
      <c r="C87" s="131"/>
      <c r="D87" s="133" t="s">
        <v>11</v>
      </c>
      <c r="E87" s="133"/>
      <c r="F87" s="65">
        <f>SUM(F85:F86)</f>
        <v>1224.58</v>
      </c>
      <c r="G87" s="66">
        <f>SUM(G85:G86)</f>
        <v>20</v>
      </c>
      <c r="H87" s="67">
        <f>SUM(H85:H86)</f>
        <v>612.29</v>
      </c>
      <c r="I87" s="94">
        <f>SUM(I85:I86)+G87</f>
        <v>632.29</v>
      </c>
    </row>
    <row r="88" spans="1:9" ht="27" customHeight="1" thickBot="1">
      <c r="A88" s="131"/>
      <c r="B88" s="131"/>
      <c r="C88" s="131"/>
      <c r="D88" s="134" t="s">
        <v>12</v>
      </c>
      <c r="E88" s="134"/>
      <c r="F88" s="30"/>
      <c r="G88" s="25" t="s">
        <v>140</v>
      </c>
      <c r="H88" s="25"/>
      <c r="I88" s="31"/>
    </row>
    <row r="89" spans="1:9" ht="27" customHeight="1" thickBot="1">
      <c r="A89" s="3"/>
      <c r="B89" s="3"/>
      <c r="C89" s="3"/>
      <c r="D89" s="3"/>
      <c r="E89" s="3"/>
      <c r="F89" s="3"/>
      <c r="G89" s="3"/>
      <c r="H89" s="3"/>
      <c r="I89" s="3"/>
    </row>
    <row r="90" spans="1:9" ht="27" customHeight="1" thickBot="1">
      <c r="A90" s="19" t="s">
        <v>1</v>
      </c>
      <c r="B90" s="20" t="s">
        <v>225</v>
      </c>
      <c r="C90" s="124" t="s">
        <v>2</v>
      </c>
      <c r="D90" s="125" t="s">
        <v>3</v>
      </c>
      <c r="E90" s="125" t="s">
        <v>4</v>
      </c>
      <c r="F90" s="125" t="s">
        <v>5</v>
      </c>
      <c r="G90" s="125" t="s">
        <v>6</v>
      </c>
      <c r="H90" s="126" t="s">
        <v>229</v>
      </c>
      <c r="I90" s="127" t="s">
        <v>230</v>
      </c>
    </row>
    <row r="91" spans="1:9" ht="27" customHeight="1" thickBot="1">
      <c r="A91" s="13" t="s">
        <v>7</v>
      </c>
      <c r="B91" s="12" t="s">
        <v>124</v>
      </c>
      <c r="C91" s="124"/>
      <c r="D91" s="125"/>
      <c r="E91" s="125"/>
      <c r="F91" s="125"/>
      <c r="G91" s="125"/>
      <c r="H91" s="126"/>
      <c r="I91" s="127"/>
    </row>
    <row r="92" spans="1:9" ht="27" customHeight="1">
      <c r="A92" s="129" t="s">
        <v>69</v>
      </c>
      <c r="B92" s="129"/>
      <c r="C92" s="23">
        <v>7</v>
      </c>
      <c r="D92" s="76">
        <v>174.94</v>
      </c>
      <c r="E92" s="24"/>
      <c r="F92" s="84">
        <f>SUM(C92*D92)</f>
        <v>1224.58</v>
      </c>
      <c r="G92" s="63">
        <v>20</v>
      </c>
      <c r="H92" s="63">
        <f>F92/2</f>
        <v>612.29</v>
      </c>
      <c r="I92" s="64">
        <f>F92/2</f>
        <v>612.29</v>
      </c>
    </row>
    <row r="93" spans="1:9" ht="27" customHeight="1" thickBot="1">
      <c r="A93" s="128" t="s">
        <v>162</v>
      </c>
      <c r="B93" s="128"/>
      <c r="C93" s="32">
        <v>6</v>
      </c>
      <c r="D93" s="70">
        <v>36.41</v>
      </c>
      <c r="E93" s="33" t="s">
        <v>228</v>
      </c>
      <c r="F93" s="91">
        <f>C93*D93</f>
        <v>218.45999999999998</v>
      </c>
      <c r="G93" s="70">
        <v>16</v>
      </c>
      <c r="H93" s="70">
        <f>F93/2</f>
        <v>109.22999999999999</v>
      </c>
      <c r="I93" s="71">
        <f>F93/2</f>
        <v>109.22999999999999</v>
      </c>
    </row>
    <row r="94" spans="1:9" ht="27" customHeight="1" hidden="1">
      <c r="A94" s="128"/>
      <c r="B94" s="128"/>
      <c r="C94" s="32"/>
      <c r="D94" s="33"/>
      <c r="E94" s="33"/>
      <c r="F94" s="91"/>
      <c r="G94" s="70"/>
      <c r="H94" s="70"/>
      <c r="I94" s="71"/>
    </row>
    <row r="95" spans="1:9" ht="27" customHeight="1" hidden="1">
      <c r="A95" s="130"/>
      <c r="B95" s="130"/>
      <c r="C95" s="25"/>
      <c r="D95" s="33"/>
      <c r="E95" s="33"/>
      <c r="F95" s="70"/>
      <c r="G95" s="70"/>
      <c r="H95" s="70"/>
      <c r="I95" s="71"/>
    </row>
    <row r="96" spans="1:9" ht="27" customHeight="1" thickBot="1">
      <c r="A96" s="131" t="s">
        <v>10</v>
      </c>
      <c r="B96" s="131"/>
      <c r="C96" s="131"/>
      <c r="D96" s="133" t="s">
        <v>11</v>
      </c>
      <c r="E96" s="133"/>
      <c r="F96" s="65">
        <f>SUM(F92:F95)</f>
        <v>1443.04</v>
      </c>
      <c r="G96" s="66">
        <f>SUM(G92:G95)</f>
        <v>36</v>
      </c>
      <c r="H96" s="67">
        <f>SUM(H92:H95)</f>
        <v>721.52</v>
      </c>
      <c r="I96" s="94">
        <f>SUM(I92:I95)+G96</f>
        <v>757.52</v>
      </c>
    </row>
    <row r="97" spans="1:9" ht="27" customHeight="1" thickBot="1">
      <c r="A97" s="131"/>
      <c r="B97" s="131"/>
      <c r="C97" s="131"/>
      <c r="D97" s="134" t="s">
        <v>12</v>
      </c>
      <c r="E97" s="134"/>
      <c r="F97" s="30"/>
      <c r="G97" s="25" t="s">
        <v>140</v>
      </c>
      <c r="H97" s="25"/>
      <c r="I97" s="31"/>
    </row>
    <row r="98" spans="1:9" ht="27" customHeight="1" thickBot="1">
      <c r="A98" s="3"/>
      <c r="B98" s="3"/>
      <c r="C98" s="3"/>
      <c r="D98" s="3"/>
      <c r="E98" s="3"/>
      <c r="F98" s="3"/>
      <c r="G98" s="3"/>
      <c r="H98" s="3"/>
      <c r="I98" s="3"/>
    </row>
    <row r="99" spans="1:9" ht="27" customHeight="1" thickBot="1">
      <c r="A99" s="19" t="s">
        <v>1</v>
      </c>
      <c r="B99" s="20" t="s">
        <v>226</v>
      </c>
      <c r="C99" s="124" t="s">
        <v>2</v>
      </c>
      <c r="D99" s="125" t="s">
        <v>3</v>
      </c>
      <c r="E99" s="125" t="s">
        <v>4</v>
      </c>
      <c r="F99" s="125" t="s">
        <v>5</v>
      </c>
      <c r="G99" s="125" t="s">
        <v>6</v>
      </c>
      <c r="H99" s="126" t="s">
        <v>229</v>
      </c>
      <c r="I99" s="127" t="s">
        <v>230</v>
      </c>
    </row>
    <row r="100" spans="1:9" ht="27" customHeight="1" thickBot="1">
      <c r="A100" s="13" t="s">
        <v>7</v>
      </c>
      <c r="B100" s="12" t="s">
        <v>125</v>
      </c>
      <c r="C100" s="124"/>
      <c r="D100" s="125"/>
      <c r="E100" s="125"/>
      <c r="F100" s="125"/>
      <c r="G100" s="125"/>
      <c r="H100" s="126"/>
      <c r="I100" s="127"/>
    </row>
    <row r="101" spans="1:9" ht="27" customHeight="1" thickBot="1">
      <c r="A101" s="129" t="s">
        <v>69</v>
      </c>
      <c r="B101" s="129"/>
      <c r="C101" s="23">
        <v>7</v>
      </c>
      <c r="D101" s="76">
        <v>174.94</v>
      </c>
      <c r="E101" s="24"/>
      <c r="F101" s="84">
        <f>SUM(C101*D101)</f>
        <v>1224.58</v>
      </c>
      <c r="G101" s="63">
        <v>20</v>
      </c>
      <c r="H101" s="63">
        <f>F101/2</f>
        <v>612.29</v>
      </c>
      <c r="I101" s="64">
        <f>F101/2</f>
        <v>612.29</v>
      </c>
    </row>
    <row r="102" spans="1:9" ht="27" customHeight="1" hidden="1">
      <c r="A102" s="128"/>
      <c r="B102" s="128"/>
      <c r="C102" s="32"/>
      <c r="D102" s="33"/>
      <c r="E102" s="33"/>
      <c r="F102" s="91"/>
      <c r="G102" s="70"/>
      <c r="H102" s="70"/>
      <c r="I102" s="71"/>
    </row>
    <row r="103" spans="1:9" ht="27" customHeight="1" hidden="1" thickBot="1">
      <c r="A103" s="130"/>
      <c r="B103" s="130"/>
      <c r="C103" s="25"/>
      <c r="D103" s="33"/>
      <c r="E103" s="33"/>
      <c r="F103" s="70"/>
      <c r="G103" s="70"/>
      <c r="H103" s="70"/>
      <c r="I103" s="71"/>
    </row>
    <row r="104" spans="1:9" ht="27" customHeight="1" thickBot="1">
      <c r="A104" s="131" t="s">
        <v>10</v>
      </c>
      <c r="B104" s="131"/>
      <c r="C104" s="131"/>
      <c r="D104" s="133" t="s">
        <v>11</v>
      </c>
      <c r="E104" s="133"/>
      <c r="F104" s="65">
        <f>SUM(F101:F103)</f>
        <v>1224.58</v>
      </c>
      <c r="G104" s="66">
        <f>SUM(G101:G103)</f>
        <v>20</v>
      </c>
      <c r="H104" s="67">
        <f>SUM(H101:H103)</f>
        <v>612.29</v>
      </c>
      <c r="I104" s="94">
        <f>SUM(I101:I103)+G104</f>
        <v>632.29</v>
      </c>
    </row>
    <row r="105" spans="1:9" ht="27" customHeight="1" thickBot="1">
      <c r="A105" s="131"/>
      <c r="B105" s="131"/>
      <c r="C105" s="131"/>
      <c r="D105" s="134" t="s">
        <v>12</v>
      </c>
      <c r="E105" s="134"/>
      <c r="F105" s="30"/>
      <c r="G105" s="25" t="s">
        <v>140</v>
      </c>
      <c r="H105" s="25"/>
      <c r="I105" s="31"/>
    </row>
    <row r="106" spans="1:9" ht="27" customHeight="1" thickBot="1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27" customHeight="1" thickBot="1">
      <c r="A107" s="19" t="s">
        <v>1</v>
      </c>
      <c r="B107" s="20" t="s">
        <v>227</v>
      </c>
      <c r="C107" s="124" t="s">
        <v>2</v>
      </c>
      <c r="D107" s="125" t="s">
        <v>3</v>
      </c>
      <c r="E107" s="125" t="s">
        <v>4</v>
      </c>
      <c r="F107" s="125" t="s">
        <v>5</v>
      </c>
      <c r="G107" s="125" t="s">
        <v>6</v>
      </c>
      <c r="H107" s="126" t="s">
        <v>229</v>
      </c>
      <c r="I107" s="127" t="s">
        <v>230</v>
      </c>
    </row>
    <row r="108" spans="1:9" ht="27" customHeight="1" thickBot="1">
      <c r="A108" s="13" t="s">
        <v>7</v>
      </c>
      <c r="B108" s="12" t="s">
        <v>126</v>
      </c>
      <c r="C108" s="124"/>
      <c r="D108" s="125"/>
      <c r="E108" s="125"/>
      <c r="F108" s="125"/>
      <c r="G108" s="125"/>
      <c r="H108" s="126"/>
      <c r="I108" s="127"/>
    </row>
    <row r="109" spans="1:9" ht="27" customHeight="1">
      <c r="A109" s="129" t="s">
        <v>69</v>
      </c>
      <c r="B109" s="129"/>
      <c r="C109" s="23">
        <v>7</v>
      </c>
      <c r="D109" s="76">
        <v>174.94</v>
      </c>
      <c r="E109" s="24"/>
      <c r="F109" s="84">
        <f>SUM(C109*D109)</f>
        <v>1224.58</v>
      </c>
      <c r="G109" s="63">
        <v>20</v>
      </c>
      <c r="H109" s="63">
        <f>F109/2</f>
        <v>612.29</v>
      </c>
      <c r="I109" s="64">
        <f>F109/2</f>
        <v>612.29</v>
      </c>
    </row>
    <row r="110" spans="1:9" ht="27" customHeight="1" thickBot="1">
      <c r="A110" s="130" t="s">
        <v>162</v>
      </c>
      <c r="B110" s="130"/>
      <c r="C110" s="25">
        <v>7</v>
      </c>
      <c r="D110" s="70">
        <v>36.41</v>
      </c>
      <c r="E110" s="33" t="s">
        <v>228</v>
      </c>
      <c r="F110" s="70">
        <f>C110*D110</f>
        <v>254.86999999999998</v>
      </c>
      <c r="G110" s="70">
        <v>16</v>
      </c>
      <c r="H110" s="70">
        <f>F110/2</f>
        <v>127.43499999999999</v>
      </c>
      <c r="I110" s="71">
        <f>F110/2</f>
        <v>127.43499999999999</v>
      </c>
    </row>
    <row r="111" spans="1:9" ht="27" customHeight="1" thickBot="1">
      <c r="A111" s="131" t="s">
        <v>10</v>
      </c>
      <c r="B111" s="131"/>
      <c r="C111" s="131"/>
      <c r="D111" s="133" t="s">
        <v>11</v>
      </c>
      <c r="E111" s="133"/>
      <c r="F111" s="65">
        <f>SUM(F109:F110)</f>
        <v>1479.4499999999998</v>
      </c>
      <c r="G111" s="66">
        <f>SUM(G109:G110)</f>
        <v>36</v>
      </c>
      <c r="H111" s="67">
        <f>SUM(H109:H110)</f>
        <v>739.7249999999999</v>
      </c>
      <c r="I111" s="94">
        <f>SUM(I109:I110)+G111</f>
        <v>775.7249999999999</v>
      </c>
    </row>
    <row r="112" spans="1:9" ht="27" customHeight="1" thickBot="1">
      <c r="A112" s="131"/>
      <c r="B112" s="131"/>
      <c r="C112" s="131"/>
      <c r="D112" s="134" t="s">
        <v>12</v>
      </c>
      <c r="E112" s="134"/>
      <c r="F112" s="30"/>
      <c r="G112" s="25" t="s">
        <v>140</v>
      </c>
      <c r="H112" s="25"/>
      <c r="I112" s="31"/>
    </row>
  </sheetData>
  <sheetProtection selectLockedCells="1" selectUnlockedCells="1"/>
  <mergeCells count="179">
    <mergeCell ref="I107:I108"/>
    <mergeCell ref="A109:B109"/>
    <mergeCell ref="A110:B110"/>
    <mergeCell ref="A111:C112"/>
    <mergeCell ref="D111:E111"/>
    <mergeCell ref="D112:E112"/>
    <mergeCell ref="C107:C108"/>
    <mergeCell ref="D107:D108"/>
    <mergeCell ref="E107:E108"/>
    <mergeCell ref="F107:F108"/>
    <mergeCell ref="G107:G108"/>
    <mergeCell ref="H107:H108"/>
    <mergeCell ref="I99:I100"/>
    <mergeCell ref="A104:C105"/>
    <mergeCell ref="D104:E104"/>
    <mergeCell ref="D105:E105"/>
    <mergeCell ref="A101:B101"/>
    <mergeCell ref="A102:B102"/>
    <mergeCell ref="A103:B103"/>
    <mergeCell ref="C99:C100"/>
    <mergeCell ref="D99:D100"/>
    <mergeCell ref="E99:E100"/>
    <mergeCell ref="F99:F100"/>
    <mergeCell ref="G99:G100"/>
    <mergeCell ref="H99:H100"/>
    <mergeCell ref="I90:I91"/>
    <mergeCell ref="A92:B92"/>
    <mergeCell ref="A93:B93"/>
    <mergeCell ref="A94:B94"/>
    <mergeCell ref="A95:B95"/>
    <mergeCell ref="A96:C97"/>
    <mergeCell ref="D96:E96"/>
    <mergeCell ref="D97:E97"/>
    <mergeCell ref="C90:C91"/>
    <mergeCell ref="D90:D91"/>
    <mergeCell ref="E90:E91"/>
    <mergeCell ref="F90:F91"/>
    <mergeCell ref="G90:G91"/>
    <mergeCell ref="H90:H91"/>
    <mergeCell ref="I83:I84"/>
    <mergeCell ref="A85:B85"/>
    <mergeCell ref="A86:B86"/>
    <mergeCell ref="A87:C88"/>
    <mergeCell ref="D87:E87"/>
    <mergeCell ref="D88:E88"/>
    <mergeCell ref="C83:C84"/>
    <mergeCell ref="D83:D84"/>
    <mergeCell ref="E83:E84"/>
    <mergeCell ref="F83:F84"/>
    <mergeCell ref="G83:G84"/>
    <mergeCell ref="H83:H84"/>
    <mergeCell ref="I76:I77"/>
    <mergeCell ref="G76:G77"/>
    <mergeCell ref="H76:H77"/>
    <mergeCell ref="A78:B78"/>
    <mergeCell ref="A79:B79"/>
    <mergeCell ref="A80:C81"/>
    <mergeCell ref="D80:E80"/>
    <mergeCell ref="D81:E81"/>
    <mergeCell ref="C76:C77"/>
    <mergeCell ref="D76:D77"/>
    <mergeCell ref="E76:E77"/>
    <mergeCell ref="F76:F77"/>
    <mergeCell ref="I69:I70"/>
    <mergeCell ref="A71:B71"/>
    <mergeCell ref="A72:B72"/>
    <mergeCell ref="A73:C74"/>
    <mergeCell ref="D73:E73"/>
    <mergeCell ref="D74:E74"/>
    <mergeCell ref="C69:C70"/>
    <mergeCell ref="D69:D70"/>
    <mergeCell ref="E69:E70"/>
    <mergeCell ref="F69:F70"/>
    <mergeCell ref="G69:G70"/>
    <mergeCell ref="H69:H70"/>
    <mergeCell ref="I62:I63"/>
    <mergeCell ref="A64:B64"/>
    <mergeCell ref="A65:B65"/>
    <mergeCell ref="A66:C67"/>
    <mergeCell ref="D66:E66"/>
    <mergeCell ref="D67:E67"/>
    <mergeCell ref="C62:C63"/>
    <mergeCell ref="D62:D63"/>
    <mergeCell ref="E62:E63"/>
    <mergeCell ref="F62:F63"/>
    <mergeCell ref="G62:G63"/>
    <mergeCell ref="H62:H63"/>
    <mergeCell ref="I54:I55"/>
    <mergeCell ref="A56:B56"/>
    <mergeCell ref="A57:B57"/>
    <mergeCell ref="A58:B58"/>
    <mergeCell ref="F54:F55"/>
    <mergeCell ref="G54:G55"/>
    <mergeCell ref="H54:H55"/>
    <mergeCell ref="A59:C60"/>
    <mergeCell ref="D59:E59"/>
    <mergeCell ref="D60:E60"/>
    <mergeCell ref="C54:C55"/>
    <mergeCell ref="D54:D55"/>
    <mergeCell ref="E54:E55"/>
    <mergeCell ref="I47:I48"/>
    <mergeCell ref="F47:F48"/>
    <mergeCell ref="G47:G48"/>
    <mergeCell ref="H47:H48"/>
    <mergeCell ref="A49:B49"/>
    <mergeCell ref="A50:B50"/>
    <mergeCell ref="A51:C52"/>
    <mergeCell ref="D51:E51"/>
    <mergeCell ref="D52:E52"/>
    <mergeCell ref="C47:C48"/>
    <mergeCell ref="D47:D48"/>
    <mergeCell ref="E47:E48"/>
    <mergeCell ref="I39:I40"/>
    <mergeCell ref="D44:E44"/>
    <mergeCell ref="D45:E45"/>
    <mergeCell ref="C39:C40"/>
    <mergeCell ref="D39:D40"/>
    <mergeCell ref="E39:E40"/>
    <mergeCell ref="F39:F40"/>
    <mergeCell ref="A41:B41"/>
    <mergeCell ref="A42:B42"/>
    <mergeCell ref="A43:B43"/>
    <mergeCell ref="A44:C45"/>
    <mergeCell ref="G39:G40"/>
    <mergeCell ref="H39:H40"/>
    <mergeCell ref="I32:I33"/>
    <mergeCell ref="A34:B34"/>
    <mergeCell ref="A35:B35"/>
    <mergeCell ref="A36:C37"/>
    <mergeCell ref="D36:E36"/>
    <mergeCell ref="D37:E37"/>
    <mergeCell ref="C32:C33"/>
    <mergeCell ref="D32:D33"/>
    <mergeCell ref="E32:E33"/>
    <mergeCell ref="F32:F33"/>
    <mergeCell ref="G32:G33"/>
    <mergeCell ref="H32:H33"/>
    <mergeCell ref="I23:I24"/>
    <mergeCell ref="F23:F24"/>
    <mergeCell ref="G23:G24"/>
    <mergeCell ref="H23:H24"/>
    <mergeCell ref="A29:C30"/>
    <mergeCell ref="D29:E29"/>
    <mergeCell ref="D30:E30"/>
    <mergeCell ref="C23:C24"/>
    <mergeCell ref="D23:D24"/>
    <mergeCell ref="E23:E24"/>
    <mergeCell ref="A25:B25"/>
    <mergeCell ref="A26:B26"/>
    <mergeCell ref="A27:B27"/>
    <mergeCell ref="A28:B28"/>
    <mergeCell ref="I15:I16"/>
    <mergeCell ref="A17:B17"/>
    <mergeCell ref="A18:B18"/>
    <mergeCell ref="A19:C20"/>
    <mergeCell ref="D19:E19"/>
    <mergeCell ref="D20:E20"/>
    <mergeCell ref="C15:C16"/>
    <mergeCell ref="D15:D16"/>
    <mergeCell ref="E15:E16"/>
    <mergeCell ref="F15:F16"/>
    <mergeCell ref="G15:G16"/>
    <mergeCell ref="H15:H16"/>
    <mergeCell ref="A8:B8"/>
    <mergeCell ref="A9:B9"/>
    <mergeCell ref="A10:B10"/>
    <mergeCell ref="A11:C12"/>
    <mergeCell ref="D11:E11"/>
    <mergeCell ref="D12:E12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miska</dc:creator>
  <cp:keywords/>
  <dc:description/>
  <cp:lastModifiedBy>Ladislav Matejka</cp:lastModifiedBy>
  <cp:lastPrinted>2013-03-18T15:50:02Z</cp:lastPrinted>
  <dcterms:created xsi:type="dcterms:W3CDTF">2011-08-10T13:30:13Z</dcterms:created>
  <dcterms:modified xsi:type="dcterms:W3CDTF">2013-03-19T15:52:28Z</dcterms:modified>
  <cp:category/>
  <cp:version/>
  <cp:contentType/>
  <cp:contentStatus/>
</cp:coreProperties>
</file>