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920" windowHeight="8448" tabRatio="672" activeTab="7"/>
  </bookViews>
  <sheets>
    <sheet name="III. liga" sheetId="1" r:id="rId1"/>
    <sheet name="IV. liga-SEVER" sheetId="2" r:id="rId2"/>
    <sheet name="IV. liga-JUH" sheetId="3" r:id="rId3"/>
    <sheet name="V.liga A" sheetId="4" r:id="rId4"/>
    <sheet name="V.liga B" sheetId="5" r:id="rId5"/>
    <sheet name="V.liga C" sheetId="6" r:id="rId6"/>
    <sheet name="V. liga D" sheetId="7" r:id="rId7"/>
    <sheet name="mládež" sheetId="8" r:id="rId8"/>
    <sheet name="všetko spolu" sheetId="9" r:id="rId9"/>
  </sheets>
  <definedNames>
    <definedName name="_xlnm.Print_Area" localSheetId="0">'III. liga'!$A$1:$P$576</definedName>
    <definedName name="_xlnm.Print_Area" localSheetId="2">'IV. liga-JUH'!$A$1:$P$504</definedName>
    <definedName name="_xlnm.Print_Area" localSheetId="1">'IV. liga-SEVER'!$A$1:$P$467</definedName>
    <definedName name="_xlnm.Print_Area" localSheetId="7">'mládež'!$A$1:$P$2107</definedName>
    <definedName name="_xlnm.Print_Area" localSheetId="6">'V. liga D'!$A$1:$P$432</definedName>
    <definedName name="_xlnm.Print_Area" localSheetId="3">'V.liga A'!$A$1:$P$504</definedName>
    <definedName name="_xlnm.Print_Area" localSheetId="4">'V.liga B'!$A$1:$P$467</definedName>
    <definedName name="_xlnm.Print_Area" localSheetId="5">'V.liga C'!$A$1:$P$504</definedName>
  </definedNames>
  <calcPr fullCalcOnLoad="1"/>
</workbook>
</file>

<file path=xl/sharedStrings.xml><?xml version="1.0" encoding="utf-8"?>
<sst xmlns="http://schemas.openxmlformats.org/spreadsheetml/2006/main" count="6372" uniqueCount="816">
  <si>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</si>
  <si>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</si>
  <si>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</si>
  <si>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</si>
  <si>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</si>
  <si>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</si>
  <si>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</si>
  <si>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</si>
  <si>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</si>
  <si>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</si>
  <si>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</si>
  <si>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</si>
  <si>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</si>
  <si>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</si>
  <si>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</si>
  <si>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</si>
  <si>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</si>
  <si>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MŠK K. N. Mesto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</si>
  <si>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</si>
  <si>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</si>
  <si>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</si>
  <si>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</si>
  <si>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</si>
  <si>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</si>
  <si>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</si>
  <si>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</si>
  <si>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</si>
  <si>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</si>
  <si>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Balog nad Ipľom</t>
  </si>
  <si>
    <t>103</t>
  </si>
  <si>
    <t>Bešeňová</t>
  </si>
  <si>
    <t>104</t>
  </si>
  <si>
    <t>Blatnica</t>
  </si>
  <si>
    <t>105</t>
  </si>
  <si>
    <t>Braväcovo</t>
  </si>
  <si>
    <t>106</t>
  </si>
  <si>
    <t>Bzovík</t>
  </si>
  <si>
    <t>107</t>
  </si>
  <si>
    <t>Čierne pri Čadci</t>
  </si>
  <si>
    <t>108</t>
  </si>
  <si>
    <t>Detva</t>
  </si>
  <si>
    <t>109</t>
  </si>
  <si>
    <t>Dlhá nad Oravou</t>
  </si>
  <si>
    <t>110</t>
  </si>
  <si>
    <t>Dolný Hričov</t>
  </si>
  <si>
    <t>111</t>
  </si>
  <si>
    <t>Dolný Kubín</t>
  </si>
  <si>
    <t>112</t>
  </si>
  <si>
    <t>Dudince</t>
  </si>
  <si>
    <t>113</t>
  </si>
  <si>
    <t>Habovka</t>
  </si>
  <si>
    <t>114</t>
  </si>
  <si>
    <t>Halič</t>
  </si>
  <si>
    <t>115</t>
  </si>
  <si>
    <t>Hontianské Nemce</t>
  </si>
  <si>
    <t>116</t>
  </si>
  <si>
    <t>1. FK Horehron Závadka</t>
  </si>
  <si>
    <t>117</t>
  </si>
  <si>
    <t>Horné Hámre</t>
  </si>
  <si>
    <t>118</t>
  </si>
  <si>
    <t>Hôrky</t>
  </si>
  <si>
    <t>119</t>
  </si>
  <si>
    <t>Hriňová</t>
  </si>
  <si>
    <t>120</t>
  </si>
  <si>
    <t>Hruštín</t>
  </si>
  <si>
    <t>121</t>
  </si>
  <si>
    <t>Istebné</t>
  </si>
  <si>
    <t>122</t>
  </si>
  <si>
    <t>Janova Lehota</t>
  </si>
  <si>
    <t>123</t>
  </si>
  <si>
    <t>Jelšava</t>
  </si>
  <si>
    <t>124</t>
  </si>
  <si>
    <t>Klenovec</t>
  </si>
  <si>
    <t>125</t>
  </si>
  <si>
    <t>Kokava nad Rimavicou</t>
  </si>
  <si>
    <t>126</t>
  </si>
  <si>
    <t>Kremnica</t>
  </si>
  <si>
    <t>127</t>
  </si>
  <si>
    <t>Látky</t>
  </si>
  <si>
    <t>128</t>
  </si>
  <si>
    <t>Liesek</t>
  </si>
  <si>
    <t>129</t>
  </si>
  <si>
    <t>Liptovské Sliače</t>
  </si>
  <si>
    <t>130</t>
  </si>
  <si>
    <t>Tatran L. Mikuláš</t>
  </si>
  <si>
    <t>131</t>
  </si>
  <si>
    <t>Lisková</t>
  </si>
  <si>
    <t>132</t>
  </si>
  <si>
    <t>Ľubochňa</t>
  </si>
  <si>
    <t>133</t>
  </si>
  <si>
    <t>LAFC Lučenec</t>
  </si>
  <si>
    <t>134</t>
  </si>
  <si>
    <t>Očová</t>
  </si>
  <si>
    <t>135</t>
  </si>
  <si>
    <t>Oravská Jasenica</t>
  </si>
  <si>
    <t>136</t>
  </si>
  <si>
    <t>Oščadnica</t>
  </si>
  <si>
    <t>137</t>
  </si>
  <si>
    <t>Šport Podbrezová</t>
  </si>
  <si>
    <t>138</t>
  </si>
  <si>
    <t>Rabča</t>
  </si>
  <si>
    <t>139</t>
  </si>
  <si>
    <t>Radoľa</t>
  </si>
  <si>
    <t>140</t>
  </si>
  <si>
    <t>Radzovce</t>
  </si>
  <si>
    <t>141</t>
  </si>
  <si>
    <t>Rajec</t>
  </si>
  <si>
    <t>142</t>
  </si>
  <si>
    <t>Rajecké Teplice</t>
  </si>
  <si>
    <t>143</t>
  </si>
  <si>
    <t>Tempus R. Sobota</t>
  </si>
  <si>
    <t>144</t>
  </si>
  <si>
    <t>MŠK R. Sobota</t>
  </si>
  <si>
    <t>146</t>
  </si>
  <si>
    <t>MFK Ružomberok</t>
  </si>
  <si>
    <t>Sihelné</t>
  </si>
  <si>
    <t>148</t>
  </si>
  <si>
    <t>Sliač</t>
  </si>
  <si>
    <t>149</t>
  </si>
  <si>
    <t>Staškov</t>
  </si>
  <si>
    <t>150</t>
  </si>
  <si>
    <t>Stožok</t>
  </si>
  <si>
    <t>151</t>
  </si>
  <si>
    <t>Svrčinovec</t>
  </si>
  <si>
    <t>153</t>
  </si>
  <si>
    <t>Terchová</t>
  </si>
  <si>
    <t>154</t>
  </si>
  <si>
    <t>Turzovka</t>
  </si>
  <si>
    <t>155</t>
  </si>
  <si>
    <t>Veľké Rovné</t>
  </si>
  <si>
    <t>156</t>
  </si>
  <si>
    <t>Zákamenné</t>
  </si>
  <si>
    <t>157</t>
  </si>
  <si>
    <t>Zborov n. Bystricou</t>
  </si>
  <si>
    <t>158</t>
  </si>
  <si>
    <t>Zuberec</t>
  </si>
  <si>
    <t>159</t>
  </si>
  <si>
    <t>MFK Zvolen</t>
  </si>
  <si>
    <t>160</t>
  </si>
  <si>
    <t>MŠK Žilina</t>
  </si>
  <si>
    <t>161</t>
  </si>
  <si>
    <t>AJAX Mojš</t>
  </si>
  <si>
    <t>162</t>
  </si>
  <si>
    <t>Teplička n. Váhom</t>
  </si>
  <si>
    <t>163</t>
  </si>
  <si>
    <t>Tatran Č. Balog</t>
  </si>
  <si>
    <t>164</t>
  </si>
  <si>
    <t>Baník Ružiná</t>
  </si>
  <si>
    <t>Tisovec</t>
  </si>
  <si>
    <t>002</t>
  </si>
  <si>
    <t>003</t>
  </si>
  <si>
    <t>Čadca</t>
  </si>
  <si>
    <t>004</t>
  </si>
  <si>
    <t>L. Štiavnica</t>
  </si>
  <si>
    <t>005</t>
  </si>
  <si>
    <t>Krásno n. Kysucou</t>
  </si>
  <si>
    <t>006</t>
  </si>
  <si>
    <t>V. Krtíš</t>
  </si>
  <si>
    <t>007</t>
  </si>
  <si>
    <t>Bánová</t>
  </si>
  <si>
    <t>008</t>
  </si>
  <si>
    <t>Kremnička</t>
  </si>
  <si>
    <t>009</t>
  </si>
  <si>
    <t>Kalinovo</t>
  </si>
  <si>
    <t>010</t>
  </si>
  <si>
    <t>Z. Poruba</t>
  </si>
  <si>
    <t>011</t>
  </si>
  <si>
    <t>Námestovo</t>
  </si>
  <si>
    <t>012</t>
  </si>
  <si>
    <t>N. Baňa</t>
  </si>
  <si>
    <t>013</t>
  </si>
  <si>
    <t>Turany</t>
  </si>
  <si>
    <t>014</t>
  </si>
  <si>
    <t>L. Lúčka</t>
  </si>
  <si>
    <t>015</t>
  </si>
  <si>
    <t>Fiľakovo</t>
  </si>
  <si>
    <t>016</t>
  </si>
  <si>
    <t>MFK B. Bystrica</t>
  </si>
  <si>
    <t>Ďanová</t>
  </si>
  <si>
    <t>018</t>
  </si>
  <si>
    <t>Dúbrava</t>
  </si>
  <si>
    <t>019</t>
  </si>
  <si>
    <t>Sučany</t>
  </si>
  <si>
    <t>020</t>
  </si>
  <si>
    <t>Bytčica</t>
  </si>
  <si>
    <t>021</t>
  </si>
  <si>
    <t>O. Jasenica</t>
  </si>
  <si>
    <t>022</t>
  </si>
  <si>
    <t>Skalité</t>
  </si>
  <si>
    <t>023</t>
  </si>
  <si>
    <t>Fomat Martin</t>
  </si>
  <si>
    <t>024</t>
  </si>
  <si>
    <t>Družstevník Belá</t>
  </si>
  <si>
    <t>025</t>
  </si>
  <si>
    <t>Predmier</t>
  </si>
  <si>
    <t>026</t>
  </si>
  <si>
    <t>L. Hrádok</t>
  </si>
  <si>
    <t>027</t>
  </si>
  <si>
    <t>Kotrčina Lúčka</t>
  </si>
  <si>
    <t>028</t>
  </si>
  <si>
    <t>Stráňavy</t>
  </si>
  <si>
    <t>029</t>
  </si>
  <si>
    <t>K. Lieskovec</t>
  </si>
  <si>
    <t>Poltár</t>
  </si>
  <si>
    <t>031</t>
  </si>
  <si>
    <t>Jupie BB - Podlavice</t>
  </si>
  <si>
    <t>032</t>
  </si>
  <si>
    <t>Brusno</t>
  </si>
  <si>
    <t>033</t>
  </si>
  <si>
    <t>Revúca</t>
  </si>
  <si>
    <t>034</t>
  </si>
  <si>
    <t>B. Štiavnica</t>
  </si>
  <si>
    <t>035</t>
  </si>
  <si>
    <t>Š. Bane</t>
  </si>
  <si>
    <t>036</t>
  </si>
  <si>
    <t>037</t>
  </si>
  <si>
    <t>Málinec</t>
  </si>
  <si>
    <t>038</t>
  </si>
  <si>
    <t>Č. Balog</t>
  </si>
  <si>
    <t>039</t>
  </si>
  <si>
    <t>Žiar n. Hronom</t>
  </si>
  <si>
    <t>040</t>
  </si>
  <si>
    <t>Kováčová</t>
  </si>
  <si>
    <t>041</t>
  </si>
  <si>
    <t>Hliník n. Hronom</t>
  </si>
  <si>
    <t>042</t>
  </si>
  <si>
    <t>Divín</t>
  </si>
  <si>
    <t>043</t>
  </si>
  <si>
    <t>D. Strehová</t>
  </si>
  <si>
    <t>Veľký Blh</t>
  </si>
  <si>
    <t>Makov</t>
  </si>
  <si>
    <t>045</t>
  </si>
  <si>
    <t>Strečno</t>
  </si>
  <si>
    <t>046</t>
  </si>
  <si>
    <t>Raková</t>
  </si>
  <si>
    <t>047</t>
  </si>
  <si>
    <t>Varín</t>
  </si>
  <si>
    <t>048</t>
  </si>
  <si>
    <t>S. Bystrica</t>
  </si>
  <si>
    <t>049</t>
  </si>
  <si>
    <t>Kotešová</t>
  </si>
  <si>
    <t>050</t>
  </si>
  <si>
    <t>Rudinská</t>
  </si>
  <si>
    <t>051</t>
  </si>
  <si>
    <t>D. Tižina</t>
  </si>
  <si>
    <t>052</t>
  </si>
  <si>
    <t>ZA - Závodie</t>
  </si>
  <si>
    <t>053</t>
  </si>
  <si>
    <t>Bytča</t>
  </si>
  <si>
    <t>054</t>
  </si>
  <si>
    <t>Rosina</t>
  </si>
  <si>
    <t>055</t>
  </si>
  <si>
    <t>N. Bystrica</t>
  </si>
  <si>
    <t>056</t>
  </si>
  <si>
    <t>ŠK Belá</t>
  </si>
  <si>
    <t>057</t>
  </si>
  <si>
    <t>Podvysoká</t>
  </si>
  <si>
    <t>Ludrová</t>
  </si>
  <si>
    <t>059</t>
  </si>
  <si>
    <t>Likavka</t>
  </si>
  <si>
    <t>060</t>
  </si>
  <si>
    <t>Tvrdošín</t>
  </si>
  <si>
    <t>061</t>
  </si>
  <si>
    <t>T. Kľačany</t>
  </si>
  <si>
    <t>062</t>
  </si>
  <si>
    <t>Malá Čepčín</t>
  </si>
  <si>
    <t>063</t>
  </si>
  <si>
    <t>Klin</t>
  </si>
  <si>
    <t>064</t>
  </si>
  <si>
    <t>O. Veselé</t>
  </si>
  <si>
    <t>065</t>
  </si>
  <si>
    <t>O. Podzámok</t>
  </si>
  <si>
    <t>066</t>
  </si>
  <si>
    <t>Trstená</t>
  </si>
  <si>
    <t>067</t>
  </si>
  <si>
    <t>T. Štiavnička</t>
  </si>
  <si>
    <t>068</t>
  </si>
  <si>
    <t>Vrútky</t>
  </si>
  <si>
    <t>069</t>
  </si>
  <si>
    <t>Černová</t>
  </si>
  <si>
    <t>070</t>
  </si>
  <si>
    <t>LM Palúdzka</t>
  </si>
  <si>
    <t>Priechod</t>
  </si>
  <si>
    <t>073</t>
  </si>
  <si>
    <t>074</t>
  </si>
  <si>
    <t>Hodruša - Hámre</t>
  </si>
  <si>
    <t>075</t>
  </si>
  <si>
    <t>Žarnovica</t>
  </si>
  <si>
    <t>076</t>
  </si>
  <si>
    <t>Sásová</t>
  </si>
  <si>
    <t>077</t>
  </si>
  <si>
    <t>Krupina</t>
  </si>
  <si>
    <t>078</t>
  </si>
  <si>
    <t>Badín</t>
  </si>
  <si>
    <t>079</t>
  </si>
  <si>
    <t>Selce</t>
  </si>
  <si>
    <t>080</t>
  </si>
  <si>
    <t>Hrochoť</t>
  </si>
  <si>
    <t>081</t>
  </si>
  <si>
    <t>Junior Radvaň</t>
  </si>
  <si>
    <t>082</t>
  </si>
  <si>
    <t>Pliešovce</t>
  </si>
  <si>
    <t>083</t>
  </si>
  <si>
    <t>Jasenie</t>
  </si>
  <si>
    <t>084</t>
  </si>
  <si>
    <t>Lutila</t>
  </si>
  <si>
    <t>085</t>
  </si>
  <si>
    <t>Šalková</t>
  </si>
  <si>
    <t>Hnúšťa</t>
  </si>
  <si>
    <t>087</t>
  </si>
  <si>
    <t>Vinica</t>
  </si>
  <si>
    <t>Záhorce</t>
  </si>
  <si>
    <t>089</t>
  </si>
  <si>
    <t>Čebovce</t>
  </si>
  <si>
    <t>091</t>
  </si>
  <si>
    <t>092</t>
  </si>
  <si>
    <t>Cinobaňa</t>
  </si>
  <si>
    <t>093</t>
  </si>
  <si>
    <t>094</t>
  </si>
  <si>
    <t>Príbelce</t>
  </si>
  <si>
    <t>095</t>
  </si>
  <si>
    <t>Buzitka</t>
  </si>
  <si>
    <t>096</t>
  </si>
  <si>
    <t>Nenince</t>
  </si>
  <si>
    <t>097</t>
  </si>
  <si>
    <t>Gemer</t>
  </si>
  <si>
    <t>098</t>
  </si>
  <si>
    <t>Sklabiná</t>
  </si>
  <si>
    <t>099</t>
  </si>
  <si>
    <t>Jesenské</t>
  </si>
  <si>
    <t>III. liga</t>
  </si>
  <si>
    <t>Hajnáčka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</si>
  <si>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</si>
  <si>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</si>
  <si>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</si>
  <si>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</si>
  <si>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</si>
  <si>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</si>
  <si>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</si>
  <si>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máj 2011</t>
  </si>
  <si>
    <t>MFK BB - Kremnička</t>
  </si>
  <si>
    <t>30.</t>
  </si>
  <si>
    <t>Bánová - Kalinovo</t>
  </si>
  <si>
    <t>V. Krtíš - Z. Poruba</t>
  </si>
  <si>
    <t>Krasno - Námestovo</t>
  </si>
  <si>
    <t>L. Štianica - N. Baňa</t>
  </si>
  <si>
    <t>Čadca- Turany</t>
  </si>
  <si>
    <t>Tisovec - L. Lúčka</t>
  </si>
  <si>
    <t>K.N. Mesto - Fiľakovo</t>
  </si>
  <si>
    <t>Badín - D. Kubín</t>
  </si>
  <si>
    <t>III. LSD</t>
  </si>
  <si>
    <t>III. LMD</t>
  </si>
  <si>
    <t>L. Mikuláš - K.N. Mesto</t>
  </si>
  <si>
    <t>Lučenec - MFK B. Bystrica</t>
  </si>
  <si>
    <t>Zvolen - Tvrdošín</t>
  </si>
  <si>
    <t>N. Baňa - Žiar</t>
  </si>
  <si>
    <t>nedohrané</t>
  </si>
  <si>
    <t>nehralo sa</t>
  </si>
  <si>
    <t>Čadca - Kremnička</t>
  </si>
  <si>
    <t>Bytča - Fiľakovo</t>
  </si>
  <si>
    <t>100/e</t>
  </si>
  <si>
    <t>Námestovo - Bánová</t>
  </si>
  <si>
    <t>MFK BB - V. Krtíš</t>
  </si>
  <si>
    <t>26.</t>
  </si>
  <si>
    <t>Krasno - Bánová</t>
  </si>
  <si>
    <t>L. Štiavnica- Kremnička</t>
  </si>
  <si>
    <t>Čadca - Kalinovo</t>
  </si>
  <si>
    <t>Tisovec - Z. Poruba</t>
  </si>
  <si>
    <t>K.N. Mesto - Námestovo</t>
  </si>
  <si>
    <t>Fiľakovo - N. Baňa</t>
  </si>
  <si>
    <t>L. Lúčka - Turany</t>
  </si>
  <si>
    <t>K. Lieskovec - Skalité</t>
  </si>
  <si>
    <t>IV. liga</t>
  </si>
  <si>
    <t>24.</t>
  </si>
  <si>
    <t>Or. Jasenica - Fomat MT</t>
  </si>
  <si>
    <t xml:space="preserve">IV. liga </t>
  </si>
  <si>
    <t>Bytčica - Belá</t>
  </si>
  <si>
    <t>Sučany - Predmier</t>
  </si>
  <si>
    <t>Dúbrava - L. Hrádok</t>
  </si>
  <si>
    <t>Stráňavy - K. Lúčka</t>
  </si>
  <si>
    <t>D. Strehová - Š. Bane</t>
  </si>
  <si>
    <t>B. Štiavnica - V. Blh</t>
  </si>
  <si>
    <t xml:space="preserve">Revúca - Málinec </t>
  </si>
  <si>
    <t>Brusno - P.Č. Balog</t>
  </si>
  <si>
    <t>Podlavice - Žiar</t>
  </si>
  <si>
    <t>Poltár - Kováčová</t>
  </si>
  <si>
    <t>Divín - Hliník</t>
  </si>
  <si>
    <t>Podvysoká - Kotešová</t>
  </si>
  <si>
    <t>V. liga</t>
  </si>
  <si>
    <t>St. Bystrica - Rudinská</t>
  </si>
  <si>
    <t>Varín - D. Tižina</t>
  </si>
  <si>
    <t>Raková - Závodie</t>
  </si>
  <si>
    <t>100/b</t>
  </si>
  <si>
    <t>Strečno - Bytča</t>
  </si>
  <si>
    <t>Makov - Rosina</t>
  </si>
  <si>
    <t>V. ligga</t>
  </si>
  <si>
    <t>Belá - N. Bystrica</t>
  </si>
  <si>
    <t>M. Čepčín - Or. Veselé</t>
  </si>
  <si>
    <t>T. Kľačany - Or. Podzámok</t>
  </si>
  <si>
    <t>Tvrdošín - Trstená</t>
  </si>
  <si>
    <t>Likavka - T. Štiavnička</t>
  </si>
  <si>
    <t>Ludrová - Vrútky</t>
  </si>
  <si>
    <t>Palúdzka - Černová</t>
  </si>
  <si>
    <t>Šalková - Krupina</t>
  </si>
  <si>
    <t>Sásová - Badín</t>
  </si>
  <si>
    <t>Hodruša - Hrochoť</t>
  </si>
  <si>
    <t>S. Ľupča - Radvaň</t>
  </si>
  <si>
    <t>S. Ľupča</t>
  </si>
  <si>
    <t>Priechod - Pliešovce</t>
  </si>
  <si>
    <t>Lutila - Jasenie</t>
  </si>
  <si>
    <t>Jesenské - Čebovce</t>
  </si>
  <si>
    <t>Záhorce - Hajnáčka</t>
  </si>
  <si>
    <t>Vinica - Buzitka</t>
  </si>
  <si>
    <t>Hnúšťa - Nenince</t>
  </si>
  <si>
    <t>Sklabiná - Gemer</t>
  </si>
  <si>
    <t>Zvolen - P.Č. Balog</t>
  </si>
  <si>
    <t>I. LSŽ A</t>
  </si>
  <si>
    <t>predohravka</t>
  </si>
  <si>
    <t>I. LSŽ B</t>
  </si>
  <si>
    <t>predohrávka</t>
  </si>
  <si>
    <t>Ružomberok - Stropkov</t>
  </si>
  <si>
    <t>I. LSD</t>
  </si>
  <si>
    <t>32.</t>
  </si>
  <si>
    <t>I. LMD</t>
  </si>
  <si>
    <t>Žilina - D. Streda</t>
  </si>
  <si>
    <t>Ružomberok B - Žilina B</t>
  </si>
  <si>
    <t>II. LSD</t>
  </si>
  <si>
    <t>29.</t>
  </si>
  <si>
    <t>II. LMD</t>
  </si>
  <si>
    <t>Podbrezová B - Dukla BB B</t>
  </si>
  <si>
    <t>Žilina B - Podbrezová B</t>
  </si>
  <si>
    <t>Žilina - Námestovo</t>
  </si>
  <si>
    <t>25.</t>
  </si>
  <si>
    <t>Fomat MT - Zvolen</t>
  </si>
  <si>
    <t>I. LMŽ B</t>
  </si>
  <si>
    <t>Čadca- R. Sobota</t>
  </si>
  <si>
    <t xml:space="preserve"> Čadca - R. Sobota</t>
  </si>
  <si>
    <t>Ružomberok - Podbrezová</t>
  </si>
  <si>
    <t>P.Č. Balog - K.N. Mesto</t>
  </si>
  <si>
    <t xml:space="preserve">I. LSŽ A </t>
  </si>
  <si>
    <t>D. Kubín - Ružomberok</t>
  </si>
  <si>
    <t>predohr.</t>
  </si>
  <si>
    <t>Badín - Lučenec</t>
  </si>
  <si>
    <t>Zvolen - L. Mikuláš</t>
  </si>
  <si>
    <t>Zvolen  - L. Mikuláš</t>
  </si>
  <si>
    <t>N. Baňa - D. Kubín</t>
  </si>
  <si>
    <t>Čadca - K.N. Mesto</t>
  </si>
  <si>
    <t>Bytča - MFK BB</t>
  </si>
  <si>
    <t>Námestovo - Tvrdošín</t>
  </si>
  <si>
    <t>Bánová - Žiar</t>
  </si>
  <si>
    <t>Fiľakovo - Kremnička</t>
  </si>
  <si>
    <t>L. Sliače - Černová</t>
  </si>
  <si>
    <t>IV. liga dor.</t>
  </si>
  <si>
    <t>Krasno - Terchová</t>
  </si>
  <si>
    <t xml:space="preserve">P </t>
  </si>
  <si>
    <t>Or. Jasenica - Rajec</t>
  </si>
  <si>
    <t>L. Lúčka - Trstená</t>
  </si>
  <si>
    <t>Z. Poruba - Predmier</t>
  </si>
  <si>
    <t>Raková - Stráňavy</t>
  </si>
  <si>
    <t>Hôrky - L. Hrádok</t>
  </si>
  <si>
    <t>Hriňová - Krupina</t>
  </si>
  <si>
    <t>B. Štiavnica - V. Krtíš</t>
  </si>
  <si>
    <t>Jesenské - Hodruša</t>
  </si>
  <si>
    <t>Sliač - Šalková</t>
  </si>
  <si>
    <t>Čierne - Kotešová</t>
  </si>
  <si>
    <t>V. liga dor.</t>
  </si>
  <si>
    <t xml:space="preserve">Turzovka - D. Hričov </t>
  </si>
  <si>
    <t>Svrčinovec - Podvysoká</t>
  </si>
  <si>
    <t>Zborov - Čadca B</t>
  </si>
  <si>
    <t>Strečno - Staškov</t>
  </si>
  <si>
    <t>Skalité - Rosina</t>
  </si>
  <si>
    <t>Radoľa - Belá</t>
  </si>
  <si>
    <t>Or. Veselé - Vrútky</t>
  </si>
  <si>
    <t>17.</t>
  </si>
  <si>
    <t>dohrávka</t>
  </si>
  <si>
    <t>Rabča - Lisková</t>
  </si>
  <si>
    <t>Or. Veselé - Siheľné</t>
  </si>
  <si>
    <t>Bešeňová - Palúdzka</t>
  </si>
  <si>
    <t>Ľubochňa - Likavka</t>
  </si>
  <si>
    <t>Liesek - Sučany</t>
  </si>
  <si>
    <t>Zuberec - Vrútky</t>
  </si>
  <si>
    <t>Látky - Kremnica</t>
  </si>
  <si>
    <t>H. Hámre - Stožok</t>
  </si>
  <si>
    <t>Kováčová - Pliešovce</t>
  </si>
  <si>
    <t>H. Nermce - Dudince</t>
  </si>
  <si>
    <t>Očová - Bacúch</t>
  </si>
  <si>
    <t>Detva - Bzovík</t>
  </si>
  <si>
    <t>J. Lehota - Braväcovo</t>
  </si>
  <si>
    <t>D. Strehová- Balog n.I.</t>
  </si>
  <si>
    <t>T. Č. Balog - Halič</t>
  </si>
  <si>
    <t>Revúca - Kokava</t>
  </si>
  <si>
    <t>Tisovec - Ružiná</t>
  </si>
  <si>
    <t>Hnúšťa - Klenovec</t>
  </si>
  <si>
    <t>Poltár - V. Blh</t>
  </si>
  <si>
    <t>Divín - Sklabiná</t>
  </si>
  <si>
    <t>Skalité - R. Teplice</t>
  </si>
  <si>
    <t>II. LSŽ</t>
  </si>
  <si>
    <t>II. LMŽ</t>
  </si>
  <si>
    <t>Trstená - Or. Veselé</t>
  </si>
  <si>
    <t>Varín - Rajec</t>
  </si>
  <si>
    <t>Tvrdošín - Belá</t>
  </si>
  <si>
    <t>Bytča - Vrútky</t>
  </si>
  <si>
    <t>V. Rovné - Or. Jasenica</t>
  </si>
  <si>
    <t>Lučenec - Krupina</t>
  </si>
  <si>
    <t>Poltár - Fiľakovo</t>
  </si>
  <si>
    <t>Sliač - MFK BB</t>
  </si>
  <si>
    <t>Detva - N. Baňa</t>
  </si>
  <si>
    <t>Hriňová - Revúca</t>
  </si>
  <si>
    <t>Bánová - Oščadnica</t>
  </si>
  <si>
    <t>III. LSŽ</t>
  </si>
  <si>
    <t>23.</t>
  </si>
  <si>
    <t>III. LMŽ</t>
  </si>
  <si>
    <t>Mojš - Staškov</t>
  </si>
  <si>
    <t>Čierne - Bánová</t>
  </si>
  <si>
    <t>Oščadnica - Turzovka</t>
  </si>
  <si>
    <t>Zborov - Teplička</t>
  </si>
  <si>
    <t>Makov - K. Lieskovec</t>
  </si>
  <si>
    <t>Radoľa - St. Bystrica</t>
  </si>
  <si>
    <t>Zákamenné - Liesek</t>
  </si>
  <si>
    <t>22.</t>
  </si>
  <si>
    <t>Sučany - Istebné</t>
  </si>
  <si>
    <t>Rabča - Klin</t>
  </si>
  <si>
    <t>Hruštín - Z. Poruba</t>
  </si>
  <si>
    <t>Blatnica - Or. Lesná</t>
  </si>
  <si>
    <t>L. Hrádok - Habovka</t>
  </si>
  <si>
    <t>Brusno - Kremnica</t>
  </si>
  <si>
    <t>B. Štiavnica - Badín</t>
  </si>
  <si>
    <t>H. Nemce - Dudince</t>
  </si>
  <si>
    <t>S. Ľupča - Žiar B</t>
  </si>
  <si>
    <t>Horehron - Hliník</t>
  </si>
  <si>
    <t>laik</t>
  </si>
  <si>
    <t>Kalinovo - Tornaľa</t>
  </si>
  <si>
    <t>14.</t>
  </si>
  <si>
    <t>Radzovce - Hnúšťa</t>
  </si>
  <si>
    <t>V. Krtíš - Jelšava</t>
  </si>
  <si>
    <t>Námestovo - K. N. Mesto</t>
  </si>
  <si>
    <t>I. LMŽ A</t>
  </si>
  <si>
    <t>Žilina - Závodie</t>
  </si>
  <si>
    <t>Ružomberok - Fomat MT</t>
  </si>
  <si>
    <t>Lučenec - Dukla BB</t>
  </si>
  <si>
    <t>Podlavice - Zvolen</t>
  </si>
  <si>
    <t>Černová - Vrútky</t>
  </si>
  <si>
    <t>Podlavice - D. Kubín</t>
  </si>
  <si>
    <t>Námestovo - Dukla BB</t>
  </si>
  <si>
    <t>L. Lúčka - MFK BB</t>
  </si>
  <si>
    <t>27.</t>
  </si>
  <si>
    <t>Turany - Fiľakovo</t>
  </si>
  <si>
    <t>N. Baňa - K.N. Mesto</t>
  </si>
  <si>
    <t>Námestovo - Tisovec</t>
  </si>
  <si>
    <t>Z. Poruba - Čadca</t>
  </si>
  <si>
    <t>Kalinovo - L. Štiavnica</t>
  </si>
  <si>
    <t>Kremnička - Krasno</t>
  </si>
  <si>
    <t>Bánová - V. Krtíš</t>
  </si>
  <si>
    <t>Stráňavy - K. Lieskovec</t>
  </si>
  <si>
    <t>K. Lúčka - Ďanová</t>
  </si>
  <si>
    <t>L. Hrádok - Sučany</t>
  </si>
  <si>
    <t>Predmier - Bytčica</t>
  </si>
  <si>
    <t>Belá - Or. Jasenica</t>
  </si>
  <si>
    <t>Fomat MT - Skalité</t>
  </si>
  <si>
    <t>Divín - D. Strehová</t>
  </si>
  <si>
    <t>Hliník - Poltár</t>
  </si>
  <si>
    <t>Kováčová- Podlavice</t>
  </si>
  <si>
    <t>Žiar -Brusno</t>
  </si>
  <si>
    <t>Č. Balog - Revúca</t>
  </si>
  <si>
    <t>Málinec - B. Štiavnica</t>
  </si>
  <si>
    <t>V. Blh - Št. Bane</t>
  </si>
  <si>
    <t>Belá - Podvysoká</t>
  </si>
  <si>
    <t>N. Bystrica - Makov</t>
  </si>
  <si>
    <t>Rosina - Strečno</t>
  </si>
  <si>
    <t>Bytča - Raková</t>
  </si>
  <si>
    <t>Závodie - Varín</t>
  </si>
  <si>
    <t>D. Tižina - St. Bystrica</t>
  </si>
  <si>
    <t>Rudinská - Kotešová</t>
  </si>
  <si>
    <t>Palúdzka - Dražkovce</t>
  </si>
  <si>
    <t>Černová - Ludrová</t>
  </si>
  <si>
    <t>Vrútky - Likavka</t>
  </si>
  <si>
    <t>T. Štiavnička - Tvrdošín</t>
  </si>
  <si>
    <t>Trstená - T. Kľačany</t>
  </si>
  <si>
    <t>Or. Podzámok - M. Čepčín</t>
  </si>
  <si>
    <t>Or. Veselé - Klin</t>
  </si>
  <si>
    <t>Lutila - Šalková</t>
  </si>
  <si>
    <t>Jasenie - Priechod</t>
  </si>
  <si>
    <t>Pliešovce - S. Ľupča</t>
  </si>
  <si>
    <t>Radvaň - H. Hámre</t>
  </si>
  <si>
    <t>Hrochoť - Žarnovica</t>
  </si>
  <si>
    <t>Selce - Sásová</t>
  </si>
  <si>
    <t>Badín - Krupina</t>
  </si>
  <si>
    <t>Sklabiná - Jesenské</t>
  </si>
  <si>
    <t>Gemer - Hnúšťa</t>
  </si>
  <si>
    <t>Nenince - Vinica</t>
  </si>
  <si>
    <t>Buzitka - Tomášovce</t>
  </si>
  <si>
    <t>Hajnáčka - Tornaľa</t>
  </si>
  <si>
    <t>Cinobaňa - Čebovce</t>
  </si>
  <si>
    <t>Príbelce - Záhorce</t>
  </si>
  <si>
    <t>Fomat MT - Humenné</t>
  </si>
  <si>
    <t>Podlavice - Loko Košice</t>
  </si>
  <si>
    <t>R. Sobota - Prešov B</t>
  </si>
  <si>
    <t>R. Sobota- Prešov B</t>
  </si>
  <si>
    <t>Podbrezová - Žilina</t>
  </si>
  <si>
    <t>Tempus - Jupie BB</t>
  </si>
  <si>
    <t>K.N. Mesto - Čadca</t>
  </si>
  <si>
    <t>L. Mikuláš - Martin</t>
  </si>
  <si>
    <t xml:space="preserve">N. Baňa - Žiar </t>
  </si>
  <si>
    <t>Fiľakovo - Badín</t>
  </si>
  <si>
    <t>Kremnička - Bánová</t>
  </si>
  <si>
    <t>Žiar - Námestovo</t>
  </si>
  <si>
    <t>Tvrdošín - Bytča</t>
  </si>
  <si>
    <t>MFK BB - Čadca</t>
  </si>
  <si>
    <t>K.N. Mesto - N. Baňa</t>
  </si>
  <si>
    <t>D. Kubín - Zvolen</t>
  </si>
  <si>
    <t>L. Mikuláš - Lučenec</t>
  </si>
  <si>
    <t>Hôrky - L. Sliače</t>
  </si>
  <si>
    <t>L. Hrádok - Raková</t>
  </si>
  <si>
    <t>Stráňavy - Z. Poruba</t>
  </si>
  <si>
    <t>Predmier - L. Lúčka</t>
  </si>
  <si>
    <t>Trstená - Or. Jasenica</t>
  </si>
  <si>
    <t>Rajec - Krasno</t>
  </si>
  <si>
    <t>Terchová - Černová</t>
  </si>
  <si>
    <t>Žarnovica - Kalinovo</t>
  </si>
  <si>
    <t>Hliník - Sliač</t>
  </si>
  <si>
    <t>Šalková - Jesenské</t>
  </si>
  <si>
    <t>Hodruša - Tomášovce</t>
  </si>
  <si>
    <t>Brusno - Žarnovica</t>
  </si>
  <si>
    <t>Kalinovo - B. Štiavnica</t>
  </si>
  <si>
    <t>V. Krtíš - Krupina</t>
  </si>
  <si>
    <t>Radoľa - Čierne</t>
  </si>
  <si>
    <t>Belá - Skalité</t>
  </si>
  <si>
    <t>Staškov - Zborov</t>
  </si>
  <si>
    <t>Čadca B - Svrčinovec</t>
  </si>
  <si>
    <t>Podvysoká - Turzovka</t>
  </si>
  <si>
    <t>D. Hričov - Kotešová</t>
  </si>
  <si>
    <t xml:space="preserve">Or. Veselé - Lisková </t>
  </si>
  <si>
    <t xml:space="preserve">V. liga   </t>
  </si>
  <si>
    <t>Or. Veselé - Likavka</t>
  </si>
  <si>
    <t>15.</t>
  </si>
  <si>
    <t>Zákamenné - Zuberec</t>
  </si>
  <si>
    <t>Vrútky - Liesek</t>
  </si>
  <si>
    <t>Sučany - Ľubochňa</t>
  </si>
  <si>
    <t>Likavka - Bešeňová</t>
  </si>
  <si>
    <t>Palúdzka - Sihelné</t>
  </si>
  <si>
    <t xml:space="preserve">J. Lehota - Látky </t>
  </si>
  <si>
    <t>Braväcovo - Detva</t>
  </si>
  <si>
    <t>Bzovík - Očová</t>
  </si>
  <si>
    <t xml:space="preserve">V. liga dor. </t>
  </si>
  <si>
    <t>Bacúch - H. Nemce</t>
  </si>
  <si>
    <t>Dudince - Kováčová</t>
  </si>
  <si>
    <t>Pliešovce - H. Hámre</t>
  </si>
  <si>
    <t>Stožok - Kremnica</t>
  </si>
  <si>
    <t>Sklabiná - Poltár</t>
  </si>
  <si>
    <t>V. Blh - Hnúšťa</t>
  </si>
  <si>
    <t>Klenovec - Tisovec</t>
  </si>
  <si>
    <t>Ružiná - Revúca</t>
  </si>
  <si>
    <t>Kokava - T.Č. Balog</t>
  </si>
  <si>
    <t>Halič - Balog n.Ipľom</t>
  </si>
  <si>
    <t>V. Rovné - Skalité</t>
  </si>
  <si>
    <t>V. Rovné</t>
  </si>
  <si>
    <t>II. LSMŽ</t>
  </si>
  <si>
    <t>Or. Jasenica - Bytča</t>
  </si>
  <si>
    <t>Dlhá - Tvrdošín</t>
  </si>
  <si>
    <t>Belá - Varín</t>
  </si>
  <si>
    <t xml:space="preserve">Rajec - Trstená </t>
  </si>
  <si>
    <t>Or. Veselé - R. Teplice</t>
  </si>
  <si>
    <t>Žarnovica - Tisovec</t>
  </si>
  <si>
    <t>Žiar - Zvolen C</t>
  </si>
  <si>
    <t>Hriňová - Lučenec</t>
  </si>
  <si>
    <t>Revúca - Detva</t>
  </si>
  <si>
    <t>N. Baňa - Sliač</t>
  </si>
  <si>
    <t>MFK BB - Žarnovica</t>
  </si>
  <si>
    <t>Tisovec - Žiar</t>
  </si>
  <si>
    <t>Zvolen C - Poltár</t>
  </si>
  <si>
    <t>Fiľakovo - Krupina</t>
  </si>
  <si>
    <t>Terchová -  Makov</t>
  </si>
  <si>
    <t>Terchová - Makov</t>
  </si>
  <si>
    <t>K. Lieskovec - Zborov</t>
  </si>
  <si>
    <t>Teplička - Oščadnica</t>
  </si>
  <si>
    <t>Turzovka - Čierne</t>
  </si>
  <si>
    <t xml:space="preserve">Bánová - Staškov </t>
  </si>
  <si>
    <t>12.</t>
  </si>
  <si>
    <t>Badín - Kremnica</t>
  </si>
  <si>
    <t>Fomat MT - L. Mikuláš</t>
  </si>
  <si>
    <t>D. Kubín - Žilina</t>
  </si>
  <si>
    <t>18.</t>
  </si>
  <si>
    <t>Závodie - Námestovo</t>
  </si>
  <si>
    <t>Kalinovo - V. Krtíš</t>
  </si>
  <si>
    <t>III, LSŽ</t>
  </si>
  <si>
    <t xml:space="preserve">8. </t>
  </si>
  <si>
    <t>8.</t>
  </si>
  <si>
    <t>MFK BB - Bánová</t>
  </si>
  <si>
    <t>28.</t>
  </si>
  <si>
    <t>V. Krtíš - Kremnička</t>
  </si>
  <si>
    <t>Krasno - Kalinovo</t>
  </si>
  <si>
    <t>L. Štiavnica - Z. Poruba</t>
  </si>
  <si>
    <t>Čadca - Námestovo</t>
  </si>
  <si>
    <t>Tisovec - N. Baňa</t>
  </si>
  <si>
    <t>K.N. Mesto - Turany</t>
  </si>
  <si>
    <t>Filľakovo - L. Lúčka</t>
  </si>
  <si>
    <t>K. Lieskovec - Fomat MT</t>
  </si>
  <si>
    <t>Ďanová - Stráňavy</t>
  </si>
  <si>
    <t>Dúbrava - K. Lúčka</t>
  </si>
  <si>
    <t>Bytčica - L. Hrádok</t>
  </si>
  <si>
    <t>Or. Jasenica- Predmier</t>
  </si>
  <si>
    <t>Skalité - Belá</t>
  </si>
  <si>
    <t>D. Strehová - V. Blh</t>
  </si>
  <si>
    <t>Š. Bane - Málinec</t>
  </si>
  <si>
    <t>B. Štiavnica - Č. Balog</t>
  </si>
  <si>
    <t xml:space="preserve">IV. liga  </t>
  </si>
  <si>
    <t>Revúca - Žiar nad Hronom</t>
  </si>
  <si>
    <t>Brusno - Kováčová</t>
  </si>
  <si>
    <t>Podlavice - Hliník</t>
  </si>
  <si>
    <t>Poltár - Divín</t>
  </si>
  <si>
    <t>Podvysoká - Rudinská</t>
  </si>
  <si>
    <t>Kotešová - D. Tižina</t>
  </si>
  <si>
    <t>St. Bysstrica - ZA-Závodie</t>
  </si>
  <si>
    <t>Varín - Bytča</t>
  </si>
  <si>
    <t>Raková - Rosina</t>
  </si>
  <si>
    <t>Strečno - N. Bystrica</t>
  </si>
  <si>
    <t>Makov - Belá</t>
  </si>
  <si>
    <t>Klin - Or. Podzámok</t>
  </si>
  <si>
    <t>M. Čepčín - Trstená</t>
  </si>
  <si>
    <t>T. Kľačany - T. Štiavnička</t>
  </si>
  <si>
    <t>Tvrdošín - Vrútky</t>
  </si>
  <si>
    <t>Likavka - Černová</t>
  </si>
  <si>
    <t>Ludrová - Palúdzka</t>
  </si>
  <si>
    <t>Šalková - Badín</t>
  </si>
  <si>
    <t>Krupina - Selce</t>
  </si>
  <si>
    <t>Sásová - Hrochoť</t>
  </si>
  <si>
    <t>Žarnovica - Radvaň</t>
  </si>
  <si>
    <t>Hodruša - Pliešovce</t>
  </si>
  <si>
    <t>S. Ľupča - Jasenie</t>
  </si>
  <si>
    <t>Priechod - Lutila</t>
  </si>
  <si>
    <t>Jesenské - Cinobaňa</t>
  </si>
  <si>
    <t>Čebovce - Hajnáčka</t>
  </si>
  <si>
    <t>Buzitka - Záhorce</t>
  </si>
  <si>
    <t>Vinica - Gemer</t>
  </si>
  <si>
    <t>Hnúšťa - Sklabiná</t>
  </si>
  <si>
    <t>Žarnovica - Selce</t>
  </si>
  <si>
    <t>Podbrezová - D. Streda</t>
  </si>
  <si>
    <t>34.</t>
  </si>
  <si>
    <t>Ružomberok - Trenčín</t>
  </si>
  <si>
    <t>Žilina - Košice</t>
  </si>
  <si>
    <t>Radoľa - Mojš</t>
  </si>
  <si>
    <t>St. Bystrica - Krasno</t>
  </si>
  <si>
    <t>Fiľakovo - Námestovo</t>
  </si>
  <si>
    <t>Badín - L. Mikuláš</t>
  </si>
  <si>
    <t>Lučenec - D- Kubín</t>
  </si>
  <si>
    <t>Lučenec - D. Kubín</t>
  </si>
  <si>
    <t>Zvolen - K.N. Mesto</t>
  </si>
  <si>
    <t>N. Baňa - MFK BB</t>
  </si>
  <si>
    <t>Čadca - Tvrdošín</t>
  </si>
  <si>
    <t>Bytča - Žiar</t>
  </si>
  <si>
    <t>Bánová - Fiľakovo</t>
  </si>
  <si>
    <t>L. Sliače - Terchová</t>
  </si>
  <si>
    <t>Černová - Rajec</t>
  </si>
  <si>
    <t>Or. Jasenica - Predmier</t>
  </si>
  <si>
    <t>L. Lúčka - Stráňavy</t>
  </si>
  <si>
    <t>Z. Poruba - L. Hrádok</t>
  </si>
  <si>
    <t>Raková - Hôrky</t>
  </si>
  <si>
    <t>Hriňová - V. Krtíš</t>
  </si>
  <si>
    <t>Krupina - Kalinovo</t>
  </si>
  <si>
    <t>B. Štiavnica - Brusno</t>
  </si>
  <si>
    <t>Žarnovica - Hámre</t>
  </si>
  <si>
    <t>Jesenské - Hliník</t>
  </si>
  <si>
    <t>Sliač - Tornaľa</t>
  </si>
  <si>
    <t>Čierne - D. Hričov</t>
  </si>
  <si>
    <t>Kotešová - Podvysoká</t>
  </si>
  <si>
    <t>Turzovka - Čadca B</t>
  </si>
  <si>
    <t>Svrčinovec - Staškov</t>
  </si>
  <si>
    <t>Zborov - Rosina</t>
  </si>
  <si>
    <t>Strečno - Belá</t>
  </si>
  <si>
    <t xml:space="preserve">Skalité - Radoľa </t>
  </si>
  <si>
    <t>Rabča - Or. Veselé</t>
  </si>
  <si>
    <t>Lisková - Palúdzka</t>
  </si>
  <si>
    <t>Likavka - Sihelné</t>
  </si>
  <si>
    <t xml:space="preserve">Bešeňová - Sučany </t>
  </si>
  <si>
    <t>Ľubochňa - Vrútky</t>
  </si>
  <si>
    <t>Liesek - Zákamenné</t>
  </si>
  <si>
    <t>Látky - Stožok</t>
  </si>
  <si>
    <t>Kremnica - Pliešovce</t>
  </si>
  <si>
    <t>H. Hámre - Dudince</t>
  </si>
  <si>
    <t>Kováčová - Bacúch</t>
  </si>
  <si>
    <t>H. Nemce - Bzovík</t>
  </si>
  <si>
    <t>Očová - Braväcovo</t>
  </si>
  <si>
    <t>Detva - J. Lehota</t>
  </si>
  <si>
    <t>D. Strehová - Halič</t>
  </si>
  <si>
    <t>T. Č. Balog - Ružiná</t>
  </si>
  <si>
    <t>Revúca - Klenovec</t>
  </si>
  <si>
    <t>Tisovec - V. Blh</t>
  </si>
  <si>
    <t>Or. Veselé - Belá</t>
  </si>
  <si>
    <t>Skalité - Or. Veselé</t>
  </si>
  <si>
    <t>R. Teplice - Rajec</t>
  </si>
  <si>
    <t>Trstená - Belá</t>
  </si>
  <si>
    <t>Varín - Dlhá</t>
  </si>
  <si>
    <t>Bytča - V. Rovné</t>
  </si>
  <si>
    <t xml:space="preserve">26. </t>
  </si>
  <si>
    <t>Lučenec - Fiľakovo</t>
  </si>
  <si>
    <t>Krupina - Zvolen C</t>
  </si>
  <si>
    <t>Poltár - Tisovec</t>
  </si>
  <si>
    <t>Žiar - MFK BB</t>
  </si>
  <si>
    <t>Žarnovica - N. Baňa</t>
  </si>
  <si>
    <t>Sliač - Revúca</t>
  </si>
  <si>
    <t>Detva - Hriňová</t>
  </si>
  <si>
    <t>Mojš - Bánová</t>
  </si>
  <si>
    <t>Staškov - Turzovka</t>
  </si>
  <si>
    <t>Čierne - Teplička</t>
  </si>
  <si>
    <t>Oščadnica - K. Lieskovec</t>
  </si>
  <si>
    <t>Zborov - Terchová</t>
  </si>
  <si>
    <t>Makov - St. Bystrica</t>
  </si>
  <si>
    <t>Krasno - Radoľa</t>
  </si>
  <si>
    <t>S. Ľupča - Kremnica</t>
  </si>
  <si>
    <t>L. Mikuláš - D. Kubín</t>
  </si>
  <si>
    <t>Lučenec - Podlavice</t>
  </si>
  <si>
    <t>11.</t>
  </si>
  <si>
    <t>Dúbrava - Bytčica</t>
  </si>
  <si>
    <t>Krasno - Trstená</t>
  </si>
  <si>
    <t>II. lSŽ</t>
  </si>
  <si>
    <t>jún 2011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</si>
</sst>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;@"/>
  </numFmts>
  <fonts count="45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sz val="8"/>
      <name val="Calibri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38" xfId="0" applyFont="1" applyBorder="1" applyAlignment="1">
      <alignment/>
    </xf>
    <xf numFmtId="0" fontId="24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49" fontId="16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8"/>
  <sheetViews>
    <sheetView showGridLines="0" zoomScale="65" zoomScaleNormal="65" zoomScalePageLayoutView="0" workbookViewId="0" topLeftCell="A1">
      <selection activeCell="M79" sqref="M79:P80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33" t="s">
        <v>1</v>
      </c>
      <c r="B3" s="133"/>
      <c r="J3" s="19"/>
      <c r="K3" s="19"/>
      <c r="T3" s="97">
        <f>CEILING(T578,1)</f>
        <v>11846</v>
      </c>
    </row>
    <row r="4" spans="1:20" ht="19.5" customHeight="1">
      <c r="A4" s="133"/>
      <c r="B4" s="133"/>
      <c r="T4" s="97"/>
    </row>
    <row r="5" spans="1:14" ht="19.5" customHeight="1">
      <c r="A5" s="133"/>
      <c r="B5" s="133"/>
      <c r="K5" s="18"/>
      <c r="L5" s="18"/>
      <c r="M5" s="18"/>
      <c r="N5" s="18"/>
    </row>
    <row r="6" spans="1:16" ht="19.5" customHeight="1">
      <c r="A6" s="129" t="s">
        <v>16</v>
      </c>
      <c r="B6" s="130" t="s">
        <v>17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40695</v>
      </c>
      <c r="B12" s="3" t="s">
        <v>348</v>
      </c>
      <c r="C12" s="3" t="s">
        <v>330</v>
      </c>
      <c r="D12" s="3" t="s">
        <v>341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>
        <v>40698</v>
      </c>
      <c r="B13" s="10" t="s">
        <v>368</v>
      </c>
      <c r="C13" s="10" t="s">
        <v>330</v>
      </c>
      <c r="D13" s="10" t="s">
        <v>363</v>
      </c>
      <c r="E13" s="11"/>
      <c r="F13" s="14">
        <v>60</v>
      </c>
      <c r="G13" s="15">
        <v>25</v>
      </c>
      <c r="H13" s="12">
        <v>40</v>
      </c>
      <c r="I13" s="13">
        <v>25</v>
      </c>
      <c r="J13" s="14">
        <v>40</v>
      </c>
      <c r="K13" s="15">
        <v>25</v>
      </c>
      <c r="L13" s="12">
        <v>40</v>
      </c>
      <c r="M13" s="10">
        <v>25</v>
      </c>
      <c r="N13" s="44">
        <f aca="true" t="shared" si="0" ref="N13:N34">SUM(F13+H13+J13+L13)</f>
        <v>180</v>
      </c>
      <c r="O13" s="45">
        <f aca="true" t="shared" si="1" ref="O13:O34">SUM(G13+I13+K13+M13)</f>
        <v>100</v>
      </c>
      <c r="P13" s="46">
        <f aca="true" t="shared" si="2" ref="P13:P35">SUM(N13:O13)</f>
        <v>280</v>
      </c>
    </row>
    <row r="14" spans="1:16" ht="19.5" customHeight="1">
      <c r="A14" s="9">
        <v>40705</v>
      </c>
      <c r="B14" s="10" t="s">
        <v>600</v>
      </c>
      <c r="C14" s="10" t="s">
        <v>416</v>
      </c>
      <c r="D14" s="10" t="s">
        <v>363</v>
      </c>
      <c r="E14" s="11"/>
      <c r="F14" s="14">
        <v>17</v>
      </c>
      <c r="G14" s="15">
        <v>7</v>
      </c>
      <c r="H14" s="12">
        <v>10</v>
      </c>
      <c r="I14" s="13">
        <v>5</v>
      </c>
      <c r="J14" s="14">
        <v>10</v>
      </c>
      <c r="K14" s="15">
        <v>5</v>
      </c>
      <c r="L14" s="12"/>
      <c r="M14" s="10"/>
      <c r="N14" s="44">
        <f t="shared" si="0"/>
        <v>37</v>
      </c>
      <c r="O14" s="45">
        <f t="shared" si="1"/>
        <v>17</v>
      </c>
      <c r="P14" s="46">
        <f t="shared" si="2"/>
        <v>54</v>
      </c>
    </row>
    <row r="15" spans="1:16" ht="19.5" customHeight="1">
      <c r="A15" s="9">
        <v>40705</v>
      </c>
      <c r="B15" s="10" t="s">
        <v>600</v>
      </c>
      <c r="C15" s="10" t="s">
        <v>418</v>
      </c>
      <c r="D15" s="10" t="s">
        <v>363</v>
      </c>
      <c r="E15" s="11"/>
      <c r="F15" s="14">
        <v>17</v>
      </c>
      <c r="G15" s="15"/>
      <c r="H15" s="12">
        <v>10</v>
      </c>
      <c r="I15" s="13"/>
      <c r="J15" s="14">
        <v>10</v>
      </c>
      <c r="K15" s="15"/>
      <c r="L15" s="12"/>
      <c r="M15" s="10"/>
      <c r="N15" s="44">
        <f t="shared" si="0"/>
        <v>37</v>
      </c>
      <c r="O15" s="45">
        <f t="shared" si="1"/>
        <v>0</v>
      </c>
      <c r="P15" s="46">
        <f t="shared" si="2"/>
        <v>37</v>
      </c>
    </row>
    <row r="16" spans="1:16" ht="19.5" customHeight="1">
      <c r="A16" s="9">
        <v>40705</v>
      </c>
      <c r="B16" s="10" t="s">
        <v>608</v>
      </c>
      <c r="C16" s="10" t="s">
        <v>350</v>
      </c>
      <c r="D16" s="10" t="s">
        <v>545</v>
      </c>
      <c r="E16" s="11"/>
      <c r="F16" s="14">
        <v>20</v>
      </c>
      <c r="G16" s="15">
        <v>10</v>
      </c>
      <c r="H16" s="12">
        <v>13</v>
      </c>
      <c r="I16" s="13">
        <v>10</v>
      </c>
      <c r="J16" s="14">
        <v>13</v>
      </c>
      <c r="K16" s="15">
        <v>10</v>
      </c>
      <c r="L16" s="12">
        <v>13</v>
      </c>
      <c r="M16" s="10">
        <v>10</v>
      </c>
      <c r="N16" s="44">
        <f t="shared" si="0"/>
        <v>59</v>
      </c>
      <c r="O16" s="45">
        <f t="shared" si="1"/>
        <v>40</v>
      </c>
      <c r="P16" s="46">
        <f t="shared" si="2"/>
        <v>99</v>
      </c>
    </row>
    <row r="17" spans="1:16" ht="19.5" customHeight="1">
      <c r="A17" s="9">
        <v>40705</v>
      </c>
      <c r="B17" s="10" t="s">
        <v>608</v>
      </c>
      <c r="C17" s="10" t="s">
        <v>351</v>
      </c>
      <c r="D17" s="10" t="s">
        <v>545</v>
      </c>
      <c r="E17" s="11" t="s">
        <v>392</v>
      </c>
      <c r="F17" s="14"/>
      <c r="G17" s="15">
        <v>2</v>
      </c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1"/>
        <v>2</v>
      </c>
      <c r="P17" s="46">
        <f t="shared" si="2"/>
        <v>2</v>
      </c>
    </row>
    <row r="18" spans="1:16" ht="19.5" customHeight="1">
      <c r="A18" s="9">
        <v>40706</v>
      </c>
      <c r="B18" s="10" t="s">
        <v>600</v>
      </c>
      <c r="C18" s="10" t="s">
        <v>536</v>
      </c>
      <c r="D18" s="10" t="s">
        <v>681</v>
      </c>
      <c r="E18" s="11"/>
      <c r="F18" s="14">
        <v>8</v>
      </c>
      <c r="G18" s="15">
        <v>7</v>
      </c>
      <c r="H18" s="12"/>
      <c r="I18" s="13"/>
      <c r="J18" s="14"/>
      <c r="K18" s="15"/>
      <c r="L18" s="12"/>
      <c r="M18" s="10"/>
      <c r="N18" s="44">
        <f t="shared" si="0"/>
        <v>8</v>
      </c>
      <c r="O18" s="45">
        <f t="shared" si="1"/>
        <v>7</v>
      </c>
      <c r="P18" s="46">
        <f t="shared" si="2"/>
        <v>15</v>
      </c>
    </row>
    <row r="19" spans="1:16" ht="19.5" customHeight="1">
      <c r="A19" s="9">
        <v>40706</v>
      </c>
      <c r="B19" s="10" t="s">
        <v>600</v>
      </c>
      <c r="C19" s="10" t="s">
        <v>434</v>
      </c>
      <c r="D19" s="10" t="s">
        <v>681</v>
      </c>
      <c r="E19" s="11"/>
      <c r="F19" s="14">
        <v>8</v>
      </c>
      <c r="G19" s="15"/>
      <c r="H19" s="12"/>
      <c r="I19" s="13"/>
      <c r="J19" s="14"/>
      <c r="K19" s="15"/>
      <c r="L19" s="12"/>
      <c r="M19" s="10"/>
      <c r="N19" s="44">
        <f t="shared" si="0"/>
        <v>8</v>
      </c>
      <c r="O19" s="45">
        <f t="shared" si="1"/>
        <v>0</v>
      </c>
      <c r="P19" s="46">
        <f t="shared" si="2"/>
        <v>8</v>
      </c>
    </row>
    <row r="20" spans="1:16" ht="19.5" customHeight="1">
      <c r="A20" s="9">
        <v>40713</v>
      </c>
      <c r="B20" s="10" t="s">
        <v>694</v>
      </c>
      <c r="C20" s="10" t="s">
        <v>330</v>
      </c>
      <c r="D20" s="10" t="s">
        <v>688</v>
      </c>
      <c r="E20" s="11"/>
      <c r="F20" s="14">
        <v>60</v>
      </c>
      <c r="G20" s="15">
        <v>25</v>
      </c>
      <c r="H20" s="12">
        <v>40</v>
      </c>
      <c r="I20" s="13">
        <v>25</v>
      </c>
      <c r="J20" s="14">
        <v>40</v>
      </c>
      <c r="K20" s="15">
        <v>25</v>
      </c>
      <c r="L20" s="12">
        <v>40</v>
      </c>
      <c r="M20" s="10">
        <v>25</v>
      </c>
      <c r="N20" s="44">
        <f t="shared" si="0"/>
        <v>180</v>
      </c>
      <c r="O20" s="45">
        <f t="shared" si="1"/>
        <v>100</v>
      </c>
      <c r="P20" s="46">
        <f t="shared" si="2"/>
        <v>280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3" ref="F35:O35">SUM(F12:F34)</f>
        <v>250</v>
      </c>
      <c r="G35" s="51">
        <f t="shared" si="3"/>
        <v>101</v>
      </c>
      <c r="H35" s="52">
        <f t="shared" si="3"/>
        <v>153</v>
      </c>
      <c r="I35" s="53">
        <f t="shared" si="3"/>
        <v>90</v>
      </c>
      <c r="J35" s="50">
        <f t="shared" si="3"/>
        <v>153</v>
      </c>
      <c r="K35" s="51">
        <f t="shared" si="3"/>
        <v>90</v>
      </c>
      <c r="L35" s="52">
        <f t="shared" si="3"/>
        <v>133</v>
      </c>
      <c r="M35" s="51">
        <f t="shared" si="3"/>
        <v>85</v>
      </c>
      <c r="N35" s="54">
        <f t="shared" si="3"/>
        <v>689</v>
      </c>
      <c r="O35" s="55">
        <f t="shared" si="3"/>
        <v>366</v>
      </c>
      <c r="P35" s="43">
        <f t="shared" si="2"/>
        <v>1055</v>
      </c>
      <c r="T35" s="82">
        <f>CEILING(P35,1)</f>
        <v>1055</v>
      </c>
    </row>
    <row r="36" spans="1:16" ht="19.5" customHeight="1">
      <c r="A36" s="125" t="s">
        <v>0</v>
      </c>
      <c r="B36" s="125"/>
      <c r="C36" s="125"/>
      <c r="D36" s="125"/>
      <c r="E36" s="125"/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</row>
    <row r="37" spans="1:16" ht="19.5" customHeight="1">
      <c r="A37" s="125"/>
      <c r="B37" s="125"/>
      <c r="C37" s="125"/>
      <c r="D37" s="125"/>
      <c r="E37" s="125"/>
      <c r="F37" s="125"/>
      <c r="G37" s="125"/>
      <c r="H37" s="125"/>
      <c r="I37" s="126"/>
      <c r="J37" s="125"/>
      <c r="K37" s="125"/>
      <c r="L37" s="125"/>
      <c r="M37" s="125"/>
      <c r="N37" s="125"/>
      <c r="O37" s="125"/>
      <c r="P37" s="125"/>
    </row>
    <row r="38" spans="1:16" ht="19.5" customHeight="1">
      <c r="A38" s="125"/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149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148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40695</v>
      </c>
      <c r="B49" s="3" t="s">
        <v>347</v>
      </c>
      <c r="C49" s="3" t="s">
        <v>330</v>
      </c>
      <c r="D49" s="3" t="s">
        <v>341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>
        <v>40699</v>
      </c>
      <c r="B50" s="10" t="s">
        <v>367</v>
      </c>
      <c r="C50" s="10" t="s">
        <v>330</v>
      </c>
      <c r="D50" s="10" t="s">
        <v>363</v>
      </c>
      <c r="E50" s="11"/>
      <c r="F50" s="14">
        <v>60</v>
      </c>
      <c r="G50" s="15">
        <v>25</v>
      </c>
      <c r="H50" s="12">
        <v>40</v>
      </c>
      <c r="I50" s="13">
        <v>25</v>
      </c>
      <c r="J50" s="14">
        <v>40</v>
      </c>
      <c r="K50" s="15">
        <v>25</v>
      </c>
      <c r="L50" s="12">
        <v>40</v>
      </c>
      <c r="M50" s="10">
        <v>25</v>
      </c>
      <c r="N50" s="44">
        <f aca="true" t="shared" si="4" ref="N50:N70">SUM(F50+H50+J50+L50)</f>
        <v>180</v>
      </c>
      <c r="O50" s="45">
        <f aca="true" t="shared" si="5" ref="O50:O70">SUM(G50+I50+K50+M50)</f>
        <v>100</v>
      </c>
      <c r="P50" s="46">
        <f aca="true" t="shared" si="6" ref="P50:P71">SUM(N50:O50)</f>
        <v>280</v>
      </c>
    </row>
    <row r="51" spans="1:16" ht="19.5" customHeight="1">
      <c r="A51" s="9">
        <v>40698</v>
      </c>
      <c r="B51" s="10" t="s">
        <v>491</v>
      </c>
      <c r="C51" s="10" t="s">
        <v>465</v>
      </c>
      <c r="D51" s="10" t="s">
        <v>373</v>
      </c>
      <c r="E51" s="11" t="s">
        <v>360</v>
      </c>
      <c r="F51" s="14">
        <v>13</v>
      </c>
      <c r="G51" s="15">
        <v>8</v>
      </c>
      <c r="H51" s="12">
        <v>7</v>
      </c>
      <c r="I51" s="13">
        <v>7</v>
      </c>
      <c r="J51" s="14"/>
      <c r="K51" s="15"/>
      <c r="L51" s="12"/>
      <c r="M51" s="10"/>
      <c r="N51" s="44">
        <f t="shared" si="4"/>
        <v>20</v>
      </c>
      <c r="O51" s="45">
        <f t="shared" si="5"/>
        <v>15</v>
      </c>
      <c r="P51" s="46">
        <f t="shared" si="6"/>
        <v>35</v>
      </c>
    </row>
    <row r="52" spans="1:16" ht="19.5" customHeight="1">
      <c r="A52" s="9">
        <v>40705</v>
      </c>
      <c r="B52" s="10" t="s">
        <v>668</v>
      </c>
      <c r="C52" s="10" t="s">
        <v>496</v>
      </c>
      <c r="D52" s="10" t="s">
        <v>432</v>
      </c>
      <c r="E52" s="11"/>
      <c r="F52" s="14">
        <v>8</v>
      </c>
      <c r="G52" s="15">
        <v>7</v>
      </c>
      <c r="H52" s="12"/>
      <c r="I52" s="13"/>
      <c r="J52" s="14"/>
      <c r="K52" s="15"/>
      <c r="L52" s="12"/>
      <c r="M52" s="10"/>
      <c r="N52" s="44">
        <f t="shared" si="4"/>
        <v>8</v>
      </c>
      <c r="O52" s="45">
        <f t="shared" si="5"/>
        <v>7</v>
      </c>
      <c r="P52" s="46">
        <f t="shared" si="6"/>
        <v>15</v>
      </c>
    </row>
    <row r="53" spans="1:16" ht="19.5" customHeight="1">
      <c r="A53" s="9">
        <v>40705</v>
      </c>
      <c r="B53" s="10" t="s">
        <v>668</v>
      </c>
      <c r="C53" s="10" t="s">
        <v>497</v>
      </c>
      <c r="D53" s="10" t="s">
        <v>432</v>
      </c>
      <c r="E53" s="11"/>
      <c r="F53" s="14">
        <v>8</v>
      </c>
      <c r="G53" s="15"/>
      <c r="H53" s="12"/>
      <c r="I53" s="13"/>
      <c r="J53" s="14"/>
      <c r="K53" s="15"/>
      <c r="L53" s="12"/>
      <c r="M53" s="10"/>
      <c r="N53" s="44">
        <f t="shared" si="4"/>
        <v>8</v>
      </c>
      <c r="O53" s="45">
        <f t="shared" si="5"/>
        <v>0</v>
      </c>
      <c r="P53" s="46">
        <f t="shared" si="6"/>
        <v>8</v>
      </c>
    </row>
    <row r="54" spans="1:16" ht="19.5" customHeight="1">
      <c r="A54" s="9">
        <v>40713</v>
      </c>
      <c r="B54" s="10" t="s">
        <v>693</v>
      </c>
      <c r="C54" s="10" t="s">
        <v>330</v>
      </c>
      <c r="D54" s="10" t="s">
        <v>688</v>
      </c>
      <c r="E54" s="11"/>
      <c r="F54" s="14">
        <v>60</v>
      </c>
      <c r="G54" s="15">
        <v>25</v>
      </c>
      <c r="H54" s="12">
        <v>40</v>
      </c>
      <c r="I54" s="13">
        <v>25</v>
      </c>
      <c r="J54" s="14">
        <v>40</v>
      </c>
      <c r="K54" s="15">
        <v>25</v>
      </c>
      <c r="L54" s="12">
        <v>40</v>
      </c>
      <c r="M54" s="10">
        <v>25</v>
      </c>
      <c r="N54" s="44">
        <f t="shared" si="4"/>
        <v>180</v>
      </c>
      <c r="O54" s="45">
        <f t="shared" si="5"/>
        <v>100</v>
      </c>
      <c r="P54" s="46">
        <f t="shared" si="6"/>
        <v>280</v>
      </c>
    </row>
    <row r="55" spans="1:16" ht="19.5" customHeight="1">
      <c r="A55" s="9">
        <v>40712</v>
      </c>
      <c r="B55" s="10" t="s">
        <v>786</v>
      </c>
      <c r="C55" s="10" t="s">
        <v>465</v>
      </c>
      <c r="D55" s="10" t="s">
        <v>363</v>
      </c>
      <c r="E55" s="11"/>
      <c r="F55" s="14">
        <v>13</v>
      </c>
      <c r="G55" s="15">
        <v>8</v>
      </c>
      <c r="H55" s="12">
        <v>7</v>
      </c>
      <c r="I55" s="13">
        <v>7</v>
      </c>
      <c r="J55" s="60"/>
      <c r="K55" s="15"/>
      <c r="L55" s="12"/>
      <c r="M55" s="10"/>
      <c r="N55" s="44">
        <f t="shared" si="4"/>
        <v>20</v>
      </c>
      <c r="O55" s="45">
        <f t="shared" si="5"/>
        <v>15</v>
      </c>
      <c r="P55" s="46">
        <f t="shared" si="6"/>
        <v>35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7" ref="F71:O71">SUM(F49:F70)</f>
        <v>222</v>
      </c>
      <c r="G71" s="51">
        <f t="shared" si="7"/>
        <v>98</v>
      </c>
      <c r="H71" s="52">
        <f t="shared" si="7"/>
        <v>134</v>
      </c>
      <c r="I71" s="53">
        <f t="shared" si="7"/>
        <v>89</v>
      </c>
      <c r="J71" s="50">
        <f t="shared" si="7"/>
        <v>120</v>
      </c>
      <c r="K71" s="51">
        <f t="shared" si="7"/>
        <v>75</v>
      </c>
      <c r="L71" s="52">
        <f t="shared" si="7"/>
        <v>120</v>
      </c>
      <c r="M71" s="51">
        <f t="shared" si="7"/>
        <v>75</v>
      </c>
      <c r="N71" s="54">
        <f t="shared" si="7"/>
        <v>596</v>
      </c>
      <c r="O71" s="55">
        <f t="shared" si="7"/>
        <v>337</v>
      </c>
      <c r="P71" s="43">
        <f t="shared" si="6"/>
        <v>933</v>
      </c>
      <c r="T71" s="82">
        <f>CEILING(P71,1)</f>
        <v>933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5"/>
      <c r="K74" s="125"/>
      <c r="L74" s="125"/>
      <c r="M74" s="125"/>
      <c r="N74" s="125"/>
      <c r="O74" s="125"/>
      <c r="P74" s="125"/>
    </row>
    <row r="75" spans="1:16" ht="19.5" customHeight="1">
      <c r="A75" s="125"/>
      <c r="B75" s="125"/>
      <c r="C75" s="125"/>
      <c r="D75" s="125"/>
      <c r="E75" s="125"/>
      <c r="F75" s="125"/>
      <c r="G75" s="125"/>
      <c r="H75" s="125"/>
      <c r="I75" s="126"/>
      <c r="J75" s="127"/>
      <c r="K75" s="127"/>
      <c r="L75" s="126"/>
      <c r="M75" s="126"/>
      <c r="N75" s="126"/>
      <c r="O75" s="126"/>
      <c r="P75" s="126"/>
    </row>
    <row r="76" spans="1:11" ht="19.5" customHeight="1">
      <c r="A76" s="128" t="s">
        <v>150</v>
      </c>
      <c r="B76" s="128"/>
      <c r="J76" s="19"/>
      <c r="K76" s="19"/>
    </row>
    <row r="77" spans="1:2" ht="19.5" customHeight="1">
      <c r="A77" s="128"/>
      <c r="B77" s="128"/>
    </row>
    <row r="78" spans="1:14" ht="19.5" customHeight="1">
      <c r="A78" s="128"/>
      <c r="B78" s="128"/>
      <c r="K78" s="18"/>
      <c r="L78" s="18"/>
      <c r="M78" s="18"/>
      <c r="N78" s="18"/>
    </row>
    <row r="79" spans="1:16" ht="19.5" customHeight="1">
      <c r="A79" s="129" t="s">
        <v>16</v>
      </c>
      <c r="B79" s="130" t="s">
        <v>151</v>
      </c>
      <c r="C79" s="130"/>
      <c r="D79" s="130"/>
      <c r="E79" s="34"/>
      <c r="F79" s="16"/>
      <c r="G79" s="16"/>
      <c r="H79" s="16"/>
      <c r="K79" s="131" t="s">
        <v>18</v>
      </c>
      <c r="L79" s="131"/>
      <c r="M79" s="132" t="s">
        <v>339</v>
      </c>
      <c r="N79" s="132"/>
      <c r="O79" s="132"/>
      <c r="P79" s="132"/>
    </row>
    <row r="80" spans="1:16" ht="19.5" customHeight="1">
      <c r="A80" s="129"/>
      <c r="B80" s="130"/>
      <c r="C80" s="130"/>
      <c r="D80" s="130"/>
      <c r="E80" s="34"/>
      <c r="F80" s="16"/>
      <c r="G80" s="16"/>
      <c r="H80" s="16"/>
      <c r="K80" s="131"/>
      <c r="L80" s="131"/>
      <c r="M80" s="132"/>
      <c r="N80" s="132"/>
      <c r="O80" s="132"/>
      <c r="P80" s="132"/>
    </row>
    <row r="81" ht="19.5" customHeight="1" thickBot="1"/>
    <row r="82" spans="1:16" ht="19.5" customHeight="1" thickBot="1">
      <c r="A82" s="96" t="s">
        <v>2</v>
      </c>
      <c r="B82" s="110" t="s">
        <v>3</v>
      </c>
      <c r="C82" s="113" t="s">
        <v>4</v>
      </c>
      <c r="D82" s="116" t="s">
        <v>5</v>
      </c>
      <c r="E82" s="101" t="s">
        <v>6</v>
      </c>
      <c r="F82" s="104" t="s">
        <v>7</v>
      </c>
      <c r="G82" s="104"/>
      <c r="H82" s="104"/>
      <c r="I82" s="104"/>
      <c r="J82" s="104"/>
      <c r="K82" s="104"/>
      <c r="L82" s="104"/>
      <c r="M82" s="105"/>
      <c r="N82" s="106" t="s">
        <v>12</v>
      </c>
      <c r="O82" s="104"/>
      <c r="P82" s="119" t="s">
        <v>15</v>
      </c>
    </row>
    <row r="83" spans="1:16" ht="19.5" customHeight="1">
      <c r="A83" s="108"/>
      <c r="B83" s="111"/>
      <c r="C83" s="114"/>
      <c r="D83" s="117"/>
      <c r="E83" s="102"/>
      <c r="F83" s="122" t="s">
        <v>8</v>
      </c>
      <c r="G83" s="123"/>
      <c r="H83" s="124" t="s">
        <v>9</v>
      </c>
      <c r="I83" s="124"/>
      <c r="J83" s="122" t="s">
        <v>10</v>
      </c>
      <c r="K83" s="123"/>
      <c r="L83" s="124" t="s">
        <v>11</v>
      </c>
      <c r="M83" s="123"/>
      <c r="N83" s="107"/>
      <c r="O83" s="95"/>
      <c r="P83" s="120"/>
    </row>
    <row r="84" spans="1:16" ht="19.5" customHeight="1" thickBot="1">
      <c r="A84" s="109"/>
      <c r="B84" s="112"/>
      <c r="C84" s="115"/>
      <c r="D84" s="118"/>
      <c r="E84" s="103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21"/>
    </row>
    <row r="85" spans="1:16" ht="19.5" customHeight="1">
      <c r="A85" s="2">
        <v>40695</v>
      </c>
      <c r="B85" s="3" t="s">
        <v>346</v>
      </c>
      <c r="C85" s="3" t="s">
        <v>330</v>
      </c>
      <c r="D85" s="3" t="s">
        <v>341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>
        <v>40695</v>
      </c>
      <c r="B86" s="10" t="s">
        <v>358</v>
      </c>
      <c r="C86" s="10" t="s">
        <v>350</v>
      </c>
      <c r="D86" s="10" t="s">
        <v>341</v>
      </c>
      <c r="E86" s="11"/>
      <c r="F86" s="14">
        <v>20</v>
      </c>
      <c r="G86" s="15">
        <v>10</v>
      </c>
      <c r="H86" s="12">
        <v>13</v>
      </c>
      <c r="I86" s="13">
        <v>10</v>
      </c>
      <c r="J86" s="14">
        <v>13</v>
      </c>
      <c r="K86" s="15">
        <v>10</v>
      </c>
      <c r="L86" s="12">
        <v>13</v>
      </c>
      <c r="M86" s="10">
        <v>10</v>
      </c>
      <c r="N86" s="44">
        <f aca="true" t="shared" si="8" ref="N86:N107">SUM(F86+H86+J86+L86)</f>
        <v>59</v>
      </c>
      <c r="O86" s="45">
        <f aca="true" t="shared" si="9" ref="O86:O107">SUM(G86+I86+K86+M86)</f>
        <v>40</v>
      </c>
      <c r="P86" s="46">
        <f aca="true" t="shared" si="10" ref="P86:P108">SUM(N86:O86)</f>
        <v>99</v>
      </c>
    </row>
    <row r="87" spans="1:16" ht="19.5" customHeight="1">
      <c r="A87" s="9">
        <v>40695</v>
      </c>
      <c r="B87" s="10" t="s">
        <v>358</v>
      </c>
      <c r="C87" s="10" t="s">
        <v>351</v>
      </c>
      <c r="D87" s="10" t="s">
        <v>341</v>
      </c>
      <c r="E87" s="11" t="s">
        <v>360</v>
      </c>
      <c r="F87" s="14">
        <v>12</v>
      </c>
      <c r="G87" s="15">
        <v>2</v>
      </c>
      <c r="H87" s="12">
        <v>7</v>
      </c>
      <c r="I87" s="13"/>
      <c r="J87" s="14"/>
      <c r="K87" s="15"/>
      <c r="L87" s="12"/>
      <c r="M87" s="10"/>
      <c r="N87" s="44">
        <f t="shared" si="8"/>
        <v>19</v>
      </c>
      <c r="O87" s="45">
        <f t="shared" si="9"/>
        <v>2</v>
      </c>
      <c r="P87" s="46">
        <f t="shared" si="10"/>
        <v>21</v>
      </c>
    </row>
    <row r="88" spans="1:16" ht="19.5" customHeight="1">
      <c r="A88" s="9">
        <v>40699</v>
      </c>
      <c r="B88" s="10" t="s">
        <v>366</v>
      </c>
      <c r="C88" s="10" t="s">
        <v>330</v>
      </c>
      <c r="D88" s="10" t="s">
        <v>363</v>
      </c>
      <c r="E88" s="11"/>
      <c r="F88" s="14">
        <v>60</v>
      </c>
      <c r="G88" s="15">
        <v>25</v>
      </c>
      <c r="H88" s="12">
        <v>40</v>
      </c>
      <c r="I88" s="13">
        <v>25</v>
      </c>
      <c r="J88" s="14">
        <v>40</v>
      </c>
      <c r="K88" s="15">
        <v>25</v>
      </c>
      <c r="L88" s="12">
        <v>40</v>
      </c>
      <c r="M88" s="10">
        <v>25</v>
      </c>
      <c r="N88" s="44">
        <f t="shared" si="8"/>
        <v>180</v>
      </c>
      <c r="O88" s="45">
        <f t="shared" si="9"/>
        <v>100</v>
      </c>
      <c r="P88" s="46">
        <f t="shared" si="10"/>
        <v>280</v>
      </c>
    </row>
    <row r="89" spans="1:16" ht="19.5" customHeight="1">
      <c r="A89" s="9">
        <v>40699</v>
      </c>
      <c r="B89" s="10" t="s">
        <v>435</v>
      </c>
      <c r="C89" s="10" t="s">
        <v>416</v>
      </c>
      <c r="D89" s="10" t="s">
        <v>432</v>
      </c>
      <c r="E89" s="11"/>
      <c r="F89" s="14">
        <v>17</v>
      </c>
      <c r="G89" s="15">
        <v>7</v>
      </c>
      <c r="H89" s="12">
        <v>10</v>
      </c>
      <c r="I89" s="13">
        <v>5</v>
      </c>
      <c r="J89" s="14">
        <v>10</v>
      </c>
      <c r="K89" s="15">
        <v>5</v>
      </c>
      <c r="L89" s="12"/>
      <c r="M89" s="10"/>
      <c r="N89" s="44">
        <f t="shared" si="8"/>
        <v>37</v>
      </c>
      <c r="O89" s="45">
        <f t="shared" si="9"/>
        <v>17</v>
      </c>
      <c r="P89" s="46">
        <f t="shared" si="10"/>
        <v>54</v>
      </c>
    </row>
    <row r="90" spans="1:16" ht="19.5" customHeight="1">
      <c r="A90" s="9">
        <v>40699</v>
      </c>
      <c r="B90" s="10" t="s">
        <v>436</v>
      </c>
      <c r="C90" s="10" t="s">
        <v>418</v>
      </c>
      <c r="D90" s="10" t="s">
        <v>432</v>
      </c>
      <c r="E90" s="11"/>
      <c r="F90" s="14">
        <v>17</v>
      </c>
      <c r="G90" s="15"/>
      <c r="H90" s="12">
        <v>10</v>
      </c>
      <c r="I90" s="13"/>
      <c r="J90" s="14">
        <v>10</v>
      </c>
      <c r="K90" s="15"/>
      <c r="L90" s="12"/>
      <c r="M90" s="10"/>
      <c r="N90" s="44">
        <f t="shared" si="8"/>
        <v>37</v>
      </c>
      <c r="O90" s="45">
        <f t="shared" si="9"/>
        <v>0</v>
      </c>
      <c r="P90" s="46">
        <f t="shared" si="10"/>
        <v>37</v>
      </c>
    </row>
    <row r="91" spans="1:16" ht="19.5" customHeight="1">
      <c r="A91" s="9">
        <v>40699</v>
      </c>
      <c r="B91" s="10" t="s">
        <v>446</v>
      </c>
      <c r="C91" s="10" t="s">
        <v>350</v>
      </c>
      <c r="D91" s="10" t="s">
        <v>363</v>
      </c>
      <c r="E91" s="11"/>
      <c r="F91" s="14">
        <v>20</v>
      </c>
      <c r="G91" s="15">
        <v>10</v>
      </c>
      <c r="H91" s="12">
        <v>13</v>
      </c>
      <c r="I91" s="13">
        <v>10</v>
      </c>
      <c r="J91" s="14">
        <v>13</v>
      </c>
      <c r="K91" s="15">
        <v>10</v>
      </c>
      <c r="L91" s="12">
        <v>13</v>
      </c>
      <c r="M91" s="10">
        <v>10</v>
      </c>
      <c r="N91" s="44">
        <f t="shared" si="8"/>
        <v>59</v>
      </c>
      <c r="O91" s="45">
        <f t="shared" si="9"/>
        <v>40</v>
      </c>
      <c r="P91" s="46">
        <f t="shared" si="10"/>
        <v>99</v>
      </c>
    </row>
    <row r="92" spans="1:16" ht="19.5" customHeight="1">
      <c r="A92" s="9">
        <v>40699</v>
      </c>
      <c r="B92" s="10" t="s">
        <v>446</v>
      </c>
      <c r="C92" s="10" t="s">
        <v>351</v>
      </c>
      <c r="D92" s="10" t="s">
        <v>363</v>
      </c>
      <c r="E92" s="11"/>
      <c r="F92" s="14">
        <v>12</v>
      </c>
      <c r="G92" s="15">
        <v>2</v>
      </c>
      <c r="H92" s="12">
        <v>7</v>
      </c>
      <c r="I92" s="13"/>
      <c r="J92" s="14">
        <v>7</v>
      </c>
      <c r="K92" s="15"/>
      <c r="L92" s="12"/>
      <c r="M92" s="10"/>
      <c r="N92" s="44">
        <f t="shared" si="8"/>
        <v>26</v>
      </c>
      <c r="O92" s="45">
        <f t="shared" si="9"/>
        <v>2</v>
      </c>
      <c r="P92" s="46">
        <f t="shared" si="10"/>
        <v>28</v>
      </c>
    </row>
    <row r="93" spans="1:16" ht="19.5" customHeight="1">
      <c r="A93" s="9">
        <v>40706</v>
      </c>
      <c r="B93" s="10" t="s">
        <v>628</v>
      </c>
      <c r="C93" s="10" t="s">
        <v>465</v>
      </c>
      <c r="D93" s="10" t="s">
        <v>432</v>
      </c>
      <c r="E93" s="11"/>
      <c r="F93" s="14">
        <v>13</v>
      </c>
      <c r="G93" s="15">
        <v>8</v>
      </c>
      <c r="H93" s="12">
        <v>7</v>
      </c>
      <c r="I93" s="13">
        <v>7</v>
      </c>
      <c r="J93" s="14"/>
      <c r="K93" s="15"/>
      <c r="L93" s="12"/>
      <c r="M93" s="10"/>
      <c r="N93" s="44">
        <f t="shared" si="8"/>
        <v>20</v>
      </c>
      <c r="O93" s="45">
        <f t="shared" si="9"/>
        <v>15</v>
      </c>
      <c r="P93" s="46">
        <f t="shared" si="10"/>
        <v>35</v>
      </c>
    </row>
    <row r="94" spans="1:16" ht="19.5" customHeight="1">
      <c r="A94" s="9">
        <v>40712</v>
      </c>
      <c r="B94" s="10" t="s">
        <v>692</v>
      </c>
      <c r="C94" s="10" t="s">
        <v>330</v>
      </c>
      <c r="D94" s="10" t="s">
        <v>688</v>
      </c>
      <c r="E94" s="11"/>
      <c r="F94" s="14">
        <v>60</v>
      </c>
      <c r="G94" s="15">
        <v>25</v>
      </c>
      <c r="H94" s="12">
        <v>40</v>
      </c>
      <c r="I94" s="13">
        <v>25</v>
      </c>
      <c r="J94" s="14">
        <v>40</v>
      </c>
      <c r="K94" s="15">
        <v>25</v>
      </c>
      <c r="L94" s="12">
        <v>40</v>
      </c>
      <c r="M94" s="10">
        <v>25</v>
      </c>
      <c r="N94" s="44">
        <f t="shared" si="8"/>
        <v>180</v>
      </c>
      <c r="O94" s="45">
        <f t="shared" si="9"/>
        <v>100</v>
      </c>
      <c r="P94" s="46">
        <f t="shared" si="10"/>
        <v>280</v>
      </c>
    </row>
    <row r="95" spans="1:16" ht="19.5" customHeight="1">
      <c r="A95" s="9">
        <v>40713</v>
      </c>
      <c r="B95" s="10" t="s">
        <v>748</v>
      </c>
      <c r="C95" s="10" t="s">
        <v>350</v>
      </c>
      <c r="D95" s="10" t="s">
        <v>688</v>
      </c>
      <c r="E95" s="11"/>
      <c r="F95" s="14">
        <v>20</v>
      </c>
      <c r="G95" s="15">
        <v>10</v>
      </c>
      <c r="H95" s="12">
        <v>13</v>
      </c>
      <c r="I95" s="13">
        <v>10</v>
      </c>
      <c r="J95" s="14">
        <v>13</v>
      </c>
      <c r="K95" s="15">
        <v>10</v>
      </c>
      <c r="L95" s="12">
        <v>13</v>
      </c>
      <c r="M95" s="10">
        <v>10</v>
      </c>
      <c r="N95" s="44">
        <f t="shared" si="8"/>
        <v>59</v>
      </c>
      <c r="O95" s="45">
        <f t="shared" si="9"/>
        <v>40</v>
      </c>
      <c r="P95" s="46">
        <f t="shared" si="10"/>
        <v>99</v>
      </c>
    </row>
    <row r="96" spans="1:16" ht="19.5" customHeight="1">
      <c r="A96" s="9">
        <v>40713</v>
      </c>
      <c r="B96" s="10" t="s">
        <v>748</v>
      </c>
      <c r="C96" s="10" t="s">
        <v>351</v>
      </c>
      <c r="D96" s="10" t="s">
        <v>688</v>
      </c>
      <c r="E96" s="11" t="s">
        <v>392</v>
      </c>
      <c r="F96" s="14"/>
      <c r="G96" s="15">
        <v>2</v>
      </c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2</v>
      </c>
      <c r="P96" s="46">
        <f t="shared" si="10"/>
        <v>2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98" t="s">
        <v>15</v>
      </c>
      <c r="B108" s="99"/>
      <c r="C108" s="99"/>
      <c r="D108" s="99"/>
      <c r="E108" s="100"/>
      <c r="F108" s="50">
        <f aca="true" t="shared" si="11" ref="F108:O108">SUM(F85:F107)</f>
        <v>311</v>
      </c>
      <c r="G108" s="51">
        <f t="shared" si="11"/>
        <v>126</v>
      </c>
      <c r="H108" s="52">
        <f t="shared" si="11"/>
        <v>200</v>
      </c>
      <c r="I108" s="53">
        <f t="shared" si="11"/>
        <v>117</v>
      </c>
      <c r="J108" s="50">
        <f t="shared" si="11"/>
        <v>186</v>
      </c>
      <c r="K108" s="51">
        <f t="shared" si="11"/>
        <v>110</v>
      </c>
      <c r="L108" s="52">
        <f t="shared" si="11"/>
        <v>159</v>
      </c>
      <c r="M108" s="51">
        <f t="shared" si="11"/>
        <v>105</v>
      </c>
      <c r="N108" s="54">
        <f t="shared" si="11"/>
        <v>856</v>
      </c>
      <c r="O108" s="55">
        <f t="shared" si="11"/>
        <v>458</v>
      </c>
      <c r="P108" s="43">
        <f t="shared" si="10"/>
        <v>1314</v>
      </c>
      <c r="T108" s="82">
        <f>CEILING(P108,1)</f>
        <v>1314</v>
      </c>
    </row>
    <row r="109" spans="1:16" ht="19.5" customHeight="1">
      <c r="A109" s="125" t="s">
        <v>0</v>
      </c>
      <c r="B109" s="125"/>
      <c r="C109" s="125"/>
      <c r="D109" s="125"/>
      <c r="E109" s="125"/>
      <c r="F109" s="125"/>
      <c r="G109" s="125"/>
      <c r="H109" s="125"/>
      <c r="I109" s="126"/>
      <c r="J109" s="125"/>
      <c r="K109" s="125"/>
      <c r="L109" s="125"/>
      <c r="M109" s="125"/>
      <c r="N109" s="125"/>
      <c r="O109" s="125"/>
      <c r="P109" s="125"/>
    </row>
    <row r="110" spans="1:16" ht="19.5" customHeight="1">
      <c r="A110" s="125"/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152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153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40695</v>
      </c>
      <c r="B121" s="3" t="s">
        <v>345</v>
      </c>
      <c r="C121" s="3" t="s">
        <v>330</v>
      </c>
      <c r="D121" s="3" t="s">
        <v>341</v>
      </c>
      <c r="E121" s="4"/>
      <c r="F121" s="7">
        <v>60</v>
      </c>
      <c r="G121" s="8">
        <v>25</v>
      </c>
      <c r="H121" s="5">
        <v>40</v>
      </c>
      <c r="I121" s="6">
        <v>25</v>
      </c>
      <c r="J121" s="7">
        <v>40</v>
      </c>
      <c r="K121" s="8">
        <v>25</v>
      </c>
      <c r="L121" s="5">
        <v>40</v>
      </c>
      <c r="M121" s="3">
        <v>25</v>
      </c>
      <c r="N121" s="44">
        <f>SUM(F121+H121+J121+L121)</f>
        <v>180</v>
      </c>
      <c r="O121" s="45">
        <f>SUM(G121+I121+K121+M121)</f>
        <v>100</v>
      </c>
      <c r="P121" s="46">
        <f>SUM(N121:O121)</f>
        <v>280</v>
      </c>
    </row>
    <row r="122" spans="1:16" ht="19.5" customHeight="1">
      <c r="A122" s="9">
        <v>40699</v>
      </c>
      <c r="B122" s="10" t="s">
        <v>365</v>
      </c>
      <c r="C122" s="10" t="s">
        <v>330</v>
      </c>
      <c r="D122" s="10" t="s">
        <v>363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 aca="true" t="shared" si="12" ref="N122:N143">SUM(F122+H122+J122+L122)</f>
        <v>180</v>
      </c>
      <c r="O122" s="45">
        <f aca="true" t="shared" si="13" ref="O122:O143">SUM(G122+I122+K122+M122)</f>
        <v>100</v>
      </c>
      <c r="P122" s="46">
        <f aca="true" t="shared" si="14" ref="P122:P144">SUM(N122:O122)</f>
        <v>280</v>
      </c>
    </row>
    <row r="123" spans="1:16" ht="19.5" customHeight="1">
      <c r="A123" s="9">
        <v>40713</v>
      </c>
      <c r="B123" s="10" t="s">
        <v>691</v>
      </c>
      <c r="C123" s="10" t="s">
        <v>330</v>
      </c>
      <c r="D123" s="10" t="s">
        <v>688</v>
      </c>
      <c r="E123" s="11"/>
      <c r="F123" s="14">
        <v>60</v>
      </c>
      <c r="G123" s="15">
        <v>25</v>
      </c>
      <c r="H123" s="12">
        <v>40</v>
      </c>
      <c r="I123" s="13">
        <v>25</v>
      </c>
      <c r="J123" s="14">
        <v>40</v>
      </c>
      <c r="K123" s="15">
        <v>25</v>
      </c>
      <c r="L123" s="12">
        <v>40</v>
      </c>
      <c r="M123" s="10">
        <v>25</v>
      </c>
      <c r="N123" s="44">
        <f t="shared" si="12"/>
        <v>180</v>
      </c>
      <c r="O123" s="45">
        <f t="shared" si="13"/>
        <v>100</v>
      </c>
      <c r="P123" s="46">
        <f t="shared" si="14"/>
        <v>280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12"/>
        <v>0</v>
      </c>
      <c r="O124" s="45">
        <f t="shared" si="13"/>
        <v>0</v>
      </c>
      <c r="P124" s="46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2"/>
        <v>0</v>
      </c>
      <c r="O125" s="45">
        <f t="shared" si="13"/>
        <v>0</v>
      </c>
      <c r="P125" s="46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12"/>
        <v>0</v>
      </c>
      <c r="O126" s="45">
        <f t="shared" si="13"/>
        <v>0</v>
      </c>
      <c r="P126" s="46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12"/>
        <v>0</v>
      </c>
      <c r="O127" s="45">
        <f t="shared" si="13"/>
        <v>0</v>
      </c>
      <c r="P127" s="46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2"/>
        <v>0</v>
      </c>
      <c r="O128" s="45">
        <f t="shared" si="13"/>
        <v>0</v>
      </c>
      <c r="P128" s="46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2"/>
        <v>0</v>
      </c>
      <c r="O129" s="45">
        <f t="shared" si="13"/>
        <v>0</v>
      </c>
      <c r="P129" s="46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2"/>
        <v>0</v>
      </c>
      <c r="O130" s="45">
        <f t="shared" si="13"/>
        <v>0</v>
      </c>
      <c r="P130" s="46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2"/>
        <v>0</v>
      </c>
      <c r="O131" s="45">
        <f t="shared" si="13"/>
        <v>0</v>
      </c>
      <c r="P131" s="46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2"/>
        <v>0</v>
      </c>
      <c r="O132" s="45">
        <f t="shared" si="13"/>
        <v>0</v>
      </c>
      <c r="P132" s="46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2"/>
        <v>0</v>
      </c>
      <c r="O133" s="45">
        <f t="shared" si="13"/>
        <v>0</v>
      </c>
      <c r="P133" s="46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2"/>
        <v>0</v>
      </c>
      <c r="O134" s="45">
        <f t="shared" si="13"/>
        <v>0</v>
      </c>
      <c r="P134" s="46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2"/>
        <v>0</v>
      </c>
      <c r="O135" s="45">
        <f t="shared" si="13"/>
        <v>0</v>
      </c>
      <c r="P135" s="46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2"/>
        <v>0</v>
      </c>
      <c r="O136" s="45">
        <f t="shared" si="13"/>
        <v>0</v>
      </c>
      <c r="P136" s="46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2"/>
        <v>0</v>
      </c>
      <c r="O137" s="45">
        <f t="shared" si="13"/>
        <v>0</v>
      </c>
      <c r="P137" s="46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2"/>
        <v>0</v>
      </c>
      <c r="O138" s="45">
        <f t="shared" si="13"/>
        <v>0</v>
      </c>
      <c r="P138" s="46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2"/>
        <v>0</v>
      </c>
      <c r="O139" s="45">
        <f t="shared" si="13"/>
        <v>0</v>
      </c>
      <c r="P139" s="46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2"/>
        <v>0</v>
      </c>
      <c r="O140" s="45">
        <f t="shared" si="13"/>
        <v>0</v>
      </c>
      <c r="P140" s="46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2"/>
        <v>0</v>
      </c>
      <c r="O141" s="45">
        <f t="shared" si="13"/>
        <v>0</v>
      </c>
      <c r="P141" s="46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2"/>
        <v>0</v>
      </c>
      <c r="O142" s="45">
        <f t="shared" si="13"/>
        <v>0</v>
      </c>
      <c r="P142" s="46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12"/>
        <v>0</v>
      </c>
      <c r="O143" s="48">
        <f t="shared" si="13"/>
        <v>0</v>
      </c>
      <c r="P143" s="49">
        <f t="shared" si="14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5" ref="F144:O144">SUM(F121:F143)</f>
        <v>180</v>
      </c>
      <c r="G144" s="51">
        <f t="shared" si="15"/>
        <v>75</v>
      </c>
      <c r="H144" s="52">
        <f t="shared" si="15"/>
        <v>120</v>
      </c>
      <c r="I144" s="53">
        <f t="shared" si="15"/>
        <v>75</v>
      </c>
      <c r="J144" s="50">
        <f t="shared" si="15"/>
        <v>120</v>
      </c>
      <c r="K144" s="51">
        <f t="shared" si="15"/>
        <v>75</v>
      </c>
      <c r="L144" s="52">
        <f t="shared" si="15"/>
        <v>120</v>
      </c>
      <c r="M144" s="51">
        <f t="shared" si="15"/>
        <v>75</v>
      </c>
      <c r="N144" s="54">
        <f t="shared" si="15"/>
        <v>540</v>
      </c>
      <c r="O144" s="55">
        <f t="shared" si="15"/>
        <v>300</v>
      </c>
      <c r="P144" s="43">
        <f t="shared" si="14"/>
        <v>840</v>
      </c>
      <c r="T144" s="82">
        <f>CEILING(P144,1)</f>
        <v>840</v>
      </c>
    </row>
    <row r="145" spans="1:16" ht="19.5" customHeight="1">
      <c r="A145" s="125" t="s">
        <v>0</v>
      </c>
      <c r="B145" s="125"/>
      <c r="C145" s="125"/>
      <c r="D145" s="125"/>
      <c r="E145" s="125"/>
      <c r="F145" s="125"/>
      <c r="G145" s="125"/>
      <c r="H145" s="125"/>
      <c r="I145" s="126"/>
      <c r="J145" s="125"/>
      <c r="K145" s="125"/>
      <c r="L145" s="125"/>
      <c r="M145" s="125"/>
      <c r="N145" s="125"/>
      <c r="O145" s="125"/>
      <c r="P145" s="125"/>
    </row>
    <row r="146" spans="1:16" ht="19.5" customHeight="1">
      <c r="A146" s="125"/>
      <c r="B146" s="125"/>
      <c r="C146" s="125"/>
      <c r="D146" s="125"/>
      <c r="E146" s="125"/>
      <c r="F146" s="125"/>
      <c r="G146" s="125"/>
      <c r="H146" s="125"/>
      <c r="I146" s="126"/>
      <c r="J146" s="125"/>
      <c r="K146" s="125"/>
      <c r="L146" s="125"/>
      <c r="M146" s="125"/>
      <c r="N146" s="125"/>
      <c r="O146" s="125"/>
      <c r="P146" s="125"/>
    </row>
    <row r="147" spans="1:16" ht="19.5" customHeight="1">
      <c r="A147" s="125"/>
      <c r="B147" s="125"/>
      <c r="C147" s="125"/>
      <c r="D147" s="125"/>
      <c r="E147" s="125"/>
      <c r="F147" s="125"/>
      <c r="G147" s="125"/>
      <c r="H147" s="125"/>
      <c r="I147" s="126"/>
      <c r="J147" s="127"/>
      <c r="K147" s="127"/>
      <c r="L147" s="126"/>
      <c r="M147" s="126"/>
      <c r="N147" s="126"/>
      <c r="O147" s="126"/>
      <c r="P147" s="126"/>
    </row>
    <row r="148" spans="1:11" ht="19.5" customHeight="1">
      <c r="A148" s="128" t="s">
        <v>154</v>
      </c>
      <c r="B148" s="128"/>
      <c r="J148" s="19"/>
      <c r="K148" s="19"/>
    </row>
    <row r="149" spans="1:2" ht="19.5" customHeight="1">
      <c r="A149" s="128"/>
      <c r="B149" s="128"/>
    </row>
    <row r="150" spans="1:14" ht="19.5" customHeight="1">
      <c r="A150" s="128"/>
      <c r="B150" s="128"/>
      <c r="K150" s="18"/>
      <c r="L150" s="18"/>
      <c r="M150" s="18"/>
      <c r="N150" s="18"/>
    </row>
    <row r="151" spans="1:16" ht="19.5" customHeight="1">
      <c r="A151" s="129" t="s">
        <v>16</v>
      </c>
      <c r="B151" s="130" t="s">
        <v>155</v>
      </c>
      <c r="C151" s="130"/>
      <c r="D151" s="130"/>
      <c r="E151" s="34"/>
      <c r="F151" s="16"/>
      <c r="G151" s="16"/>
      <c r="H151" s="16"/>
      <c r="K151" s="131" t="s">
        <v>18</v>
      </c>
      <c r="L151" s="131"/>
      <c r="M151" s="132" t="s">
        <v>339</v>
      </c>
      <c r="N151" s="132"/>
      <c r="O151" s="132"/>
      <c r="P151" s="132"/>
    </row>
    <row r="152" spans="1:16" ht="19.5" customHeight="1">
      <c r="A152" s="129"/>
      <c r="B152" s="130"/>
      <c r="C152" s="130"/>
      <c r="D152" s="130"/>
      <c r="E152" s="34"/>
      <c r="F152" s="16"/>
      <c r="G152" s="16"/>
      <c r="H152" s="16"/>
      <c r="K152" s="131"/>
      <c r="L152" s="131"/>
      <c r="M152" s="132"/>
      <c r="N152" s="132"/>
      <c r="O152" s="132"/>
      <c r="P152" s="132"/>
    </row>
    <row r="153" ht="19.5" customHeight="1" thickBot="1"/>
    <row r="154" spans="1:16" ht="19.5" customHeight="1" thickBot="1">
      <c r="A154" s="96" t="s">
        <v>2</v>
      </c>
      <c r="B154" s="110" t="s">
        <v>3</v>
      </c>
      <c r="C154" s="113" t="s">
        <v>4</v>
      </c>
      <c r="D154" s="116" t="s">
        <v>5</v>
      </c>
      <c r="E154" s="101" t="s">
        <v>6</v>
      </c>
      <c r="F154" s="104" t="s">
        <v>7</v>
      </c>
      <c r="G154" s="104"/>
      <c r="H154" s="104"/>
      <c r="I154" s="104"/>
      <c r="J154" s="104"/>
      <c r="K154" s="104"/>
      <c r="L154" s="104"/>
      <c r="M154" s="105"/>
      <c r="N154" s="106" t="s">
        <v>12</v>
      </c>
      <c r="O154" s="104"/>
      <c r="P154" s="119" t="s">
        <v>15</v>
      </c>
    </row>
    <row r="155" spans="1:16" ht="19.5" customHeight="1">
      <c r="A155" s="108"/>
      <c r="B155" s="111"/>
      <c r="C155" s="114"/>
      <c r="D155" s="117"/>
      <c r="E155" s="102"/>
      <c r="F155" s="122" t="s">
        <v>8</v>
      </c>
      <c r="G155" s="123"/>
      <c r="H155" s="124" t="s">
        <v>9</v>
      </c>
      <c r="I155" s="124"/>
      <c r="J155" s="122" t="s">
        <v>10</v>
      </c>
      <c r="K155" s="123"/>
      <c r="L155" s="124" t="s">
        <v>11</v>
      </c>
      <c r="M155" s="123"/>
      <c r="N155" s="107"/>
      <c r="O155" s="95"/>
      <c r="P155" s="120"/>
    </row>
    <row r="156" spans="1:16" ht="19.5" customHeight="1" thickBot="1">
      <c r="A156" s="109"/>
      <c r="B156" s="112"/>
      <c r="C156" s="115"/>
      <c r="D156" s="118"/>
      <c r="E156" s="103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21"/>
    </row>
    <row r="157" spans="1:16" ht="19.5" customHeight="1">
      <c r="A157" s="2">
        <v>40695</v>
      </c>
      <c r="B157" s="3" t="s">
        <v>344</v>
      </c>
      <c r="C157" s="3" t="s">
        <v>330</v>
      </c>
      <c r="D157" s="3" t="s">
        <v>341</v>
      </c>
      <c r="E157" s="4"/>
      <c r="F157" s="7">
        <v>60</v>
      </c>
      <c r="G157" s="8">
        <v>25</v>
      </c>
      <c r="H157" s="5">
        <v>40</v>
      </c>
      <c r="I157" s="6">
        <v>25</v>
      </c>
      <c r="J157" s="7">
        <v>40</v>
      </c>
      <c r="K157" s="8">
        <v>25</v>
      </c>
      <c r="L157" s="5">
        <v>40</v>
      </c>
      <c r="M157" s="3">
        <v>25</v>
      </c>
      <c r="N157" s="44">
        <f>SUM(F157+H157+J157+L157)</f>
        <v>180</v>
      </c>
      <c r="O157" s="45">
        <f>SUM(G157+I157+K157+M157)</f>
        <v>100</v>
      </c>
      <c r="P157" s="46">
        <f>SUM(N157:O157)</f>
        <v>280</v>
      </c>
    </row>
    <row r="158" spans="1:16" ht="19.5" customHeight="1">
      <c r="A158" s="9">
        <v>40699</v>
      </c>
      <c r="B158" s="10" t="s">
        <v>364</v>
      </c>
      <c r="C158" s="10" t="s">
        <v>330</v>
      </c>
      <c r="D158" s="10" t="s">
        <v>363</v>
      </c>
      <c r="E158" s="11"/>
      <c r="F158" s="14">
        <v>60</v>
      </c>
      <c r="G158" s="15">
        <v>25</v>
      </c>
      <c r="H158" s="12">
        <v>40</v>
      </c>
      <c r="I158" s="13">
        <v>25</v>
      </c>
      <c r="J158" s="14">
        <v>40</v>
      </c>
      <c r="K158" s="15">
        <v>25</v>
      </c>
      <c r="L158" s="12">
        <v>40</v>
      </c>
      <c r="M158" s="10">
        <v>25</v>
      </c>
      <c r="N158" s="44">
        <f aca="true" t="shared" si="16" ref="N158:N179">SUM(F158+H158+J158+L158)</f>
        <v>180</v>
      </c>
      <c r="O158" s="45">
        <f aca="true" t="shared" si="17" ref="O158:O179">SUM(G158+I158+K158+M158)</f>
        <v>100</v>
      </c>
      <c r="P158" s="46">
        <f aca="true" t="shared" si="18" ref="P158:P180">SUM(N158:O158)</f>
        <v>280</v>
      </c>
    </row>
    <row r="159" spans="1:16" ht="19.5" customHeight="1">
      <c r="A159" s="9">
        <v>40699</v>
      </c>
      <c r="B159" s="10" t="s">
        <v>453</v>
      </c>
      <c r="C159" s="10" t="s">
        <v>452</v>
      </c>
      <c r="D159" s="10" t="s">
        <v>373</v>
      </c>
      <c r="E159" s="11" t="s">
        <v>454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6"/>
        <v>31</v>
      </c>
      <c r="O159" s="45">
        <f t="shared" si="17"/>
        <v>0</v>
      </c>
      <c r="P159" s="46">
        <f t="shared" si="18"/>
        <v>31</v>
      </c>
    </row>
    <row r="160" spans="1:16" ht="19.5" customHeight="1">
      <c r="A160" s="9">
        <v>40698</v>
      </c>
      <c r="B160" s="10" t="s">
        <v>453</v>
      </c>
      <c r="C160" s="10" t="s">
        <v>509</v>
      </c>
      <c r="D160" s="10" t="s">
        <v>373</v>
      </c>
      <c r="E160" s="11"/>
      <c r="F160" s="14">
        <v>8</v>
      </c>
      <c r="G160" s="15">
        <v>7</v>
      </c>
      <c r="H160" s="12"/>
      <c r="I160" s="13"/>
      <c r="J160" s="14"/>
      <c r="K160" s="15"/>
      <c r="L160" s="12"/>
      <c r="M160" s="10"/>
      <c r="N160" s="44">
        <f t="shared" si="16"/>
        <v>8</v>
      </c>
      <c r="O160" s="45">
        <f t="shared" si="17"/>
        <v>7</v>
      </c>
      <c r="P160" s="46">
        <f t="shared" si="18"/>
        <v>15</v>
      </c>
    </row>
    <row r="161" spans="1:16" ht="19.5" customHeight="1">
      <c r="A161" s="9">
        <v>40698</v>
      </c>
      <c r="B161" s="10" t="s">
        <v>453</v>
      </c>
      <c r="C161" s="10" t="s">
        <v>511</v>
      </c>
      <c r="D161" s="10" t="s">
        <v>373</v>
      </c>
      <c r="E161" s="11"/>
      <c r="F161" s="14">
        <v>8</v>
      </c>
      <c r="G161" s="15"/>
      <c r="H161" s="12"/>
      <c r="I161" s="13"/>
      <c r="J161" s="14"/>
      <c r="K161" s="15"/>
      <c r="L161" s="12"/>
      <c r="M161" s="10"/>
      <c r="N161" s="44">
        <f t="shared" si="16"/>
        <v>8</v>
      </c>
      <c r="O161" s="45">
        <f t="shared" si="17"/>
        <v>0</v>
      </c>
      <c r="P161" s="46">
        <f t="shared" si="18"/>
        <v>8</v>
      </c>
    </row>
    <row r="162" spans="1:16" ht="19.5" customHeight="1">
      <c r="A162" s="9">
        <v>40712</v>
      </c>
      <c r="B162" s="10" t="s">
        <v>690</v>
      </c>
      <c r="C162" s="10" t="s">
        <v>330</v>
      </c>
      <c r="D162" s="10" t="s">
        <v>688</v>
      </c>
      <c r="E162" s="11"/>
      <c r="F162" s="14">
        <v>60</v>
      </c>
      <c r="G162" s="15">
        <v>25</v>
      </c>
      <c r="H162" s="12">
        <v>40</v>
      </c>
      <c r="I162" s="13">
        <v>25</v>
      </c>
      <c r="J162" s="14">
        <v>40</v>
      </c>
      <c r="K162" s="15">
        <v>25</v>
      </c>
      <c r="L162" s="12">
        <v>40</v>
      </c>
      <c r="M162" s="10">
        <v>25</v>
      </c>
      <c r="N162" s="44">
        <f t="shared" si="16"/>
        <v>180</v>
      </c>
      <c r="O162" s="45">
        <f t="shared" si="17"/>
        <v>100</v>
      </c>
      <c r="P162" s="46">
        <f t="shared" si="18"/>
        <v>280</v>
      </c>
    </row>
    <row r="163" spans="1:16" ht="19.5" customHeight="1">
      <c r="A163" s="9">
        <v>40712</v>
      </c>
      <c r="B163" s="10" t="s">
        <v>807</v>
      </c>
      <c r="C163" s="10" t="s">
        <v>509</v>
      </c>
      <c r="D163" s="10" t="s">
        <v>363</v>
      </c>
      <c r="E163" s="11"/>
      <c r="F163" s="14">
        <v>8</v>
      </c>
      <c r="G163" s="15">
        <v>7</v>
      </c>
      <c r="H163" s="12"/>
      <c r="I163" s="13"/>
      <c r="J163" s="14"/>
      <c r="K163" s="15"/>
      <c r="L163" s="12"/>
      <c r="M163" s="10"/>
      <c r="N163" s="44">
        <f t="shared" si="16"/>
        <v>8</v>
      </c>
      <c r="O163" s="45">
        <f t="shared" si="17"/>
        <v>7</v>
      </c>
      <c r="P163" s="46">
        <f t="shared" si="18"/>
        <v>15</v>
      </c>
    </row>
    <row r="164" spans="1:16" ht="19.5" customHeight="1">
      <c r="A164" s="9">
        <v>40712</v>
      </c>
      <c r="B164" s="10" t="s">
        <v>807</v>
      </c>
      <c r="C164" s="10" t="s">
        <v>511</v>
      </c>
      <c r="D164" s="10" t="s">
        <v>363</v>
      </c>
      <c r="E164" s="11"/>
      <c r="F164" s="14">
        <v>8</v>
      </c>
      <c r="G164" s="15"/>
      <c r="H164" s="12"/>
      <c r="I164" s="13"/>
      <c r="J164" s="14"/>
      <c r="K164" s="15"/>
      <c r="L164" s="12"/>
      <c r="M164" s="10"/>
      <c r="N164" s="44">
        <f t="shared" si="16"/>
        <v>8</v>
      </c>
      <c r="O164" s="45">
        <f t="shared" si="17"/>
        <v>0</v>
      </c>
      <c r="P164" s="46">
        <f t="shared" si="18"/>
        <v>8</v>
      </c>
    </row>
    <row r="165" spans="1:16" ht="19.5" customHeight="1">
      <c r="A165" s="9">
        <v>40713</v>
      </c>
      <c r="B165" s="10" t="s">
        <v>813</v>
      </c>
      <c r="C165" s="10" t="s">
        <v>452</v>
      </c>
      <c r="D165" s="10" t="s">
        <v>363</v>
      </c>
      <c r="E165" s="11"/>
      <c r="F165" s="14">
        <v>17</v>
      </c>
      <c r="G165" s="15">
        <v>8</v>
      </c>
      <c r="H165" s="12">
        <v>7</v>
      </c>
      <c r="I165" s="13">
        <v>7</v>
      </c>
      <c r="J165" s="14"/>
      <c r="K165" s="15"/>
      <c r="L165" s="12"/>
      <c r="M165" s="10"/>
      <c r="N165" s="44">
        <f t="shared" si="16"/>
        <v>24</v>
      </c>
      <c r="O165" s="45">
        <f t="shared" si="17"/>
        <v>15</v>
      </c>
      <c r="P165" s="46">
        <f t="shared" si="18"/>
        <v>39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6"/>
        <v>0</v>
      </c>
      <c r="O166" s="45">
        <f t="shared" si="17"/>
        <v>0</v>
      </c>
      <c r="P166" s="46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6"/>
        <v>0</v>
      </c>
      <c r="O167" s="45">
        <f t="shared" si="17"/>
        <v>0</v>
      </c>
      <c r="P167" s="46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6"/>
        <v>0</v>
      </c>
      <c r="O168" s="45">
        <f t="shared" si="17"/>
        <v>0</v>
      </c>
      <c r="P168" s="46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6"/>
        <v>0</v>
      </c>
      <c r="O169" s="45">
        <f t="shared" si="17"/>
        <v>0</v>
      </c>
      <c r="P169" s="46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6"/>
        <v>0</v>
      </c>
      <c r="O170" s="45">
        <f t="shared" si="17"/>
        <v>0</v>
      </c>
      <c r="P170" s="46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6"/>
        <v>0</v>
      </c>
      <c r="O171" s="45">
        <f t="shared" si="17"/>
        <v>0</v>
      </c>
      <c r="P171" s="46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6"/>
        <v>0</v>
      </c>
      <c r="O172" s="45">
        <f t="shared" si="17"/>
        <v>0</v>
      </c>
      <c r="P172" s="46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6"/>
        <v>0</v>
      </c>
      <c r="O173" s="45">
        <f t="shared" si="17"/>
        <v>0</v>
      </c>
      <c r="P173" s="46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6"/>
        <v>0</v>
      </c>
      <c r="O174" s="45">
        <f t="shared" si="17"/>
        <v>0</v>
      </c>
      <c r="P174" s="46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6"/>
        <v>0</v>
      </c>
      <c r="O175" s="45">
        <f t="shared" si="17"/>
        <v>0</v>
      </c>
      <c r="P175" s="46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6"/>
        <v>0</v>
      </c>
      <c r="O176" s="45">
        <f t="shared" si="17"/>
        <v>0</v>
      </c>
      <c r="P176" s="46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6"/>
        <v>0</v>
      </c>
      <c r="O177" s="45">
        <f t="shared" si="17"/>
        <v>0</v>
      </c>
      <c r="P177" s="46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6"/>
        <v>0</v>
      </c>
      <c r="O178" s="45">
        <f t="shared" si="17"/>
        <v>0</v>
      </c>
      <c r="P178" s="46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6"/>
        <v>0</v>
      </c>
      <c r="O179" s="48">
        <f t="shared" si="17"/>
        <v>0</v>
      </c>
      <c r="P179" s="49">
        <f t="shared" si="18"/>
        <v>0</v>
      </c>
    </row>
    <row r="180" spans="1:20" ht="19.5" customHeight="1" thickBot="1">
      <c r="A180" s="98" t="s">
        <v>15</v>
      </c>
      <c r="B180" s="99"/>
      <c r="C180" s="99"/>
      <c r="D180" s="99"/>
      <c r="E180" s="100"/>
      <c r="F180" s="50">
        <f aca="true" t="shared" si="19" ref="F180:O180">SUM(F157:F179)</f>
        <v>246</v>
      </c>
      <c r="G180" s="51">
        <f t="shared" si="19"/>
        <v>97</v>
      </c>
      <c r="H180" s="52">
        <f t="shared" si="19"/>
        <v>134</v>
      </c>
      <c r="I180" s="53">
        <f t="shared" si="19"/>
        <v>82</v>
      </c>
      <c r="J180" s="50">
        <f t="shared" si="19"/>
        <v>120</v>
      </c>
      <c r="K180" s="51">
        <f t="shared" si="19"/>
        <v>75</v>
      </c>
      <c r="L180" s="52">
        <f t="shared" si="19"/>
        <v>127</v>
      </c>
      <c r="M180" s="51">
        <f t="shared" si="19"/>
        <v>75</v>
      </c>
      <c r="N180" s="54">
        <f t="shared" si="19"/>
        <v>627</v>
      </c>
      <c r="O180" s="55">
        <f t="shared" si="19"/>
        <v>329</v>
      </c>
      <c r="P180" s="43">
        <f t="shared" si="18"/>
        <v>956</v>
      </c>
      <c r="T180" s="82">
        <f>CEILING(P180,1)</f>
        <v>956</v>
      </c>
    </row>
    <row r="181" spans="1:16" ht="19.5" customHeight="1">
      <c r="A181" s="125" t="s">
        <v>0</v>
      </c>
      <c r="B181" s="125"/>
      <c r="C181" s="125"/>
      <c r="D181" s="125"/>
      <c r="E181" s="125"/>
      <c r="F181" s="125"/>
      <c r="G181" s="125"/>
      <c r="H181" s="125"/>
      <c r="I181" s="126"/>
      <c r="J181" s="125"/>
      <c r="K181" s="125"/>
      <c r="L181" s="125"/>
      <c r="M181" s="125"/>
      <c r="N181" s="125"/>
      <c r="O181" s="125"/>
      <c r="P181" s="125"/>
    </row>
    <row r="182" spans="1:16" ht="19.5" customHeight="1">
      <c r="A182" s="125"/>
      <c r="B182" s="125"/>
      <c r="C182" s="125"/>
      <c r="D182" s="125"/>
      <c r="E182" s="125"/>
      <c r="F182" s="125"/>
      <c r="G182" s="125"/>
      <c r="H182" s="125"/>
      <c r="I182" s="126"/>
      <c r="J182" s="125"/>
      <c r="K182" s="125"/>
      <c r="L182" s="125"/>
      <c r="M182" s="125"/>
      <c r="N182" s="125"/>
      <c r="O182" s="125"/>
      <c r="P182" s="125"/>
    </row>
    <row r="183" spans="1:16" ht="19.5" customHeight="1">
      <c r="A183" s="125"/>
      <c r="B183" s="125"/>
      <c r="C183" s="125"/>
      <c r="D183" s="125"/>
      <c r="E183" s="125"/>
      <c r="F183" s="125"/>
      <c r="G183" s="125"/>
      <c r="H183" s="125"/>
      <c r="I183" s="126"/>
      <c r="J183" s="127"/>
      <c r="K183" s="127"/>
      <c r="L183" s="126"/>
      <c r="M183" s="126"/>
      <c r="N183" s="126"/>
      <c r="O183" s="126"/>
      <c r="P183" s="126"/>
    </row>
    <row r="184" spans="1:11" ht="19.5" customHeight="1">
      <c r="A184" s="128" t="s">
        <v>156</v>
      </c>
      <c r="B184" s="128"/>
      <c r="J184" s="19"/>
      <c r="K184" s="19"/>
    </row>
    <row r="185" spans="1:2" ht="19.5" customHeight="1">
      <c r="A185" s="128"/>
      <c r="B185" s="128"/>
    </row>
    <row r="186" spans="1:14" ht="19.5" customHeight="1">
      <c r="A186" s="128"/>
      <c r="B186" s="128"/>
      <c r="K186" s="18"/>
      <c r="L186" s="18"/>
      <c r="M186" s="18"/>
      <c r="N186" s="18"/>
    </row>
    <row r="187" spans="1:16" ht="19.5" customHeight="1">
      <c r="A187" s="129" t="s">
        <v>16</v>
      </c>
      <c r="B187" s="130" t="s">
        <v>157</v>
      </c>
      <c r="C187" s="130"/>
      <c r="D187" s="130"/>
      <c r="E187" s="34"/>
      <c r="F187" s="16"/>
      <c r="G187" s="16"/>
      <c r="H187" s="16"/>
      <c r="K187" s="131" t="s">
        <v>18</v>
      </c>
      <c r="L187" s="131"/>
      <c r="M187" s="132" t="s">
        <v>339</v>
      </c>
      <c r="N187" s="132"/>
      <c r="O187" s="132"/>
      <c r="P187" s="132"/>
    </row>
    <row r="188" spans="1:16" ht="19.5" customHeight="1">
      <c r="A188" s="129"/>
      <c r="B188" s="130"/>
      <c r="C188" s="130"/>
      <c r="D188" s="130"/>
      <c r="E188" s="34"/>
      <c r="F188" s="16"/>
      <c r="G188" s="16"/>
      <c r="H188" s="16"/>
      <c r="K188" s="131"/>
      <c r="L188" s="131"/>
      <c r="M188" s="132"/>
      <c r="N188" s="132"/>
      <c r="O188" s="132"/>
      <c r="P188" s="132"/>
    </row>
    <row r="189" ht="19.5" customHeight="1" thickBot="1"/>
    <row r="190" spans="1:16" ht="19.5" customHeight="1" thickBot="1">
      <c r="A190" s="96" t="s">
        <v>2</v>
      </c>
      <c r="B190" s="110" t="s">
        <v>3</v>
      </c>
      <c r="C190" s="113" t="s">
        <v>4</v>
      </c>
      <c r="D190" s="116" t="s">
        <v>5</v>
      </c>
      <c r="E190" s="101" t="s">
        <v>6</v>
      </c>
      <c r="F190" s="104" t="s">
        <v>7</v>
      </c>
      <c r="G190" s="104"/>
      <c r="H190" s="104"/>
      <c r="I190" s="104"/>
      <c r="J190" s="104"/>
      <c r="K190" s="104"/>
      <c r="L190" s="104"/>
      <c r="M190" s="105"/>
      <c r="N190" s="106" t="s">
        <v>12</v>
      </c>
      <c r="O190" s="104"/>
      <c r="P190" s="119" t="s">
        <v>15</v>
      </c>
    </row>
    <row r="191" spans="1:16" ht="19.5" customHeight="1">
      <c r="A191" s="108"/>
      <c r="B191" s="111"/>
      <c r="C191" s="114"/>
      <c r="D191" s="117"/>
      <c r="E191" s="102"/>
      <c r="F191" s="122" t="s">
        <v>8</v>
      </c>
      <c r="G191" s="123"/>
      <c r="H191" s="124" t="s">
        <v>9</v>
      </c>
      <c r="I191" s="124"/>
      <c r="J191" s="122" t="s">
        <v>10</v>
      </c>
      <c r="K191" s="123"/>
      <c r="L191" s="124" t="s">
        <v>11</v>
      </c>
      <c r="M191" s="123"/>
      <c r="N191" s="107"/>
      <c r="O191" s="95"/>
      <c r="P191" s="120"/>
    </row>
    <row r="192" spans="1:16" ht="19.5" customHeight="1" thickBot="1">
      <c r="A192" s="109"/>
      <c r="B192" s="112"/>
      <c r="C192" s="115"/>
      <c r="D192" s="118"/>
      <c r="E192" s="103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1"/>
    </row>
    <row r="193" spans="1:16" ht="19.5" customHeight="1">
      <c r="A193" s="2">
        <v>40695</v>
      </c>
      <c r="B193" s="3" t="s">
        <v>343</v>
      </c>
      <c r="C193" s="3" t="s">
        <v>330</v>
      </c>
      <c r="D193" s="3" t="s">
        <v>341</v>
      </c>
      <c r="E193" s="4"/>
      <c r="F193" s="7">
        <v>60</v>
      </c>
      <c r="G193" s="8">
        <v>25</v>
      </c>
      <c r="H193" s="5">
        <v>40</v>
      </c>
      <c r="I193" s="6">
        <v>25</v>
      </c>
      <c r="J193" s="7">
        <v>40</v>
      </c>
      <c r="K193" s="8">
        <v>25</v>
      </c>
      <c r="L193" s="5">
        <v>40</v>
      </c>
      <c r="M193" s="3">
        <v>25</v>
      </c>
      <c r="N193" s="44">
        <f>SUM(F193+H193+J193+L193)</f>
        <v>180</v>
      </c>
      <c r="O193" s="45">
        <f>SUM(G193+I193+K193+M193)</f>
        <v>100</v>
      </c>
      <c r="P193" s="46">
        <f>SUM(N193:O193)</f>
        <v>280</v>
      </c>
    </row>
    <row r="194" spans="1:16" ht="19.5" customHeight="1">
      <c r="A194" s="9">
        <v>40698</v>
      </c>
      <c r="B194" s="10" t="s">
        <v>534</v>
      </c>
      <c r="C194" s="10" t="s">
        <v>509</v>
      </c>
      <c r="D194" s="10" t="s">
        <v>532</v>
      </c>
      <c r="E194" s="11"/>
      <c r="F194" s="14">
        <v>8</v>
      </c>
      <c r="G194" s="15">
        <v>7</v>
      </c>
      <c r="H194" s="12"/>
      <c r="I194" s="13"/>
      <c r="J194" s="14"/>
      <c r="K194" s="15"/>
      <c r="L194" s="12"/>
      <c r="M194" s="10"/>
      <c r="N194" s="44">
        <f aca="true" t="shared" si="20" ref="N194:N215">SUM(F194+H194+J194+L194)</f>
        <v>8</v>
      </c>
      <c r="O194" s="45">
        <f aca="true" t="shared" si="21" ref="O194:O215">SUM(G194+I194+K194+M194)</f>
        <v>7</v>
      </c>
      <c r="P194" s="46">
        <f aca="true" t="shared" si="22" ref="P194:P216">SUM(N194:O194)</f>
        <v>15</v>
      </c>
    </row>
    <row r="195" spans="1:16" ht="19.5" customHeight="1">
      <c r="A195" s="9">
        <v>40698</v>
      </c>
      <c r="B195" s="10" t="s">
        <v>534</v>
      </c>
      <c r="C195" s="10" t="s">
        <v>511</v>
      </c>
      <c r="D195" s="10" t="s">
        <v>532</v>
      </c>
      <c r="E195" s="11"/>
      <c r="F195" s="14">
        <v>8</v>
      </c>
      <c r="G195" s="15"/>
      <c r="H195" s="12"/>
      <c r="I195" s="13"/>
      <c r="J195" s="14"/>
      <c r="K195" s="15"/>
      <c r="L195" s="12"/>
      <c r="M195" s="10"/>
      <c r="N195" s="44">
        <f t="shared" si="20"/>
        <v>8</v>
      </c>
      <c r="O195" s="45">
        <f t="shared" si="21"/>
        <v>0</v>
      </c>
      <c r="P195" s="46">
        <f t="shared" si="22"/>
        <v>8</v>
      </c>
    </row>
    <row r="196" spans="1:16" ht="19.5" customHeight="1">
      <c r="A196" s="9">
        <v>40706</v>
      </c>
      <c r="B196" s="10" t="s">
        <v>624</v>
      </c>
      <c r="C196" s="10" t="s">
        <v>452</v>
      </c>
      <c r="D196" s="10" t="s">
        <v>432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20"/>
        <v>24</v>
      </c>
      <c r="O196" s="45">
        <f t="shared" si="21"/>
        <v>15</v>
      </c>
      <c r="P196" s="46">
        <f t="shared" si="22"/>
        <v>39</v>
      </c>
    </row>
    <row r="197" spans="1:16" ht="19.5" customHeight="1">
      <c r="A197" s="9">
        <v>40712</v>
      </c>
      <c r="B197" s="10" t="s">
        <v>689</v>
      </c>
      <c r="C197" s="10" t="s">
        <v>330</v>
      </c>
      <c r="D197" s="10" t="s">
        <v>688</v>
      </c>
      <c r="E197" s="11"/>
      <c r="F197" s="14">
        <v>60</v>
      </c>
      <c r="G197" s="15">
        <v>25</v>
      </c>
      <c r="H197" s="12">
        <v>40</v>
      </c>
      <c r="I197" s="13">
        <v>25</v>
      </c>
      <c r="J197" s="14">
        <v>40</v>
      </c>
      <c r="K197" s="15">
        <v>25</v>
      </c>
      <c r="L197" s="12">
        <v>40</v>
      </c>
      <c r="M197" s="10">
        <v>25</v>
      </c>
      <c r="N197" s="44">
        <f t="shared" si="20"/>
        <v>180</v>
      </c>
      <c r="O197" s="45">
        <f t="shared" si="21"/>
        <v>100</v>
      </c>
      <c r="P197" s="46">
        <f t="shared" si="22"/>
        <v>280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20"/>
        <v>0</v>
      </c>
      <c r="O198" s="45">
        <f t="shared" si="21"/>
        <v>0</v>
      </c>
      <c r="P198" s="46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20"/>
        <v>0</v>
      </c>
      <c r="O199" s="45">
        <f t="shared" si="21"/>
        <v>0</v>
      </c>
      <c r="P199" s="46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20"/>
        <v>0</v>
      </c>
      <c r="O200" s="45">
        <f t="shared" si="21"/>
        <v>0</v>
      </c>
      <c r="P200" s="46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20"/>
        <v>0</v>
      </c>
      <c r="O201" s="45">
        <f t="shared" si="21"/>
        <v>0</v>
      </c>
      <c r="P201" s="46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20"/>
        <v>0</v>
      </c>
      <c r="O202" s="45">
        <f t="shared" si="21"/>
        <v>0</v>
      </c>
      <c r="P202" s="46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0"/>
        <v>0</v>
      </c>
      <c r="O203" s="45">
        <f t="shared" si="21"/>
        <v>0</v>
      </c>
      <c r="P203" s="46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0"/>
        <v>0</v>
      </c>
      <c r="O204" s="45">
        <f t="shared" si="21"/>
        <v>0</v>
      </c>
      <c r="P204" s="46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0"/>
        <v>0</v>
      </c>
      <c r="O205" s="45">
        <f t="shared" si="21"/>
        <v>0</v>
      </c>
      <c r="P205" s="46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0"/>
        <v>0</v>
      </c>
      <c r="O206" s="45">
        <f t="shared" si="21"/>
        <v>0</v>
      </c>
      <c r="P206" s="46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0"/>
        <v>0</v>
      </c>
      <c r="O207" s="45">
        <f t="shared" si="21"/>
        <v>0</v>
      </c>
      <c r="P207" s="46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0"/>
        <v>0</v>
      </c>
      <c r="O208" s="45">
        <f t="shared" si="21"/>
        <v>0</v>
      </c>
      <c r="P208" s="46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0"/>
        <v>0</v>
      </c>
      <c r="O209" s="45">
        <f t="shared" si="21"/>
        <v>0</v>
      </c>
      <c r="P209" s="46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0"/>
        <v>0</v>
      </c>
      <c r="O210" s="45">
        <f t="shared" si="21"/>
        <v>0</v>
      </c>
      <c r="P210" s="46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0"/>
        <v>0</v>
      </c>
      <c r="O211" s="45">
        <f t="shared" si="21"/>
        <v>0</v>
      </c>
      <c r="P211" s="46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0"/>
        <v>0</v>
      </c>
      <c r="O212" s="45">
        <f t="shared" si="21"/>
        <v>0</v>
      </c>
      <c r="P212" s="46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0"/>
        <v>0</v>
      </c>
      <c r="O213" s="45">
        <f t="shared" si="21"/>
        <v>0</v>
      </c>
      <c r="P213" s="46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0"/>
        <v>0</v>
      </c>
      <c r="O214" s="45">
        <f t="shared" si="21"/>
        <v>0</v>
      </c>
      <c r="P214" s="46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20"/>
        <v>0</v>
      </c>
      <c r="O215" s="48">
        <f t="shared" si="21"/>
        <v>0</v>
      </c>
      <c r="P215" s="49">
        <f t="shared" si="22"/>
        <v>0</v>
      </c>
    </row>
    <row r="216" spans="1:20" ht="19.5" customHeight="1" thickBot="1">
      <c r="A216" s="98" t="s">
        <v>15</v>
      </c>
      <c r="B216" s="99"/>
      <c r="C216" s="99"/>
      <c r="D216" s="99"/>
      <c r="E216" s="100"/>
      <c r="F216" s="50">
        <f aca="true" t="shared" si="23" ref="F216:O216">SUM(F193:F215)</f>
        <v>153</v>
      </c>
      <c r="G216" s="51">
        <f t="shared" si="23"/>
        <v>65</v>
      </c>
      <c r="H216" s="52">
        <f t="shared" si="23"/>
        <v>87</v>
      </c>
      <c r="I216" s="53">
        <f t="shared" si="23"/>
        <v>57</v>
      </c>
      <c r="J216" s="50">
        <f t="shared" si="23"/>
        <v>80</v>
      </c>
      <c r="K216" s="51">
        <f t="shared" si="23"/>
        <v>50</v>
      </c>
      <c r="L216" s="52">
        <f t="shared" si="23"/>
        <v>80</v>
      </c>
      <c r="M216" s="51">
        <f t="shared" si="23"/>
        <v>50</v>
      </c>
      <c r="N216" s="54">
        <f t="shared" si="23"/>
        <v>400</v>
      </c>
      <c r="O216" s="55">
        <f t="shared" si="23"/>
        <v>222</v>
      </c>
      <c r="P216" s="43">
        <f t="shared" si="22"/>
        <v>622</v>
      </c>
      <c r="T216" s="82">
        <f>CEILING(P216,1)</f>
        <v>622</v>
      </c>
    </row>
    <row r="217" spans="1:16" ht="19.5" customHeight="1">
      <c r="A217" s="125" t="s">
        <v>0</v>
      </c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5"/>
      <c r="K218" s="125"/>
      <c r="L218" s="125"/>
      <c r="M218" s="125"/>
      <c r="N218" s="125"/>
      <c r="O218" s="125"/>
      <c r="P218" s="125"/>
    </row>
    <row r="219" spans="1:16" ht="19.5" customHeight="1">
      <c r="A219" s="125"/>
      <c r="B219" s="125"/>
      <c r="C219" s="125"/>
      <c r="D219" s="125"/>
      <c r="E219" s="125"/>
      <c r="F219" s="125"/>
      <c r="G219" s="125"/>
      <c r="H219" s="125"/>
      <c r="I219" s="126"/>
      <c r="J219" s="127"/>
      <c r="K219" s="127"/>
      <c r="L219" s="126"/>
      <c r="M219" s="126"/>
      <c r="N219" s="126"/>
      <c r="O219" s="126"/>
      <c r="P219" s="126"/>
    </row>
    <row r="220" spans="1:11" ht="19.5" customHeight="1">
      <c r="A220" s="128" t="s">
        <v>158</v>
      </c>
      <c r="B220" s="128"/>
      <c r="J220" s="19"/>
      <c r="K220" s="19"/>
    </row>
    <row r="221" spans="1:2" ht="19.5" customHeight="1">
      <c r="A221" s="128"/>
      <c r="B221" s="128"/>
    </row>
    <row r="222" spans="1:14" ht="19.5" customHeight="1">
      <c r="A222" s="128"/>
      <c r="B222" s="128"/>
      <c r="K222" s="18"/>
      <c r="L222" s="18"/>
      <c r="M222" s="18"/>
      <c r="N222" s="18"/>
    </row>
    <row r="223" spans="1:16" ht="19.5" customHeight="1">
      <c r="A223" s="129" t="s">
        <v>16</v>
      </c>
      <c r="B223" s="130" t="s">
        <v>159</v>
      </c>
      <c r="C223" s="130"/>
      <c r="D223" s="130"/>
      <c r="E223" s="34"/>
      <c r="F223" s="16"/>
      <c r="G223" s="16"/>
      <c r="H223" s="16"/>
      <c r="K223" s="131" t="s">
        <v>18</v>
      </c>
      <c r="L223" s="131"/>
      <c r="M223" s="132" t="s">
        <v>339</v>
      </c>
      <c r="N223" s="132"/>
      <c r="O223" s="132"/>
      <c r="P223" s="132"/>
    </row>
    <row r="224" spans="1:16" ht="19.5" customHeight="1">
      <c r="A224" s="129"/>
      <c r="B224" s="130"/>
      <c r="C224" s="130"/>
      <c r="D224" s="130"/>
      <c r="E224" s="34"/>
      <c r="F224" s="16"/>
      <c r="G224" s="16"/>
      <c r="H224" s="16"/>
      <c r="K224" s="131"/>
      <c r="L224" s="131"/>
      <c r="M224" s="132"/>
      <c r="N224" s="132"/>
      <c r="O224" s="132"/>
      <c r="P224" s="132"/>
    </row>
    <row r="225" ht="19.5" customHeight="1" thickBot="1"/>
    <row r="226" spans="1:16" ht="19.5" customHeight="1" thickBot="1">
      <c r="A226" s="96" t="s">
        <v>2</v>
      </c>
      <c r="B226" s="110" t="s">
        <v>3</v>
      </c>
      <c r="C226" s="113" t="s">
        <v>4</v>
      </c>
      <c r="D226" s="116" t="s">
        <v>5</v>
      </c>
      <c r="E226" s="101" t="s">
        <v>6</v>
      </c>
      <c r="F226" s="104" t="s">
        <v>7</v>
      </c>
      <c r="G226" s="104"/>
      <c r="H226" s="104"/>
      <c r="I226" s="104"/>
      <c r="J226" s="104"/>
      <c r="K226" s="104"/>
      <c r="L226" s="104"/>
      <c r="M226" s="105"/>
      <c r="N226" s="106" t="s">
        <v>12</v>
      </c>
      <c r="O226" s="104"/>
      <c r="P226" s="119" t="s">
        <v>15</v>
      </c>
    </row>
    <row r="227" spans="1:16" ht="19.5" customHeight="1">
      <c r="A227" s="108"/>
      <c r="B227" s="111"/>
      <c r="C227" s="114"/>
      <c r="D227" s="117"/>
      <c r="E227" s="102"/>
      <c r="F227" s="122" t="s">
        <v>8</v>
      </c>
      <c r="G227" s="123"/>
      <c r="H227" s="124" t="s">
        <v>9</v>
      </c>
      <c r="I227" s="124"/>
      <c r="J227" s="122" t="s">
        <v>10</v>
      </c>
      <c r="K227" s="123"/>
      <c r="L227" s="124" t="s">
        <v>11</v>
      </c>
      <c r="M227" s="123"/>
      <c r="N227" s="107"/>
      <c r="O227" s="95"/>
      <c r="P227" s="120"/>
    </row>
    <row r="228" spans="1:16" ht="19.5" customHeight="1" thickBot="1">
      <c r="A228" s="109"/>
      <c r="B228" s="112"/>
      <c r="C228" s="115"/>
      <c r="D228" s="118"/>
      <c r="E228" s="103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21"/>
    </row>
    <row r="229" spans="1:16" ht="19.5" customHeight="1">
      <c r="A229" s="2">
        <v>40695</v>
      </c>
      <c r="B229" s="3" t="s">
        <v>342</v>
      </c>
      <c r="C229" s="3" t="s">
        <v>330</v>
      </c>
      <c r="D229" s="3" t="s">
        <v>341</v>
      </c>
      <c r="E229" s="4"/>
      <c r="F229" s="7">
        <v>60</v>
      </c>
      <c r="G229" s="8">
        <v>25</v>
      </c>
      <c r="H229" s="5">
        <v>40</v>
      </c>
      <c r="I229" s="6">
        <v>25</v>
      </c>
      <c r="J229" s="7">
        <v>40</v>
      </c>
      <c r="K229" s="8">
        <v>25</v>
      </c>
      <c r="L229" s="5">
        <v>40</v>
      </c>
      <c r="M229" s="3">
        <v>25</v>
      </c>
      <c r="N229" s="44">
        <f>SUM(F229+H229+J229+L229)</f>
        <v>180</v>
      </c>
      <c r="O229" s="45">
        <f>SUM(G229+I229+K229+M229)</f>
        <v>100</v>
      </c>
      <c r="P229" s="46">
        <f>SUM(N229:O229)</f>
        <v>280</v>
      </c>
    </row>
    <row r="230" spans="1:16" ht="19.5" customHeight="1">
      <c r="A230" s="9">
        <v>40699</v>
      </c>
      <c r="B230" s="10" t="s">
        <v>449</v>
      </c>
      <c r="C230" s="10" t="s">
        <v>350</v>
      </c>
      <c r="D230" s="10" t="s">
        <v>363</v>
      </c>
      <c r="E230" s="11"/>
      <c r="F230" s="14">
        <v>20</v>
      </c>
      <c r="G230" s="15">
        <v>10</v>
      </c>
      <c r="H230" s="12">
        <v>13</v>
      </c>
      <c r="I230" s="13">
        <v>10</v>
      </c>
      <c r="J230" s="14">
        <v>13</v>
      </c>
      <c r="K230" s="15">
        <v>10</v>
      </c>
      <c r="L230" s="12">
        <v>13</v>
      </c>
      <c r="M230" s="10">
        <v>10</v>
      </c>
      <c r="N230" s="44">
        <f aca="true" t="shared" si="24" ref="N230:N251">SUM(F230+H230+J230+L230)</f>
        <v>59</v>
      </c>
      <c r="O230" s="45">
        <f aca="true" t="shared" si="25" ref="O230:O251">SUM(G230+I230+K230+M230)</f>
        <v>40</v>
      </c>
      <c r="P230" s="46">
        <f aca="true" t="shared" si="26" ref="P230:P252">SUM(N230:O230)</f>
        <v>99</v>
      </c>
    </row>
    <row r="231" spans="1:16" ht="19.5" customHeight="1">
      <c r="A231" s="9">
        <v>40699</v>
      </c>
      <c r="B231" s="10" t="s">
        <v>449</v>
      </c>
      <c r="C231" s="10" t="s">
        <v>351</v>
      </c>
      <c r="D231" s="10" t="s">
        <v>363</v>
      </c>
      <c r="E231" s="11" t="s">
        <v>360</v>
      </c>
      <c r="F231" s="14">
        <v>12</v>
      </c>
      <c r="G231" s="15">
        <v>2</v>
      </c>
      <c r="H231" s="12">
        <v>7</v>
      </c>
      <c r="I231" s="13"/>
      <c r="J231" s="14">
        <v>7</v>
      </c>
      <c r="K231" s="15"/>
      <c r="L231" s="12"/>
      <c r="M231" s="10"/>
      <c r="N231" s="44">
        <f t="shared" si="24"/>
        <v>26</v>
      </c>
      <c r="O231" s="45">
        <f t="shared" si="25"/>
        <v>2</v>
      </c>
      <c r="P231" s="46">
        <f t="shared" si="26"/>
        <v>28</v>
      </c>
    </row>
    <row r="232" spans="1:16" ht="19.5" customHeight="1">
      <c r="A232" s="9">
        <v>40696</v>
      </c>
      <c r="B232" s="10" t="s">
        <v>508</v>
      </c>
      <c r="C232" s="10" t="s">
        <v>509</v>
      </c>
      <c r="D232" s="10" t="s">
        <v>510</v>
      </c>
      <c r="E232" s="11" t="s">
        <v>474</v>
      </c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44">
        <f t="shared" si="24"/>
        <v>8</v>
      </c>
      <c r="O232" s="45">
        <f t="shared" si="25"/>
        <v>7</v>
      </c>
      <c r="P232" s="46">
        <f t="shared" si="26"/>
        <v>15</v>
      </c>
    </row>
    <row r="233" spans="1:16" ht="19.5" customHeight="1">
      <c r="A233" s="9">
        <v>40696</v>
      </c>
      <c r="B233" s="10" t="s">
        <v>508</v>
      </c>
      <c r="C233" s="10" t="s">
        <v>511</v>
      </c>
      <c r="D233" s="10" t="s">
        <v>510</v>
      </c>
      <c r="E233" s="11" t="s">
        <v>474</v>
      </c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24"/>
        <v>8</v>
      </c>
      <c r="O233" s="45">
        <f t="shared" si="25"/>
        <v>0</v>
      </c>
      <c r="P233" s="46">
        <f t="shared" si="26"/>
        <v>8</v>
      </c>
    </row>
    <row r="234" spans="1:16" ht="19.5" customHeight="1">
      <c r="A234" s="9">
        <v>40706</v>
      </c>
      <c r="B234" s="10" t="s">
        <v>552</v>
      </c>
      <c r="C234" s="10" t="s">
        <v>330</v>
      </c>
      <c r="D234" s="10" t="s">
        <v>545</v>
      </c>
      <c r="E234" s="11"/>
      <c r="F234" s="14">
        <v>60</v>
      </c>
      <c r="G234" s="15">
        <v>25</v>
      </c>
      <c r="H234" s="12">
        <v>40</v>
      </c>
      <c r="I234" s="13">
        <v>25</v>
      </c>
      <c r="J234" s="14">
        <v>40</v>
      </c>
      <c r="K234" s="15">
        <v>25</v>
      </c>
      <c r="L234" s="12">
        <v>40</v>
      </c>
      <c r="M234" s="10">
        <v>25</v>
      </c>
      <c r="N234" s="44">
        <f t="shared" si="24"/>
        <v>180</v>
      </c>
      <c r="O234" s="45">
        <f t="shared" si="25"/>
        <v>100</v>
      </c>
      <c r="P234" s="46">
        <f t="shared" si="26"/>
        <v>280</v>
      </c>
    </row>
    <row r="235" spans="1:16" ht="19.5" customHeight="1">
      <c r="A235" s="9">
        <v>40705</v>
      </c>
      <c r="B235" s="10" t="s">
        <v>676</v>
      </c>
      <c r="C235" s="10" t="s">
        <v>509</v>
      </c>
      <c r="D235" s="10" t="s">
        <v>432</v>
      </c>
      <c r="E235" s="11"/>
      <c r="F235" s="14">
        <v>8</v>
      </c>
      <c r="G235" s="15">
        <v>7</v>
      </c>
      <c r="H235" s="12"/>
      <c r="I235" s="13"/>
      <c r="J235" s="14"/>
      <c r="K235" s="15"/>
      <c r="L235" s="12"/>
      <c r="M235" s="10"/>
      <c r="N235" s="44">
        <f t="shared" si="24"/>
        <v>8</v>
      </c>
      <c r="O235" s="45">
        <f t="shared" si="25"/>
        <v>7</v>
      </c>
      <c r="P235" s="46">
        <f t="shared" si="26"/>
        <v>15</v>
      </c>
    </row>
    <row r="236" spans="1:16" ht="19.5" customHeight="1">
      <c r="A236" s="9">
        <v>40705</v>
      </c>
      <c r="B236" s="10" t="s">
        <v>676</v>
      </c>
      <c r="C236" s="10" t="s">
        <v>511</v>
      </c>
      <c r="D236" s="10" t="s">
        <v>432</v>
      </c>
      <c r="E236" s="11"/>
      <c r="F236" s="14">
        <v>8</v>
      </c>
      <c r="G236" s="15"/>
      <c r="H236" s="12"/>
      <c r="I236" s="13"/>
      <c r="J236" s="14"/>
      <c r="K236" s="15"/>
      <c r="L236" s="12"/>
      <c r="M236" s="10"/>
      <c r="N236" s="44">
        <f t="shared" si="24"/>
        <v>8</v>
      </c>
      <c r="O236" s="45">
        <f t="shared" si="25"/>
        <v>0</v>
      </c>
      <c r="P236" s="46">
        <f t="shared" si="26"/>
        <v>8</v>
      </c>
    </row>
    <row r="237" spans="1:16" ht="19.5" customHeight="1">
      <c r="A237" s="9">
        <v>40713</v>
      </c>
      <c r="B237" s="10" t="s">
        <v>750</v>
      </c>
      <c r="C237" s="10" t="s">
        <v>350</v>
      </c>
      <c r="D237" s="10" t="s">
        <v>688</v>
      </c>
      <c r="E237" s="11"/>
      <c r="F237" s="14">
        <v>20</v>
      </c>
      <c r="G237" s="15">
        <v>10</v>
      </c>
      <c r="H237" s="12">
        <v>13</v>
      </c>
      <c r="I237" s="13">
        <v>10</v>
      </c>
      <c r="J237" s="14">
        <v>13</v>
      </c>
      <c r="K237" s="15">
        <v>10</v>
      </c>
      <c r="L237" s="12">
        <v>13</v>
      </c>
      <c r="M237" s="10">
        <v>10</v>
      </c>
      <c r="N237" s="44">
        <f t="shared" si="24"/>
        <v>59</v>
      </c>
      <c r="O237" s="45">
        <f t="shared" si="25"/>
        <v>40</v>
      </c>
      <c r="P237" s="46">
        <f t="shared" si="26"/>
        <v>99</v>
      </c>
    </row>
    <row r="238" spans="1:16" ht="19.5" customHeight="1">
      <c r="A238" s="9">
        <v>40713</v>
      </c>
      <c r="B238" s="10" t="s">
        <v>750</v>
      </c>
      <c r="C238" s="10" t="s">
        <v>351</v>
      </c>
      <c r="D238" s="10" t="s">
        <v>688</v>
      </c>
      <c r="E238" s="11" t="s">
        <v>360</v>
      </c>
      <c r="F238" s="14">
        <v>12</v>
      </c>
      <c r="G238" s="15">
        <v>2</v>
      </c>
      <c r="H238" s="12">
        <v>7</v>
      </c>
      <c r="I238" s="13"/>
      <c r="J238" s="14">
        <v>7</v>
      </c>
      <c r="K238" s="15"/>
      <c r="L238" s="12"/>
      <c r="M238" s="10"/>
      <c r="N238" s="44">
        <f t="shared" si="24"/>
        <v>26</v>
      </c>
      <c r="O238" s="45">
        <f t="shared" si="25"/>
        <v>2</v>
      </c>
      <c r="P238" s="46">
        <f t="shared" si="26"/>
        <v>28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24"/>
        <v>0</v>
      </c>
      <c r="O239" s="45">
        <f t="shared" si="25"/>
        <v>0</v>
      </c>
      <c r="P239" s="46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24"/>
        <v>0</v>
      </c>
      <c r="O240" s="45">
        <f t="shared" si="25"/>
        <v>0</v>
      </c>
      <c r="P240" s="46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4"/>
        <v>0</v>
      </c>
      <c r="O241" s="45">
        <f t="shared" si="25"/>
        <v>0</v>
      </c>
      <c r="P241" s="46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4"/>
        <v>0</v>
      </c>
      <c r="O242" s="45">
        <f t="shared" si="25"/>
        <v>0</v>
      </c>
      <c r="P242" s="46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4"/>
        <v>0</v>
      </c>
      <c r="O243" s="45">
        <f t="shared" si="25"/>
        <v>0</v>
      </c>
      <c r="P243" s="46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4"/>
        <v>0</v>
      </c>
      <c r="O244" s="45">
        <f t="shared" si="25"/>
        <v>0</v>
      </c>
      <c r="P244" s="46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4"/>
        <v>0</v>
      </c>
      <c r="O245" s="45">
        <f t="shared" si="25"/>
        <v>0</v>
      </c>
      <c r="P245" s="46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4"/>
        <v>0</v>
      </c>
      <c r="O246" s="45">
        <f t="shared" si="25"/>
        <v>0</v>
      </c>
      <c r="P246" s="46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4"/>
        <v>0</v>
      </c>
      <c r="O247" s="45">
        <f t="shared" si="25"/>
        <v>0</v>
      </c>
      <c r="P247" s="46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4"/>
        <v>0</v>
      </c>
      <c r="O248" s="45">
        <f t="shared" si="25"/>
        <v>0</v>
      </c>
      <c r="P248" s="46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4"/>
        <v>0</v>
      </c>
      <c r="O249" s="45">
        <f t="shared" si="25"/>
        <v>0</v>
      </c>
      <c r="P249" s="46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4"/>
        <v>0</v>
      </c>
      <c r="O250" s="45">
        <f t="shared" si="25"/>
        <v>0</v>
      </c>
      <c r="P250" s="46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24"/>
        <v>0</v>
      </c>
      <c r="O251" s="48">
        <f t="shared" si="25"/>
        <v>0</v>
      </c>
      <c r="P251" s="49">
        <f t="shared" si="26"/>
        <v>0</v>
      </c>
    </row>
    <row r="252" spans="1:20" ht="19.5" customHeight="1" thickBot="1">
      <c r="A252" s="98" t="s">
        <v>15</v>
      </c>
      <c r="B252" s="99"/>
      <c r="C252" s="99"/>
      <c r="D252" s="99"/>
      <c r="E252" s="100"/>
      <c r="F252" s="50">
        <f aca="true" t="shared" si="27" ref="F252:O252">SUM(F229:F251)</f>
        <v>216</v>
      </c>
      <c r="G252" s="51">
        <f t="shared" si="27"/>
        <v>88</v>
      </c>
      <c r="H252" s="52">
        <f t="shared" si="27"/>
        <v>120</v>
      </c>
      <c r="I252" s="53">
        <f t="shared" si="27"/>
        <v>70</v>
      </c>
      <c r="J252" s="50">
        <f t="shared" si="27"/>
        <v>120</v>
      </c>
      <c r="K252" s="51">
        <f t="shared" si="27"/>
        <v>70</v>
      </c>
      <c r="L252" s="52">
        <f t="shared" si="27"/>
        <v>106</v>
      </c>
      <c r="M252" s="51">
        <f t="shared" si="27"/>
        <v>70</v>
      </c>
      <c r="N252" s="54">
        <f t="shared" si="27"/>
        <v>562</v>
      </c>
      <c r="O252" s="55">
        <f t="shared" si="27"/>
        <v>298</v>
      </c>
      <c r="P252" s="43">
        <f t="shared" si="26"/>
        <v>860</v>
      </c>
      <c r="T252" s="82">
        <f>CEILING(P252,1)</f>
        <v>860</v>
      </c>
    </row>
    <row r="253" spans="1:16" ht="19.5" customHeight="1">
      <c r="A253" s="125" t="s">
        <v>0</v>
      </c>
      <c r="B253" s="125"/>
      <c r="C253" s="125"/>
      <c r="D253" s="125"/>
      <c r="E253" s="125"/>
      <c r="F253" s="125"/>
      <c r="G253" s="125"/>
      <c r="H253" s="125"/>
      <c r="I253" s="126"/>
      <c r="J253" s="125"/>
      <c r="K253" s="125"/>
      <c r="L253" s="125"/>
      <c r="M253" s="125"/>
      <c r="N253" s="125"/>
      <c r="O253" s="125"/>
      <c r="P253" s="125"/>
    </row>
    <row r="254" spans="1:16" ht="19.5" customHeight="1">
      <c r="A254" s="125"/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160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161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551</v>
      </c>
      <c r="C265" s="3" t="s">
        <v>330</v>
      </c>
      <c r="D265" s="3" t="s">
        <v>545</v>
      </c>
      <c r="E265" s="4"/>
      <c r="F265" s="7">
        <v>60</v>
      </c>
      <c r="G265" s="8">
        <v>25</v>
      </c>
      <c r="H265" s="5">
        <v>40</v>
      </c>
      <c r="I265" s="6">
        <v>25</v>
      </c>
      <c r="J265" s="7">
        <v>40</v>
      </c>
      <c r="K265" s="8">
        <v>25</v>
      </c>
      <c r="L265" s="5">
        <v>40</v>
      </c>
      <c r="M265" s="3">
        <v>25</v>
      </c>
      <c r="N265" s="44">
        <f>SUM(F265+H265+J265+L265)</f>
        <v>180</v>
      </c>
      <c r="O265" s="45">
        <f>SUM(G265+I265+K265+M265)</f>
        <v>100</v>
      </c>
      <c r="P265" s="46">
        <f>SUM(N265:O265)</f>
        <v>280</v>
      </c>
    </row>
    <row r="266" spans="1:16" ht="19.5" customHeight="1">
      <c r="A266" s="9">
        <v>40705</v>
      </c>
      <c r="B266" s="10" t="s">
        <v>604</v>
      </c>
      <c r="C266" s="10" t="s">
        <v>350</v>
      </c>
      <c r="D266" s="10" t="s">
        <v>545</v>
      </c>
      <c r="E266" s="11"/>
      <c r="F266" s="14">
        <v>20</v>
      </c>
      <c r="G266" s="15">
        <v>10</v>
      </c>
      <c r="H266" s="12">
        <v>13</v>
      </c>
      <c r="I266" s="13">
        <v>10</v>
      </c>
      <c r="J266" s="14">
        <v>13</v>
      </c>
      <c r="K266" s="15">
        <v>10</v>
      </c>
      <c r="L266" s="12">
        <v>13</v>
      </c>
      <c r="M266" s="10">
        <v>10</v>
      </c>
      <c r="N266" s="44">
        <f aca="true" t="shared" si="28" ref="N266:N287">SUM(F266+H266+J266+L266)</f>
        <v>59</v>
      </c>
      <c r="O266" s="45">
        <f aca="true" t="shared" si="29" ref="O266:O287">SUM(G266+I266+K266+M266)</f>
        <v>40</v>
      </c>
      <c r="P266" s="46">
        <f aca="true" t="shared" si="30" ref="P266:P288">SUM(N266:O266)</f>
        <v>99</v>
      </c>
    </row>
    <row r="267" spans="1:16" ht="19.5" customHeight="1">
      <c r="A267" s="9">
        <v>40705</v>
      </c>
      <c r="B267" s="10" t="s">
        <v>604</v>
      </c>
      <c r="C267" s="10" t="s">
        <v>351</v>
      </c>
      <c r="D267" s="10" t="s">
        <v>545</v>
      </c>
      <c r="E267" s="11" t="s">
        <v>360</v>
      </c>
      <c r="F267" s="14">
        <v>12</v>
      </c>
      <c r="G267" s="15">
        <v>2</v>
      </c>
      <c r="H267" s="12">
        <v>7</v>
      </c>
      <c r="I267" s="13"/>
      <c r="J267" s="14">
        <v>7</v>
      </c>
      <c r="K267" s="15"/>
      <c r="L267" s="12"/>
      <c r="M267" s="10"/>
      <c r="N267" s="44">
        <f t="shared" si="28"/>
        <v>26</v>
      </c>
      <c r="O267" s="45">
        <f t="shared" si="29"/>
        <v>2</v>
      </c>
      <c r="P267" s="46">
        <f t="shared" si="30"/>
        <v>28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8"/>
        <v>0</v>
      </c>
      <c r="O268" s="45">
        <f t="shared" si="29"/>
        <v>0</v>
      </c>
      <c r="P268" s="46">
        <f t="shared" si="30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8"/>
        <v>0</v>
      </c>
      <c r="O269" s="45">
        <f t="shared" si="29"/>
        <v>0</v>
      </c>
      <c r="P269" s="46">
        <f t="shared" si="30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8"/>
        <v>0</v>
      </c>
      <c r="O270" s="45">
        <f t="shared" si="29"/>
        <v>0</v>
      </c>
      <c r="P270" s="46">
        <f t="shared" si="30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8"/>
        <v>0</v>
      </c>
      <c r="O271" s="45">
        <f t="shared" si="29"/>
        <v>0</v>
      </c>
      <c r="P271" s="46">
        <f t="shared" si="30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8"/>
        <v>0</v>
      </c>
      <c r="O272" s="45">
        <f t="shared" si="29"/>
        <v>0</v>
      </c>
      <c r="P272" s="46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8"/>
        <v>0</v>
      </c>
      <c r="O273" s="45">
        <f t="shared" si="29"/>
        <v>0</v>
      </c>
      <c r="P273" s="46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8"/>
        <v>0</v>
      </c>
      <c r="O274" s="45">
        <f t="shared" si="29"/>
        <v>0</v>
      </c>
      <c r="P274" s="46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8"/>
        <v>0</v>
      </c>
      <c r="O275" s="45">
        <f t="shared" si="29"/>
        <v>0</v>
      </c>
      <c r="P275" s="46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8"/>
        <v>0</v>
      </c>
      <c r="O276" s="45">
        <f t="shared" si="29"/>
        <v>0</v>
      </c>
      <c r="P276" s="46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8"/>
        <v>0</v>
      </c>
      <c r="O277" s="45">
        <f t="shared" si="29"/>
        <v>0</v>
      </c>
      <c r="P277" s="46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8"/>
        <v>0</v>
      </c>
      <c r="O278" s="45">
        <f t="shared" si="29"/>
        <v>0</v>
      </c>
      <c r="P278" s="46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8"/>
        <v>0</v>
      </c>
      <c r="O279" s="45">
        <f t="shared" si="29"/>
        <v>0</v>
      </c>
      <c r="P279" s="46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8"/>
        <v>0</v>
      </c>
      <c r="O280" s="45">
        <f t="shared" si="29"/>
        <v>0</v>
      </c>
      <c r="P280" s="46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8"/>
        <v>0</v>
      </c>
      <c r="O281" s="45">
        <f t="shared" si="29"/>
        <v>0</v>
      </c>
      <c r="P281" s="46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8"/>
        <v>0</v>
      </c>
      <c r="O282" s="45">
        <f t="shared" si="29"/>
        <v>0</v>
      </c>
      <c r="P282" s="46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8"/>
        <v>0</v>
      </c>
      <c r="O283" s="45">
        <f t="shared" si="29"/>
        <v>0</v>
      </c>
      <c r="P283" s="46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8"/>
        <v>0</v>
      </c>
      <c r="O284" s="45">
        <f t="shared" si="29"/>
        <v>0</v>
      </c>
      <c r="P284" s="46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8"/>
        <v>0</v>
      </c>
      <c r="O285" s="45">
        <f t="shared" si="29"/>
        <v>0</v>
      </c>
      <c r="P285" s="46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8"/>
        <v>0</v>
      </c>
      <c r="O286" s="45">
        <f t="shared" si="29"/>
        <v>0</v>
      </c>
      <c r="P286" s="46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8"/>
        <v>0</v>
      </c>
      <c r="O287" s="48">
        <f t="shared" si="29"/>
        <v>0</v>
      </c>
      <c r="P287" s="49">
        <f t="shared" si="30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31" ref="F288:O288">SUM(F265:F287)</f>
        <v>92</v>
      </c>
      <c r="G288" s="51">
        <f t="shared" si="31"/>
        <v>37</v>
      </c>
      <c r="H288" s="52">
        <f t="shared" si="31"/>
        <v>60</v>
      </c>
      <c r="I288" s="53">
        <f t="shared" si="31"/>
        <v>35</v>
      </c>
      <c r="J288" s="50">
        <f t="shared" si="31"/>
        <v>60</v>
      </c>
      <c r="K288" s="51">
        <f t="shared" si="31"/>
        <v>35</v>
      </c>
      <c r="L288" s="52">
        <f t="shared" si="31"/>
        <v>53</v>
      </c>
      <c r="M288" s="51">
        <f t="shared" si="31"/>
        <v>35</v>
      </c>
      <c r="N288" s="54">
        <f t="shared" si="31"/>
        <v>265</v>
      </c>
      <c r="O288" s="55">
        <f t="shared" si="31"/>
        <v>142</v>
      </c>
      <c r="P288" s="43">
        <f t="shared" si="30"/>
        <v>407</v>
      </c>
      <c r="T288" s="82">
        <f>CEILING(P288,1)</f>
        <v>407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5"/>
      <c r="K290" s="125"/>
      <c r="L290" s="125"/>
      <c r="M290" s="125"/>
      <c r="N290" s="125"/>
      <c r="O290" s="125"/>
      <c r="P290" s="125"/>
    </row>
    <row r="291" spans="1:16" ht="19.5" customHeight="1">
      <c r="A291" s="125"/>
      <c r="B291" s="125"/>
      <c r="C291" s="125"/>
      <c r="D291" s="125"/>
      <c r="E291" s="125"/>
      <c r="F291" s="125"/>
      <c r="G291" s="125"/>
      <c r="H291" s="125"/>
      <c r="I291" s="126"/>
      <c r="J291" s="127"/>
      <c r="K291" s="127"/>
      <c r="L291" s="126"/>
      <c r="M291" s="126"/>
      <c r="N291" s="126"/>
      <c r="O291" s="126"/>
      <c r="P291" s="126"/>
    </row>
    <row r="292" spans="1:11" ht="19.5" customHeight="1">
      <c r="A292" s="128" t="s">
        <v>162</v>
      </c>
      <c r="B292" s="128"/>
      <c r="J292" s="19"/>
      <c r="K292" s="19"/>
    </row>
    <row r="293" spans="1:2" ht="19.5" customHeight="1">
      <c r="A293" s="128"/>
      <c r="B293" s="128"/>
    </row>
    <row r="294" spans="1:14" ht="19.5" customHeight="1">
      <c r="A294" s="128"/>
      <c r="B294" s="128"/>
      <c r="K294" s="18"/>
      <c r="L294" s="18"/>
      <c r="M294" s="18"/>
      <c r="N294" s="18"/>
    </row>
    <row r="295" spans="1:16" ht="19.5" customHeight="1">
      <c r="A295" s="129" t="s">
        <v>16</v>
      </c>
      <c r="B295" s="130" t="s">
        <v>163</v>
      </c>
      <c r="C295" s="130"/>
      <c r="D295" s="130"/>
      <c r="E295" s="34"/>
      <c r="F295" s="16"/>
      <c r="G295" s="16"/>
      <c r="H295" s="16"/>
      <c r="K295" s="131" t="s">
        <v>18</v>
      </c>
      <c r="L295" s="131"/>
      <c r="M295" s="132" t="s">
        <v>339</v>
      </c>
      <c r="N295" s="132"/>
      <c r="O295" s="132"/>
      <c r="P295" s="132"/>
    </row>
    <row r="296" spans="1:16" ht="19.5" customHeight="1">
      <c r="A296" s="129"/>
      <c r="B296" s="130"/>
      <c r="C296" s="130"/>
      <c r="D296" s="130"/>
      <c r="E296" s="34"/>
      <c r="F296" s="16"/>
      <c r="G296" s="16"/>
      <c r="H296" s="16"/>
      <c r="K296" s="131"/>
      <c r="L296" s="131"/>
      <c r="M296" s="132"/>
      <c r="N296" s="132"/>
      <c r="O296" s="132"/>
      <c r="P296" s="132"/>
    </row>
    <row r="297" ht="19.5" customHeight="1" thickBot="1"/>
    <row r="298" spans="1:16" ht="19.5" customHeight="1" thickBot="1">
      <c r="A298" s="96" t="s">
        <v>2</v>
      </c>
      <c r="B298" s="110" t="s">
        <v>3</v>
      </c>
      <c r="C298" s="113" t="s">
        <v>4</v>
      </c>
      <c r="D298" s="116" t="s">
        <v>5</v>
      </c>
      <c r="E298" s="101" t="s">
        <v>6</v>
      </c>
      <c r="F298" s="104" t="s">
        <v>7</v>
      </c>
      <c r="G298" s="104"/>
      <c r="H298" s="104"/>
      <c r="I298" s="104"/>
      <c r="J298" s="104"/>
      <c r="K298" s="104"/>
      <c r="L298" s="104"/>
      <c r="M298" s="105"/>
      <c r="N298" s="106" t="s">
        <v>12</v>
      </c>
      <c r="O298" s="104"/>
      <c r="P298" s="119" t="s">
        <v>15</v>
      </c>
    </row>
    <row r="299" spans="1:16" ht="19.5" customHeight="1">
      <c r="A299" s="108"/>
      <c r="B299" s="111"/>
      <c r="C299" s="114"/>
      <c r="D299" s="117"/>
      <c r="E299" s="102"/>
      <c r="F299" s="122" t="s">
        <v>8</v>
      </c>
      <c r="G299" s="123"/>
      <c r="H299" s="124" t="s">
        <v>9</v>
      </c>
      <c r="I299" s="124"/>
      <c r="J299" s="122" t="s">
        <v>10</v>
      </c>
      <c r="K299" s="123"/>
      <c r="L299" s="124" t="s">
        <v>11</v>
      </c>
      <c r="M299" s="123"/>
      <c r="N299" s="107"/>
      <c r="O299" s="95"/>
      <c r="P299" s="120"/>
    </row>
    <row r="300" spans="1:16" ht="19.5" customHeight="1" thickBot="1">
      <c r="A300" s="109"/>
      <c r="B300" s="112"/>
      <c r="C300" s="115"/>
      <c r="D300" s="118"/>
      <c r="E300" s="103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121"/>
    </row>
    <row r="301" spans="1:16" ht="19.5" customHeight="1">
      <c r="A301" s="2">
        <v>40698</v>
      </c>
      <c r="B301" s="3" t="s">
        <v>531</v>
      </c>
      <c r="C301" s="3" t="s">
        <v>509</v>
      </c>
      <c r="D301" s="3" t="s">
        <v>532</v>
      </c>
      <c r="E301" s="4"/>
      <c r="F301" s="7">
        <v>8</v>
      </c>
      <c r="G301" s="8">
        <v>7</v>
      </c>
      <c r="H301" s="5"/>
      <c r="I301" s="6"/>
      <c r="J301" s="7"/>
      <c r="K301" s="8"/>
      <c r="L301" s="5"/>
      <c r="M301" s="3"/>
      <c r="N301" s="44">
        <f>SUM(F301+H301+J301+L301)</f>
        <v>8</v>
      </c>
      <c r="O301" s="45">
        <f>SUM(G301+I301+K301+M301)</f>
        <v>7</v>
      </c>
      <c r="P301" s="46">
        <f>SUM(N301:O301)</f>
        <v>15</v>
      </c>
    </row>
    <row r="302" spans="1:16" ht="19.5" customHeight="1">
      <c r="A302" s="9">
        <v>40698</v>
      </c>
      <c r="B302" s="10" t="s">
        <v>531</v>
      </c>
      <c r="C302" s="10" t="s">
        <v>511</v>
      </c>
      <c r="D302" s="10" t="s">
        <v>532</v>
      </c>
      <c r="E302" s="11"/>
      <c r="F302" s="14">
        <v>8</v>
      </c>
      <c r="G302" s="15"/>
      <c r="H302" s="12"/>
      <c r="I302" s="13"/>
      <c r="J302" s="14"/>
      <c r="K302" s="15"/>
      <c r="L302" s="12"/>
      <c r="M302" s="10"/>
      <c r="N302" s="44">
        <f aca="true" t="shared" si="32" ref="N302:N323">SUM(F302+H302+J302+L302)</f>
        <v>8</v>
      </c>
      <c r="O302" s="45">
        <f aca="true" t="shared" si="33" ref="O302:O323">SUM(G302+I302+K302+M302)</f>
        <v>0</v>
      </c>
      <c r="P302" s="46">
        <f aca="true" t="shared" si="34" ref="P302:P324">SUM(N302:O302)</f>
        <v>8</v>
      </c>
    </row>
    <row r="303" spans="1:16" ht="19.5" customHeight="1">
      <c r="A303" s="9">
        <v>40706</v>
      </c>
      <c r="B303" s="10" t="s">
        <v>550</v>
      </c>
      <c r="C303" s="10" t="s">
        <v>330</v>
      </c>
      <c r="D303" s="10" t="s">
        <v>545</v>
      </c>
      <c r="E303" s="11"/>
      <c r="F303" s="14">
        <v>60</v>
      </c>
      <c r="G303" s="15">
        <v>25</v>
      </c>
      <c r="H303" s="12">
        <v>40</v>
      </c>
      <c r="I303" s="13">
        <v>25</v>
      </c>
      <c r="J303" s="14">
        <v>40</v>
      </c>
      <c r="K303" s="15">
        <v>25</v>
      </c>
      <c r="L303" s="12">
        <v>40</v>
      </c>
      <c r="M303" s="10">
        <v>25</v>
      </c>
      <c r="N303" s="44">
        <f t="shared" si="32"/>
        <v>180</v>
      </c>
      <c r="O303" s="45">
        <f t="shared" si="33"/>
        <v>100</v>
      </c>
      <c r="P303" s="46">
        <f t="shared" si="34"/>
        <v>280</v>
      </c>
    </row>
    <row r="304" spans="1:16" ht="19.5" customHeight="1">
      <c r="A304" s="9">
        <v>40706</v>
      </c>
      <c r="B304" s="10" t="s">
        <v>623</v>
      </c>
      <c r="C304" s="10" t="s">
        <v>452</v>
      </c>
      <c r="D304" s="10" t="s">
        <v>432</v>
      </c>
      <c r="E304" s="11" t="s">
        <v>454</v>
      </c>
      <c r="F304" s="14">
        <v>17</v>
      </c>
      <c r="G304" s="15"/>
      <c r="H304" s="12">
        <v>7</v>
      </c>
      <c r="I304" s="13"/>
      <c r="J304" s="14"/>
      <c r="K304" s="15"/>
      <c r="L304" s="12">
        <v>7</v>
      </c>
      <c r="M304" s="10"/>
      <c r="N304" s="44">
        <f t="shared" si="32"/>
        <v>31</v>
      </c>
      <c r="O304" s="45">
        <f t="shared" si="33"/>
        <v>0</v>
      </c>
      <c r="P304" s="46">
        <f t="shared" si="34"/>
        <v>31</v>
      </c>
    </row>
    <row r="305" spans="1:16" ht="19.5" customHeight="1">
      <c r="A305" s="9">
        <v>40705</v>
      </c>
      <c r="B305" s="10" t="s">
        <v>683</v>
      </c>
      <c r="C305" s="10" t="s">
        <v>684</v>
      </c>
      <c r="D305" s="10" t="s">
        <v>685</v>
      </c>
      <c r="E305" s="11" t="s">
        <v>474</v>
      </c>
      <c r="F305" s="14">
        <v>8</v>
      </c>
      <c r="G305" s="15">
        <v>7</v>
      </c>
      <c r="H305" s="12"/>
      <c r="I305" s="13"/>
      <c r="J305" s="14"/>
      <c r="K305" s="15"/>
      <c r="L305" s="12"/>
      <c r="M305" s="10"/>
      <c r="N305" s="44">
        <f t="shared" si="32"/>
        <v>8</v>
      </c>
      <c r="O305" s="45">
        <f t="shared" si="33"/>
        <v>7</v>
      </c>
      <c r="P305" s="46">
        <f t="shared" si="34"/>
        <v>15</v>
      </c>
    </row>
    <row r="306" spans="1:16" ht="19.5" customHeight="1">
      <c r="A306" s="9">
        <v>40705</v>
      </c>
      <c r="B306" s="10" t="s">
        <v>683</v>
      </c>
      <c r="C306" s="93"/>
      <c r="D306" s="10" t="s">
        <v>686</v>
      </c>
      <c r="E306" s="11" t="s">
        <v>474</v>
      </c>
      <c r="F306" s="14">
        <v>8</v>
      </c>
      <c r="G306" s="15"/>
      <c r="H306" s="12"/>
      <c r="I306" s="13"/>
      <c r="J306" s="14"/>
      <c r="K306" s="15"/>
      <c r="L306" s="12"/>
      <c r="M306" s="10"/>
      <c r="N306" s="44">
        <f t="shared" si="32"/>
        <v>8</v>
      </c>
      <c r="O306" s="45">
        <f t="shared" si="33"/>
        <v>0</v>
      </c>
      <c r="P306" s="46">
        <f t="shared" si="34"/>
        <v>8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32"/>
        <v>0</v>
      </c>
      <c r="O307" s="45">
        <f t="shared" si="33"/>
        <v>0</v>
      </c>
      <c r="P307" s="46">
        <f t="shared" si="34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32"/>
        <v>0</v>
      </c>
      <c r="O308" s="45">
        <f t="shared" si="33"/>
        <v>0</v>
      </c>
      <c r="P308" s="46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32"/>
        <v>0</v>
      </c>
      <c r="O309" s="45">
        <f t="shared" si="33"/>
        <v>0</v>
      </c>
      <c r="P309" s="46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32"/>
        <v>0</v>
      </c>
      <c r="O310" s="45">
        <f t="shared" si="33"/>
        <v>0</v>
      </c>
      <c r="P310" s="46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2"/>
        <v>0</v>
      </c>
      <c r="O311" s="45">
        <f t="shared" si="33"/>
        <v>0</v>
      </c>
      <c r="P311" s="46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2"/>
        <v>0</v>
      </c>
      <c r="O312" s="45">
        <f t="shared" si="33"/>
        <v>0</v>
      </c>
      <c r="P312" s="46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2"/>
        <v>0</v>
      </c>
      <c r="O313" s="45">
        <f t="shared" si="33"/>
        <v>0</v>
      </c>
      <c r="P313" s="46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2"/>
        <v>0</v>
      </c>
      <c r="O314" s="45">
        <f t="shared" si="33"/>
        <v>0</v>
      </c>
      <c r="P314" s="46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2"/>
        <v>0</v>
      </c>
      <c r="O315" s="45">
        <f t="shared" si="33"/>
        <v>0</v>
      </c>
      <c r="P315" s="46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2"/>
        <v>0</v>
      </c>
      <c r="O316" s="45">
        <f t="shared" si="33"/>
        <v>0</v>
      </c>
      <c r="P316" s="46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2"/>
        <v>0</v>
      </c>
      <c r="O317" s="45">
        <f t="shared" si="33"/>
        <v>0</v>
      </c>
      <c r="P317" s="46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2"/>
        <v>0</v>
      </c>
      <c r="O318" s="45">
        <f t="shared" si="33"/>
        <v>0</v>
      </c>
      <c r="P318" s="46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2"/>
        <v>0</v>
      </c>
      <c r="O319" s="45">
        <f t="shared" si="33"/>
        <v>0</v>
      </c>
      <c r="P319" s="46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2"/>
        <v>0</v>
      </c>
      <c r="O320" s="45">
        <f t="shared" si="33"/>
        <v>0</v>
      </c>
      <c r="P320" s="46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2"/>
        <v>0</v>
      </c>
      <c r="O321" s="45">
        <f t="shared" si="33"/>
        <v>0</v>
      </c>
      <c r="P321" s="46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2"/>
        <v>0</v>
      </c>
      <c r="O322" s="45">
        <f t="shared" si="33"/>
        <v>0</v>
      </c>
      <c r="P322" s="46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47">
        <f t="shared" si="32"/>
        <v>0</v>
      </c>
      <c r="O323" s="48">
        <f t="shared" si="33"/>
        <v>0</v>
      </c>
      <c r="P323" s="49">
        <f t="shared" si="34"/>
        <v>0</v>
      </c>
    </row>
    <row r="324" spans="1:20" ht="19.5" customHeight="1" thickBot="1">
      <c r="A324" s="98" t="s">
        <v>15</v>
      </c>
      <c r="B324" s="99"/>
      <c r="C324" s="99"/>
      <c r="D324" s="99"/>
      <c r="E324" s="100"/>
      <c r="F324" s="50">
        <f aca="true" t="shared" si="35" ref="F324:O324">SUM(F301:F323)</f>
        <v>109</v>
      </c>
      <c r="G324" s="51">
        <f t="shared" si="35"/>
        <v>39</v>
      </c>
      <c r="H324" s="52">
        <f t="shared" si="35"/>
        <v>47</v>
      </c>
      <c r="I324" s="53">
        <f t="shared" si="35"/>
        <v>25</v>
      </c>
      <c r="J324" s="50">
        <f t="shared" si="35"/>
        <v>40</v>
      </c>
      <c r="K324" s="51">
        <f t="shared" si="35"/>
        <v>25</v>
      </c>
      <c r="L324" s="52">
        <f t="shared" si="35"/>
        <v>47</v>
      </c>
      <c r="M324" s="51">
        <f t="shared" si="35"/>
        <v>25</v>
      </c>
      <c r="N324" s="54">
        <f t="shared" si="35"/>
        <v>243</v>
      </c>
      <c r="O324" s="55">
        <f t="shared" si="35"/>
        <v>114</v>
      </c>
      <c r="P324" s="43">
        <f t="shared" si="34"/>
        <v>357</v>
      </c>
      <c r="T324" s="82">
        <f>CEILING(P324,1)</f>
        <v>357</v>
      </c>
    </row>
    <row r="325" spans="1:16" ht="19.5" customHeight="1">
      <c r="A325" s="125" t="s">
        <v>0</v>
      </c>
      <c r="B325" s="125"/>
      <c r="C325" s="125"/>
      <c r="D325" s="125"/>
      <c r="E325" s="125"/>
      <c r="F325" s="125"/>
      <c r="G325" s="125"/>
      <c r="H325" s="125"/>
      <c r="I325" s="126"/>
      <c r="J325" s="125"/>
      <c r="K325" s="125"/>
      <c r="L325" s="125"/>
      <c r="M325" s="125"/>
      <c r="N325" s="125"/>
      <c r="O325" s="125"/>
      <c r="P325" s="125"/>
    </row>
    <row r="326" spans="1:16" ht="19.5" customHeight="1">
      <c r="A326" s="125"/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164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165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40698</v>
      </c>
      <c r="B337" s="3" t="s">
        <v>457</v>
      </c>
      <c r="C337" s="3" t="s">
        <v>452</v>
      </c>
      <c r="D337" s="3" t="s">
        <v>373</v>
      </c>
      <c r="E337" s="4"/>
      <c r="F337" s="7">
        <v>17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44">
        <f>SUM(F337+H337+J337+L337)</f>
        <v>24</v>
      </c>
      <c r="O337" s="45">
        <f>SUM(G337+I337+K337+M337)</f>
        <v>15</v>
      </c>
      <c r="P337" s="46">
        <f>SUM(N337:O337)</f>
        <v>39</v>
      </c>
    </row>
    <row r="338" spans="1:16" ht="19.5" customHeight="1">
      <c r="A338" s="9">
        <v>40706</v>
      </c>
      <c r="B338" s="10" t="s">
        <v>549</v>
      </c>
      <c r="C338" s="10" t="s">
        <v>330</v>
      </c>
      <c r="D338" s="10" t="s">
        <v>545</v>
      </c>
      <c r="E338" s="11"/>
      <c r="F338" s="14">
        <v>60</v>
      </c>
      <c r="G338" s="15">
        <v>25</v>
      </c>
      <c r="H338" s="12">
        <v>40</v>
      </c>
      <c r="I338" s="13">
        <v>25</v>
      </c>
      <c r="J338" s="14">
        <v>40</v>
      </c>
      <c r="K338" s="15">
        <v>25</v>
      </c>
      <c r="L338" s="12">
        <v>40</v>
      </c>
      <c r="M338" s="10">
        <v>25</v>
      </c>
      <c r="N338" s="44">
        <f aca="true" t="shared" si="36" ref="N338:N359">SUM(F338+H338+J338+L338)</f>
        <v>180</v>
      </c>
      <c r="O338" s="45">
        <f aca="true" t="shared" si="37" ref="O338:O359">SUM(G338+I338+K338+M338)</f>
        <v>100</v>
      </c>
      <c r="P338" s="46">
        <f aca="true" t="shared" si="38" ref="P338:P360">SUM(N338:O338)</f>
        <v>280</v>
      </c>
    </row>
    <row r="339" spans="1:16" ht="19.5" customHeight="1">
      <c r="A339" s="9">
        <v>40712</v>
      </c>
      <c r="B339" s="10" t="s">
        <v>755</v>
      </c>
      <c r="C339" s="10" t="s">
        <v>452</v>
      </c>
      <c r="D339" s="10" t="s">
        <v>363</v>
      </c>
      <c r="E339" s="11"/>
      <c r="F339" s="14">
        <v>17</v>
      </c>
      <c r="G339" s="15">
        <v>8</v>
      </c>
      <c r="H339" s="12">
        <v>7</v>
      </c>
      <c r="I339" s="13">
        <v>7</v>
      </c>
      <c r="J339" s="14"/>
      <c r="K339" s="15"/>
      <c r="L339" s="12"/>
      <c r="M339" s="10"/>
      <c r="N339" s="44">
        <f t="shared" si="36"/>
        <v>24</v>
      </c>
      <c r="O339" s="45">
        <f t="shared" si="37"/>
        <v>15</v>
      </c>
      <c r="P339" s="46">
        <f t="shared" si="38"/>
        <v>39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36"/>
        <v>0</v>
      </c>
      <c r="O340" s="45">
        <f t="shared" si="37"/>
        <v>0</v>
      </c>
      <c r="P340" s="46">
        <f t="shared" si="3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36"/>
        <v>0</v>
      </c>
      <c r="O341" s="45">
        <f t="shared" si="37"/>
        <v>0</v>
      </c>
      <c r="P341" s="46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36"/>
        <v>0</v>
      </c>
      <c r="O342" s="45">
        <f t="shared" si="37"/>
        <v>0</v>
      </c>
      <c r="P342" s="46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36"/>
        <v>0</v>
      </c>
      <c r="O343" s="45">
        <f t="shared" si="37"/>
        <v>0</v>
      </c>
      <c r="P343" s="46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36"/>
        <v>0</v>
      </c>
      <c r="O344" s="45">
        <f t="shared" si="37"/>
        <v>0</v>
      </c>
      <c r="P344" s="46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36"/>
        <v>0</v>
      </c>
      <c r="O345" s="45">
        <f t="shared" si="37"/>
        <v>0</v>
      </c>
      <c r="P345" s="46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36"/>
        <v>0</v>
      </c>
      <c r="O346" s="45">
        <f t="shared" si="37"/>
        <v>0</v>
      </c>
      <c r="P346" s="46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6"/>
        <v>0</v>
      </c>
      <c r="O347" s="45">
        <f t="shared" si="37"/>
        <v>0</v>
      </c>
      <c r="P347" s="46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6"/>
        <v>0</v>
      </c>
      <c r="O348" s="45">
        <f t="shared" si="37"/>
        <v>0</v>
      </c>
      <c r="P348" s="46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6"/>
        <v>0</v>
      </c>
      <c r="O349" s="45">
        <f t="shared" si="37"/>
        <v>0</v>
      </c>
      <c r="P349" s="46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6"/>
        <v>0</v>
      </c>
      <c r="O350" s="45">
        <f t="shared" si="37"/>
        <v>0</v>
      </c>
      <c r="P350" s="46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6"/>
        <v>0</v>
      </c>
      <c r="O351" s="45">
        <f t="shared" si="37"/>
        <v>0</v>
      </c>
      <c r="P351" s="46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6"/>
        <v>0</v>
      </c>
      <c r="O352" s="45">
        <f t="shared" si="37"/>
        <v>0</v>
      </c>
      <c r="P352" s="46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6"/>
        <v>0</v>
      </c>
      <c r="O353" s="45">
        <f t="shared" si="37"/>
        <v>0</v>
      </c>
      <c r="P353" s="46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6"/>
        <v>0</v>
      </c>
      <c r="O354" s="45">
        <f t="shared" si="37"/>
        <v>0</v>
      </c>
      <c r="P354" s="46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6"/>
        <v>0</v>
      </c>
      <c r="O355" s="45">
        <f t="shared" si="37"/>
        <v>0</v>
      </c>
      <c r="P355" s="46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6"/>
        <v>0</v>
      </c>
      <c r="O356" s="45">
        <f t="shared" si="37"/>
        <v>0</v>
      </c>
      <c r="P356" s="46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6"/>
        <v>0</v>
      </c>
      <c r="O357" s="45">
        <f t="shared" si="37"/>
        <v>0</v>
      </c>
      <c r="P357" s="46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6"/>
        <v>0</v>
      </c>
      <c r="O358" s="45">
        <f t="shared" si="37"/>
        <v>0</v>
      </c>
      <c r="P358" s="46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36"/>
        <v>0</v>
      </c>
      <c r="O359" s="48">
        <f t="shared" si="37"/>
        <v>0</v>
      </c>
      <c r="P359" s="49">
        <f t="shared" si="3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39" ref="F360:O360">SUM(F337:F359)</f>
        <v>94</v>
      </c>
      <c r="G360" s="51">
        <f t="shared" si="39"/>
        <v>41</v>
      </c>
      <c r="H360" s="52">
        <f t="shared" si="39"/>
        <v>54</v>
      </c>
      <c r="I360" s="53">
        <f t="shared" si="39"/>
        <v>39</v>
      </c>
      <c r="J360" s="50">
        <f t="shared" si="39"/>
        <v>40</v>
      </c>
      <c r="K360" s="51">
        <f t="shared" si="39"/>
        <v>25</v>
      </c>
      <c r="L360" s="52">
        <f t="shared" si="39"/>
        <v>40</v>
      </c>
      <c r="M360" s="51">
        <f t="shared" si="39"/>
        <v>25</v>
      </c>
      <c r="N360" s="54">
        <f t="shared" si="39"/>
        <v>228</v>
      </c>
      <c r="O360" s="55">
        <f t="shared" si="39"/>
        <v>130</v>
      </c>
      <c r="P360" s="43">
        <f t="shared" si="38"/>
        <v>358</v>
      </c>
      <c r="T360" s="82">
        <f>CEILING(P360,1)</f>
        <v>358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5"/>
      <c r="K362" s="125"/>
      <c r="L362" s="125"/>
      <c r="M362" s="125"/>
      <c r="N362" s="125"/>
      <c r="O362" s="125"/>
      <c r="P362" s="125"/>
    </row>
    <row r="363" spans="1:16" ht="19.5" customHeight="1">
      <c r="A363" s="125"/>
      <c r="B363" s="125"/>
      <c r="C363" s="125"/>
      <c r="D363" s="125"/>
      <c r="E363" s="125"/>
      <c r="F363" s="125"/>
      <c r="G363" s="125"/>
      <c r="H363" s="125"/>
      <c r="I363" s="126"/>
      <c r="J363" s="127"/>
      <c r="K363" s="127"/>
      <c r="L363" s="126"/>
      <c r="M363" s="126"/>
      <c r="N363" s="126"/>
      <c r="O363" s="126"/>
      <c r="P363" s="126"/>
    </row>
    <row r="364" spans="1:11" ht="19.5" customHeight="1">
      <c r="A364" s="128" t="s">
        <v>166</v>
      </c>
      <c r="B364" s="128"/>
      <c r="J364" s="19"/>
      <c r="K364" s="19"/>
    </row>
    <row r="365" spans="1:2" ht="19.5" customHeight="1">
      <c r="A365" s="128"/>
      <c r="B365" s="128"/>
    </row>
    <row r="366" spans="1:14" ht="19.5" customHeight="1">
      <c r="A366" s="128"/>
      <c r="B366" s="128"/>
      <c r="K366" s="18"/>
      <c r="L366" s="18"/>
      <c r="M366" s="18"/>
      <c r="N366" s="18"/>
    </row>
    <row r="367" spans="1:16" ht="19.5" customHeight="1">
      <c r="A367" s="129" t="s">
        <v>16</v>
      </c>
      <c r="B367" s="130" t="s">
        <v>167</v>
      </c>
      <c r="C367" s="130"/>
      <c r="D367" s="130"/>
      <c r="E367" s="34"/>
      <c r="F367" s="16"/>
      <c r="G367" s="16"/>
      <c r="H367" s="16"/>
      <c r="K367" s="131" t="s">
        <v>18</v>
      </c>
      <c r="L367" s="131"/>
      <c r="M367" s="132" t="s">
        <v>339</v>
      </c>
      <c r="N367" s="132"/>
      <c r="O367" s="132"/>
      <c r="P367" s="132"/>
    </row>
    <row r="368" spans="1:16" ht="19.5" customHeight="1">
      <c r="A368" s="129"/>
      <c r="B368" s="130"/>
      <c r="C368" s="130"/>
      <c r="D368" s="130"/>
      <c r="E368" s="34"/>
      <c r="F368" s="16"/>
      <c r="G368" s="16"/>
      <c r="H368" s="16"/>
      <c r="K368" s="131"/>
      <c r="L368" s="131"/>
      <c r="M368" s="132"/>
      <c r="N368" s="132"/>
      <c r="O368" s="132"/>
      <c r="P368" s="132"/>
    </row>
    <row r="369" ht="19.5" customHeight="1" thickBot="1"/>
    <row r="370" spans="1:16" ht="19.5" customHeight="1" thickBot="1">
      <c r="A370" s="96" t="s">
        <v>2</v>
      </c>
      <c r="B370" s="110" t="s">
        <v>3</v>
      </c>
      <c r="C370" s="113" t="s">
        <v>4</v>
      </c>
      <c r="D370" s="116" t="s">
        <v>5</v>
      </c>
      <c r="E370" s="101" t="s">
        <v>6</v>
      </c>
      <c r="F370" s="104" t="s">
        <v>7</v>
      </c>
      <c r="G370" s="104"/>
      <c r="H370" s="104"/>
      <c r="I370" s="104"/>
      <c r="J370" s="104"/>
      <c r="K370" s="104"/>
      <c r="L370" s="104"/>
      <c r="M370" s="105"/>
      <c r="N370" s="106" t="s">
        <v>12</v>
      </c>
      <c r="O370" s="104"/>
      <c r="P370" s="119" t="s">
        <v>15</v>
      </c>
    </row>
    <row r="371" spans="1:16" ht="19.5" customHeight="1">
      <c r="A371" s="108"/>
      <c r="B371" s="111"/>
      <c r="C371" s="114"/>
      <c r="D371" s="117"/>
      <c r="E371" s="102"/>
      <c r="F371" s="122" t="s">
        <v>8</v>
      </c>
      <c r="G371" s="123"/>
      <c r="H371" s="124" t="s">
        <v>9</v>
      </c>
      <c r="I371" s="124"/>
      <c r="J371" s="122" t="s">
        <v>10</v>
      </c>
      <c r="K371" s="123"/>
      <c r="L371" s="124" t="s">
        <v>11</v>
      </c>
      <c r="M371" s="123"/>
      <c r="N371" s="107"/>
      <c r="O371" s="95"/>
      <c r="P371" s="120"/>
    </row>
    <row r="372" spans="1:16" ht="19.5" customHeight="1" thickBot="1">
      <c r="A372" s="109"/>
      <c r="B372" s="112"/>
      <c r="C372" s="115"/>
      <c r="D372" s="118"/>
      <c r="E372" s="103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121"/>
    </row>
    <row r="373" spans="1:16" ht="19.5" customHeight="1">
      <c r="A373" s="2">
        <v>40695</v>
      </c>
      <c r="B373" s="3" t="s">
        <v>361</v>
      </c>
      <c r="C373" s="3" t="s">
        <v>350</v>
      </c>
      <c r="D373" s="3" t="s">
        <v>341</v>
      </c>
      <c r="E373" s="4"/>
      <c r="F373" s="7">
        <v>20</v>
      </c>
      <c r="G373" s="8">
        <v>10</v>
      </c>
      <c r="H373" s="5">
        <v>13</v>
      </c>
      <c r="I373" s="6">
        <v>10</v>
      </c>
      <c r="J373" s="7">
        <v>13</v>
      </c>
      <c r="K373" s="8">
        <v>10</v>
      </c>
      <c r="L373" s="5">
        <v>13</v>
      </c>
      <c r="M373" s="3">
        <v>10</v>
      </c>
      <c r="N373" s="44">
        <f>SUM(F373+H373+J373+L373)</f>
        <v>59</v>
      </c>
      <c r="O373" s="45">
        <f>SUM(G373+I373+K373+M373)</f>
        <v>40</v>
      </c>
      <c r="P373" s="46">
        <f>SUM(N373:O373)</f>
        <v>99</v>
      </c>
    </row>
    <row r="374" spans="1:16" ht="19.5" customHeight="1">
      <c r="A374" s="9">
        <v>40695</v>
      </c>
      <c r="B374" s="10" t="s">
        <v>361</v>
      </c>
      <c r="C374" s="10" t="s">
        <v>351</v>
      </c>
      <c r="D374" s="10" t="s">
        <v>341</v>
      </c>
      <c r="E374" s="11"/>
      <c r="F374" s="14">
        <v>12</v>
      </c>
      <c r="G374" s="15">
        <v>2</v>
      </c>
      <c r="H374" s="12">
        <v>7</v>
      </c>
      <c r="I374" s="13"/>
      <c r="J374" s="14">
        <v>7</v>
      </c>
      <c r="K374" s="15"/>
      <c r="L374" s="12"/>
      <c r="M374" s="10"/>
      <c r="N374" s="44">
        <f aca="true" t="shared" si="40" ref="N374:N395">SUM(F374+H374+J374+L374)</f>
        <v>26</v>
      </c>
      <c r="O374" s="45">
        <f aca="true" t="shared" si="41" ref="O374:O395">SUM(G374+I374+K374+M374)</f>
        <v>2</v>
      </c>
      <c r="P374" s="46">
        <f aca="true" t="shared" si="42" ref="P374:P396">SUM(N374:O374)</f>
        <v>28</v>
      </c>
    </row>
    <row r="375" spans="1:16" ht="19.5" customHeight="1">
      <c r="A375" s="9">
        <v>40699</v>
      </c>
      <c r="B375" s="10" t="s">
        <v>448</v>
      </c>
      <c r="C375" s="10" t="s">
        <v>350</v>
      </c>
      <c r="D375" s="10" t="s">
        <v>363</v>
      </c>
      <c r="E375" s="11"/>
      <c r="F375" s="14">
        <v>20</v>
      </c>
      <c r="G375" s="15">
        <v>10</v>
      </c>
      <c r="H375" s="12">
        <v>13</v>
      </c>
      <c r="I375" s="13">
        <v>10</v>
      </c>
      <c r="J375" s="14">
        <v>13</v>
      </c>
      <c r="K375" s="15">
        <v>10</v>
      </c>
      <c r="L375" s="12">
        <v>13</v>
      </c>
      <c r="M375" s="10">
        <v>10</v>
      </c>
      <c r="N375" s="44">
        <f t="shared" si="40"/>
        <v>59</v>
      </c>
      <c r="O375" s="45">
        <f t="shared" si="41"/>
        <v>40</v>
      </c>
      <c r="P375" s="46">
        <f t="shared" si="42"/>
        <v>99</v>
      </c>
    </row>
    <row r="376" spans="1:16" ht="19.5" customHeight="1">
      <c r="A376" s="9">
        <v>40699</v>
      </c>
      <c r="B376" s="10" t="s">
        <v>448</v>
      </c>
      <c r="C376" s="10" t="s">
        <v>351</v>
      </c>
      <c r="D376" s="10" t="s">
        <v>363</v>
      </c>
      <c r="E376" s="11"/>
      <c r="F376" s="14">
        <v>12</v>
      </c>
      <c r="G376" s="15">
        <v>2</v>
      </c>
      <c r="H376" s="12">
        <v>7</v>
      </c>
      <c r="I376" s="13"/>
      <c r="J376" s="14">
        <v>7</v>
      </c>
      <c r="K376" s="15"/>
      <c r="L376" s="12"/>
      <c r="M376" s="10"/>
      <c r="N376" s="44">
        <f t="shared" si="40"/>
        <v>26</v>
      </c>
      <c r="O376" s="45">
        <f t="shared" si="41"/>
        <v>2</v>
      </c>
      <c r="P376" s="46">
        <f t="shared" si="42"/>
        <v>28</v>
      </c>
    </row>
    <row r="377" spans="1:16" ht="19.5" customHeight="1">
      <c r="A377" s="9">
        <v>40698</v>
      </c>
      <c r="B377" s="10" t="s">
        <v>535</v>
      </c>
      <c r="C377" s="10" t="s">
        <v>536</v>
      </c>
      <c r="D377" s="10" t="s">
        <v>473</v>
      </c>
      <c r="E377" s="11"/>
      <c r="F377" s="14">
        <v>8</v>
      </c>
      <c r="G377" s="15">
        <v>7</v>
      </c>
      <c r="H377" s="12"/>
      <c r="I377" s="13"/>
      <c r="J377" s="14"/>
      <c r="K377" s="15"/>
      <c r="L377" s="12"/>
      <c r="M377" s="10"/>
      <c r="N377" s="44">
        <f t="shared" si="40"/>
        <v>8</v>
      </c>
      <c r="O377" s="45">
        <f t="shared" si="41"/>
        <v>7</v>
      </c>
      <c r="P377" s="46">
        <f t="shared" si="42"/>
        <v>15</v>
      </c>
    </row>
    <row r="378" spans="1:16" ht="19.5" customHeight="1">
      <c r="A378" s="9">
        <v>40698</v>
      </c>
      <c r="B378" s="10" t="s">
        <v>535</v>
      </c>
      <c r="C378" s="10" t="s">
        <v>434</v>
      </c>
      <c r="D378" s="10" t="s">
        <v>473</v>
      </c>
      <c r="E378" s="11"/>
      <c r="F378" s="14">
        <v>8</v>
      </c>
      <c r="G378" s="15"/>
      <c r="H378" s="12"/>
      <c r="I378" s="13"/>
      <c r="J378" s="14"/>
      <c r="K378" s="15"/>
      <c r="L378" s="12"/>
      <c r="M378" s="10"/>
      <c r="N378" s="44">
        <f t="shared" si="40"/>
        <v>8</v>
      </c>
      <c r="O378" s="45">
        <f t="shared" si="41"/>
        <v>0</v>
      </c>
      <c r="P378" s="46">
        <f t="shared" si="42"/>
        <v>8</v>
      </c>
    </row>
    <row r="379" spans="1:16" ht="19.5" customHeight="1">
      <c r="A379" s="9">
        <v>40701</v>
      </c>
      <c r="B379" s="10" t="s">
        <v>543</v>
      </c>
      <c r="C379" s="10" t="s">
        <v>416</v>
      </c>
      <c r="D379" s="10" t="s">
        <v>363</v>
      </c>
      <c r="E379" s="11"/>
      <c r="F379" s="14">
        <v>17</v>
      </c>
      <c r="G379" s="15">
        <v>7</v>
      </c>
      <c r="H379" s="12">
        <v>10</v>
      </c>
      <c r="I379" s="13">
        <v>5</v>
      </c>
      <c r="J379" s="14">
        <v>10</v>
      </c>
      <c r="K379" s="15">
        <v>5</v>
      </c>
      <c r="L379" s="12"/>
      <c r="M379" s="10"/>
      <c r="N379" s="44">
        <f t="shared" si="40"/>
        <v>37</v>
      </c>
      <c r="O379" s="45">
        <f t="shared" si="41"/>
        <v>17</v>
      </c>
      <c r="P379" s="46">
        <f t="shared" si="42"/>
        <v>54</v>
      </c>
    </row>
    <row r="380" spans="1:16" ht="19.5" customHeight="1">
      <c r="A380" s="9">
        <v>40701</v>
      </c>
      <c r="B380" s="10" t="s">
        <v>543</v>
      </c>
      <c r="C380" s="10" t="s">
        <v>418</v>
      </c>
      <c r="D380" s="10" t="s">
        <v>363</v>
      </c>
      <c r="E380" s="11"/>
      <c r="F380" s="14">
        <v>17</v>
      </c>
      <c r="G380" s="15"/>
      <c r="H380" s="12">
        <v>10</v>
      </c>
      <c r="I380" s="13"/>
      <c r="J380" s="14">
        <v>10</v>
      </c>
      <c r="K380" s="15"/>
      <c r="L380" s="12"/>
      <c r="M380" s="10"/>
      <c r="N380" s="44">
        <f t="shared" si="40"/>
        <v>37</v>
      </c>
      <c r="O380" s="45">
        <f t="shared" si="41"/>
        <v>0</v>
      </c>
      <c r="P380" s="46">
        <f t="shared" si="42"/>
        <v>37</v>
      </c>
    </row>
    <row r="381" spans="1:16" ht="19.5" customHeight="1">
      <c r="A381" s="9">
        <v>40706</v>
      </c>
      <c r="B381" s="10" t="s">
        <v>548</v>
      </c>
      <c r="C381" s="10" t="s">
        <v>330</v>
      </c>
      <c r="D381" s="10" t="s">
        <v>545</v>
      </c>
      <c r="E381" s="11"/>
      <c r="F381" s="14">
        <v>60</v>
      </c>
      <c r="G381" s="15">
        <v>25</v>
      </c>
      <c r="H381" s="12">
        <v>40</v>
      </c>
      <c r="I381" s="13">
        <v>25</v>
      </c>
      <c r="J381" s="14">
        <v>40</v>
      </c>
      <c r="K381" s="15">
        <v>25</v>
      </c>
      <c r="L381" s="12">
        <v>40</v>
      </c>
      <c r="M381" s="10">
        <v>25</v>
      </c>
      <c r="N381" s="44">
        <f t="shared" si="40"/>
        <v>180</v>
      </c>
      <c r="O381" s="45">
        <f t="shared" si="41"/>
        <v>100</v>
      </c>
      <c r="P381" s="46">
        <f t="shared" si="42"/>
        <v>280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40"/>
        <v>0</v>
      </c>
      <c r="O382" s="45">
        <f t="shared" si="41"/>
        <v>0</v>
      </c>
      <c r="P382" s="46">
        <f t="shared" si="4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40"/>
        <v>0</v>
      </c>
      <c r="O383" s="45">
        <f t="shared" si="41"/>
        <v>0</v>
      </c>
      <c r="P383" s="46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40"/>
        <v>0</v>
      </c>
      <c r="O384" s="45">
        <f t="shared" si="41"/>
        <v>0</v>
      </c>
      <c r="P384" s="46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40"/>
        <v>0</v>
      </c>
      <c r="O385" s="45">
        <f t="shared" si="41"/>
        <v>0</v>
      </c>
      <c r="P385" s="46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0"/>
        <v>0</v>
      </c>
      <c r="O386" s="45">
        <f t="shared" si="41"/>
        <v>0</v>
      </c>
      <c r="P386" s="46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0"/>
        <v>0</v>
      </c>
      <c r="O387" s="45">
        <f t="shared" si="41"/>
        <v>0</v>
      </c>
      <c r="P387" s="46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0"/>
        <v>0</v>
      </c>
      <c r="O388" s="45">
        <f t="shared" si="41"/>
        <v>0</v>
      </c>
      <c r="P388" s="46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0"/>
        <v>0</v>
      </c>
      <c r="O389" s="45">
        <f t="shared" si="41"/>
        <v>0</v>
      </c>
      <c r="P389" s="46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0"/>
        <v>0</v>
      </c>
      <c r="O390" s="45">
        <f t="shared" si="41"/>
        <v>0</v>
      </c>
      <c r="P390" s="46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0"/>
        <v>0</v>
      </c>
      <c r="O391" s="45">
        <f t="shared" si="41"/>
        <v>0</v>
      </c>
      <c r="P391" s="46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0"/>
        <v>0</v>
      </c>
      <c r="O392" s="45">
        <f t="shared" si="41"/>
        <v>0</v>
      </c>
      <c r="P392" s="46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0"/>
        <v>0</v>
      </c>
      <c r="O393" s="45">
        <f t="shared" si="41"/>
        <v>0</v>
      </c>
      <c r="P393" s="46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0"/>
        <v>0</v>
      </c>
      <c r="O394" s="45">
        <f t="shared" si="41"/>
        <v>0</v>
      </c>
      <c r="P394" s="46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47">
        <f t="shared" si="40"/>
        <v>0</v>
      </c>
      <c r="O395" s="48">
        <f t="shared" si="41"/>
        <v>0</v>
      </c>
      <c r="P395" s="49">
        <f t="shared" si="42"/>
        <v>0</v>
      </c>
    </row>
    <row r="396" spans="1:20" ht="19.5" customHeight="1" thickBot="1">
      <c r="A396" s="98" t="s">
        <v>15</v>
      </c>
      <c r="B396" s="99"/>
      <c r="C396" s="99"/>
      <c r="D396" s="99"/>
      <c r="E396" s="100"/>
      <c r="F396" s="50">
        <f aca="true" t="shared" si="43" ref="F396:O396">SUM(F373:F395)</f>
        <v>174</v>
      </c>
      <c r="G396" s="51">
        <f t="shared" si="43"/>
        <v>63</v>
      </c>
      <c r="H396" s="52">
        <f t="shared" si="43"/>
        <v>100</v>
      </c>
      <c r="I396" s="53">
        <f t="shared" si="43"/>
        <v>50</v>
      </c>
      <c r="J396" s="50">
        <f t="shared" si="43"/>
        <v>100</v>
      </c>
      <c r="K396" s="51">
        <f t="shared" si="43"/>
        <v>50</v>
      </c>
      <c r="L396" s="52">
        <f t="shared" si="43"/>
        <v>66</v>
      </c>
      <c r="M396" s="51">
        <f t="shared" si="43"/>
        <v>45</v>
      </c>
      <c r="N396" s="54">
        <f t="shared" si="43"/>
        <v>440</v>
      </c>
      <c r="O396" s="55">
        <f t="shared" si="43"/>
        <v>208</v>
      </c>
      <c r="P396" s="43">
        <f t="shared" si="42"/>
        <v>648</v>
      </c>
      <c r="T396" s="82">
        <f>CEILING(P396,1)</f>
        <v>648</v>
      </c>
    </row>
    <row r="397" spans="1:16" ht="19.5" customHeight="1">
      <c r="A397" s="125" t="s">
        <v>0</v>
      </c>
      <c r="B397" s="125"/>
      <c r="C397" s="125"/>
      <c r="D397" s="125"/>
      <c r="E397" s="125"/>
      <c r="F397" s="125"/>
      <c r="G397" s="125"/>
      <c r="H397" s="125"/>
      <c r="I397" s="126"/>
      <c r="J397" s="125"/>
      <c r="K397" s="125"/>
      <c r="L397" s="125"/>
      <c r="M397" s="125"/>
      <c r="N397" s="125"/>
      <c r="O397" s="125"/>
      <c r="P397" s="125"/>
    </row>
    <row r="398" spans="1:16" ht="19.5" customHeight="1">
      <c r="A398" s="125"/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168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169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40695</v>
      </c>
      <c r="B409" s="3" t="s">
        <v>355</v>
      </c>
      <c r="C409" s="3" t="s">
        <v>350</v>
      </c>
      <c r="D409" s="3" t="s">
        <v>341</v>
      </c>
      <c r="E409" s="4" t="s">
        <v>356</v>
      </c>
      <c r="F409" s="7">
        <v>20</v>
      </c>
      <c r="G409" s="8">
        <v>10</v>
      </c>
      <c r="H409" s="5">
        <v>13</v>
      </c>
      <c r="I409" s="6">
        <v>10</v>
      </c>
      <c r="J409" s="7">
        <v>13</v>
      </c>
      <c r="K409" s="8">
        <v>10</v>
      </c>
      <c r="L409" s="5">
        <v>13</v>
      </c>
      <c r="M409" s="3">
        <v>10</v>
      </c>
      <c r="N409" s="44">
        <f>SUM(F409+H409+J409+L409)</f>
        <v>59</v>
      </c>
      <c r="O409" s="45">
        <f>SUM(G409+I409+K409+M409)</f>
        <v>40</v>
      </c>
      <c r="P409" s="46">
        <f>SUM(N409:O409)</f>
        <v>99</v>
      </c>
    </row>
    <row r="410" spans="1:16" ht="19.5" customHeight="1">
      <c r="A410" s="9">
        <v>40695</v>
      </c>
      <c r="B410" s="10" t="s">
        <v>355</v>
      </c>
      <c r="C410" s="10" t="s">
        <v>351</v>
      </c>
      <c r="D410" s="10" t="s">
        <v>341</v>
      </c>
      <c r="E410" s="11" t="s">
        <v>357</v>
      </c>
      <c r="F410" s="14"/>
      <c r="G410" s="15">
        <v>2</v>
      </c>
      <c r="H410" s="12"/>
      <c r="I410" s="13"/>
      <c r="J410" s="14"/>
      <c r="K410" s="15"/>
      <c r="L410" s="12"/>
      <c r="M410" s="10"/>
      <c r="N410" s="44">
        <f aca="true" t="shared" si="44" ref="N410:N431">SUM(F410+H410+J410+L410)</f>
        <v>0</v>
      </c>
      <c r="O410" s="45">
        <f aca="true" t="shared" si="45" ref="O410:O431">SUM(G410+I410+K410+M410)</f>
        <v>2</v>
      </c>
      <c r="P410" s="46">
        <f aca="true" t="shared" si="46" ref="P410:P432">SUM(N410:O410)</f>
        <v>2</v>
      </c>
    </row>
    <row r="411" spans="1:16" ht="19.5" customHeight="1">
      <c r="A411" s="9">
        <v>40698</v>
      </c>
      <c r="B411" s="10" t="s">
        <v>445</v>
      </c>
      <c r="C411" s="10" t="s">
        <v>350</v>
      </c>
      <c r="D411" s="10" t="s">
        <v>363</v>
      </c>
      <c r="E411" s="11"/>
      <c r="F411" s="14">
        <v>20</v>
      </c>
      <c r="G411" s="15">
        <v>10</v>
      </c>
      <c r="H411" s="12">
        <v>13</v>
      </c>
      <c r="I411" s="13">
        <v>10</v>
      </c>
      <c r="J411" s="14">
        <v>13</v>
      </c>
      <c r="K411" s="15">
        <v>10</v>
      </c>
      <c r="L411" s="12">
        <v>13</v>
      </c>
      <c r="M411" s="10">
        <v>10</v>
      </c>
      <c r="N411" s="44">
        <f t="shared" si="44"/>
        <v>59</v>
      </c>
      <c r="O411" s="45">
        <f t="shared" si="45"/>
        <v>40</v>
      </c>
      <c r="P411" s="46">
        <f t="shared" si="46"/>
        <v>99</v>
      </c>
    </row>
    <row r="412" spans="1:16" ht="19.5" customHeight="1">
      <c r="A412" s="9">
        <v>40698</v>
      </c>
      <c r="B412" s="10" t="s">
        <v>445</v>
      </c>
      <c r="C412" s="10" t="s">
        <v>351</v>
      </c>
      <c r="D412" s="10" t="s">
        <v>363</v>
      </c>
      <c r="E412" s="11"/>
      <c r="F412" s="14">
        <v>12</v>
      </c>
      <c r="G412" s="15">
        <v>2</v>
      </c>
      <c r="H412" s="12">
        <v>7</v>
      </c>
      <c r="I412" s="13"/>
      <c r="J412" s="14">
        <v>7</v>
      </c>
      <c r="K412" s="15"/>
      <c r="L412" s="12"/>
      <c r="M412" s="10"/>
      <c r="N412" s="44">
        <f t="shared" si="44"/>
        <v>26</v>
      </c>
      <c r="O412" s="45">
        <f t="shared" si="45"/>
        <v>2</v>
      </c>
      <c r="P412" s="46">
        <f t="shared" si="46"/>
        <v>28</v>
      </c>
    </row>
    <row r="413" spans="1:16" ht="19.5" customHeight="1">
      <c r="A413" s="9">
        <v>40706</v>
      </c>
      <c r="B413" s="10" t="s">
        <v>547</v>
      </c>
      <c r="C413" s="10" t="s">
        <v>330</v>
      </c>
      <c r="D413" s="10" t="s">
        <v>545</v>
      </c>
      <c r="E413" s="11"/>
      <c r="F413" s="14">
        <v>60</v>
      </c>
      <c r="G413" s="15">
        <v>25</v>
      </c>
      <c r="H413" s="12">
        <v>40</v>
      </c>
      <c r="I413" s="13">
        <v>25</v>
      </c>
      <c r="J413" s="14">
        <v>40</v>
      </c>
      <c r="K413" s="15">
        <v>25</v>
      </c>
      <c r="L413" s="12">
        <v>40</v>
      </c>
      <c r="M413" s="10">
        <v>25</v>
      </c>
      <c r="N413" s="44">
        <f t="shared" si="44"/>
        <v>180</v>
      </c>
      <c r="O413" s="45">
        <f t="shared" si="45"/>
        <v>100</v>
      </c>
      <c r="P413" s="46">
        <f t="shared" si="46"/>
        <v>280</v>
      </c>
    </row>
    <row r="414" spans="1:16" ht="19.5" customHeight="1">
      <c r="A414" s="9">
        <v>40702</v>
      </c>
      <c r="B414" s="10" t="s">
        <v>602</v>
      </c>
      <c r="C414" s="10" t="s">
        <v>350</v>
      </c>
      <c r="D414" s="10" t="s">
        <v>341</v>
      </c>
      <c r="E414" s="11" t="s">
        <v>474</v>
      </c>
      <c r="F414" s="14">
        <v>20</v>
      </c>
      <c r="G414" s="15">
        <v>10</v>
      </c>
      <c r="H414" s="12">
        <v>13</v>
      </c>
      <c r="I414" s="13">
        <v>10</v>
      </c>
      <c r="J414" s="14">
        <v>13</v>
      </c>
      <c r="K414" s="15">
        <v>10</v>
      </c>
      <c r="L414" s="12">
        <v>13</v>
      </c>
      <c r="M414" s="10">
        <v>10</v>
      </c>
      <c r="N414" s="44">
        <f t="shared" si="44"/>
        <v>59</v>
      </c>
      <c r="O414" s="45">
        <f t="shared" si="45"/>
        <v>40</v>
      </c>
      <c r="P414" s="46">
        <f t="shared" si="46"/>
        <v>99</v>
      </c>
    </row>
    <row r="415" spans="1:16" ht="19.5" customHeight="1">
      <c r="A415" s="9">
        <v>40702</v>
      </c>
      <c r="B415" s="10" t="s">
        <v>355</v>
      </c>
      <c r="C415" s="10" t="s">
        <v>351</v>
      </c>
      <c r="D415" s="10" t="s">
        <v>341</v>
      </c>
      <c r="E415" s="11" t="s">
        <v>474</v>
      </c>
      <c r="F415" s="14">
        <v>12</v>
      </c>
      <c r="G415" s="15">
        <v>2</v>
      </c>
      <c r="H415" s="12">
        <v>7</v>
      </c>
      <c r="I415" s="13"/>
      <c r="J415" s="14">
        <v>7</v>
      </c>
      <c r="K415" s="15"/>
      <c r="L415" s="12"/>
      <c r="M415" s="10"/>
      <c r="N415" s="44">
        <f t="shared" si="44"/>
        <v>26</v>
      </c>
      <c r="O415" s="45">
        <f t="shared" si="45"/>
        <v>2</v>
      </c>
      <c r="P415" s="46">
        <f t="shared" si="46"/>
        <v>28</v>
      </c>
    </row>
    <row r="416" spans="1:16" ht="19.5" customHeight="1">
      <c r="A416" s="9">
        <v>40705</v>
      </c>
      <c r="B416" s="10" t="s">
        <v>666</v>
      </c>
      <c r="C416" s="10" t="s">
        <v>496</v>
      </c>
      <c r="D416" s="10" t="s">
        <v>432</v>
      </c>
      <c r="E416" s="11"/>
      <c r="F416" s="14">
        <v>8</v>
      </c>
      <c r="G416" s="15">
        <v>7</v>
      </c>
      <c r="H416" s="12"/>
      <c r="I416" s="13"/>
      <c r="J416" s="14"/>
      <c r="K416" s="15"/>
      <c r="L416" s="12"/>
      <c r="M416" s="10"/>
      <c r="N416" s="44">
        <f t="shared" si="44"/>
        <v>8</v>
      </c>
      <c r="O416" s="45">
        <f t="shared" si="45"/>
        <v>7</v>
      </c>
      <c r="P416" s="46">
        <f t="shared" si="46"/>
        <v>15</v>
      </c>
    </row>
    <row r="417" spans="1:16" ht="19.5" customHeight="1">
      <c r="A417" s="9">
        <v>40705</v>
      </c>
      <c r="B417" s="10" t="s">
        <v>666</v>
      </c>
      <c r="C417" s="10" t="s">
        <v>497</v>
      </c>
      <c r="D417" s="10" t="s">
        <v>432</v>
      </c>
      <c r="E417" s="11"/>
      <c r="F417" s="14">
        <v>8</v>
      </c>
      <c r="G417" s="15"/>
      <c r="H417" s="12"/>
      <c r="I417" s="13"/>
      <c r="J417" s="14"/>
      <c r="K417" s="15"/>
      <c r="L417" s="12"/>
      <c r="M417" s="10"/>
      <c r="N417" s="44">
        <f t="shared" si="44"/>
        <v>8</v>
      </c>
      <c r="O417" s="45">
        <f t="shared" si="45"/>
        <v>0</v>
      </c>
      <c r="P417" s="46">
        <f t="shared" si="46"/>
        <v>8</v>
      </c>
    </row>
    <row r="418" spans="1:16" ht="19.5" customHeight="1">
      <c r="A418" s="9">
        <v>40712</v>
      </c>
      <c r="B418" s="10" t="s">
        <v>747</v>
      </c>
      <c r="C418" s="10" t="s">
        <v>350</v>
      </c>
      <c r="D418" s="10" t="s">
        <v>688</v>
      </c>
      <c r="E418" s="11"/>
      <c r="F418" s="14">
        <v>20</v>
      </c>
      <c r="G418" s="15">
        <v>10</v>
      </c>
      <c r="H418" s="12">
        <v>13</v>
      </c>
      <c r="I418" s="13">
        <v>10</v>
      </c>
      <c r="J418" s="14">
        <v>13</v>
      </c>
      <c r="K418" s="15">
        <v>10</v>
      </c>
      <c r="L418" s="12">
        <v>13</v>
      </c>
      <c r="M418" s="10">
        <v>10</v>
      </c>
      <c r="N418" s="44">
        <f t="shared" si="44"/>
        <v>59</v>
      </c>
      <c r="O418" s="45">
        <f t="shared" si="45"/>
        <v>40</v>
      </c>
      <c r="P418" s="46">
        <f t="shared" si="46"/>
        <v>99</v>
      </c>
    </row>
    <row r="419" spans="1:16" ht="19.5" customHeight="1">
      <c r="A419" s="9">
        <v>40712</v>
      </c>
      <c r="B419" s="10" t="s">
        <v>747</v>
      </c>
      <c r="C419" s="10" t="s">
        <v>351</v>
      </c>
      <c r="D419" s="10" t="s">
        <v>688</v>
      </c>
      <c r="E419" s="11"/>
      <c r="F419" s="14">
        <v>12</v>
      </c>
      <c r="G419" s="15">
        <v>2</v>
      </c>
      <c r="H419" s="12">
        <v>7</v>
      </c>
      <c r="I419" s="13"/>
      <c r="J419" s="14">
        <v>7</v>
      </c>
      <c r="K419" s="15"/>
      <c r="L419" s="12"/>
      <c r="M419" s="10"/>
      <c r="N419" s="44">
        <f t="shared" si="44"/>
        <v>26</v>
      </c>
      <c r="O419" s="45">
        <f t="shared" si="45"/>
        <v>2</v>
      </c>
      <c r="P419" s="46">
        <f t="shared" si="46"/>
        <v>28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44"/>
        <v>0</v>
      </c>
      <c r="O420" s="45">
        <f t="shared" si="45"/>
        <v>0</v>
      </c>
      <c r="P420" s="46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44"/>
        <v>0</v>
      </c>
      <c r="O421" s="45">
        <f t="shared" si="45"/>
        <v>0</v>
      </c>
      <c r="P421" s="46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44"/>
        <v>0</v>
      </c>
      <c r="O422" s="45">
        <f t="shared" si="45"/>
        <v>0</v>
      </c>
      <c r="P422" s="46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4"/>
        <v>0</v>
      </c>
      <c r="O423" s="45">
        <f t="shared" si="45"/>
        <v>0</v>
      </c>
      <c r="P423" s="46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4"/>
        <v>0</v>
      </c>
      <c r="O424" s="45">
        <f t="shared" si="45"/>
        <v>0</v>
      </c>
      <c r="P424" s="46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4"/>
        <v>0</v>
      </c>
      <c r="O425" s="45">
        <f t="shared" si="45"/>
        <v>0</v>
      </c>
      <c r="P425" s="46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4"/>
        <v>0</v>
      </c>
      <c r="O426" s="45">
        <f t="shared" si="45"/>
        <v>0</v>
      </c>
      <c r="P426" s="46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4"/>
        <v>0</v>
      </c>
      <c r="O427" s="45">
        <f t="shared" si="45"/>
        <v>0</v>
      </c>
      <c r="P427" s="46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4"/>
        <v>0</v>
      </c>
      <c r="O428" s="45">
        <f t="shared" si="45"/>
        <v>0</v>
      </c>
      <c r="P428" s="46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4"/>
        <v>0</v>
      </c>
      <c r="O429" s="45">
        <f t="shared" si="45"/>
        <v>0</v>
      </c>
      <c r="P429" s="46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4"/>
        <v>0</v>
      </c>
      <c r="O430" s="45">
        <f t="shared" si="45"/>
        <v>0</v>
      </c>
      <c r="P430" s="46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44"/>
        <v>0</v>
      </c>
      <c r="O431" s="48">
        <f t="shared" si="45"/>
        <v>0</v>
      </c>
      <c r="P431" s="49">
        <f t="shared" si="46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47" ref="F432:O432">SUM(F409:F431)</f>
        <v>192</v>
      </c>
      <c r="G432" s="51">
        <f t="shared" si="47"/>
        <v>80</v>
      </c>
      <c r="H432" s="52">
        <f t="shared" si="47"/>
        <v>113</v>
      </c>
      <c r="I432" s="53">
        <f t="shared" si="47"/>
        <v>65</v>
      </c>
      <c r="J432" s="50">
        <f t="shared" si="47"/>
        <v>113</v>
      </c>
      <c r="K432" s="51">
        <f t="shared" si="47"/>
        <v>65</v>
      </c>
      <c r="L432" s="52">
        <f t="shared" si="47"/>
        <v>92</v>
      </c>
      <c r="M432" s="51">
        <f t="shared" si="47"/>
        <v>65</v>
      </c>
      <c r="N432" s="54">
        <f t="shared" si="47"/>
        <v>510</v>
      </c>
      <c r="O432" s="55">
        <f t="shared" si="47"/>
        <v>275</v>
      </c>
      <c r="P432" s="43">
        <f t="shared" si="46"/>
        <v>785</v>
      </c>
      <c r="T432" s="82">
        <f>CEILING(P432,1)</f>
        <v>785</v>
      </c>
    </row>
    <row r="433" spans="1:16" ht="19.5" customHeight="1">
      <c r="A433" s="125" t="s">
        <v>0</v>
      </c>
      <c r="B433" s="125"/>
      <c r="C433" s="125"/>
      <c r="D433" s="125"/>
      <c r="E433" s="125"/>
      <c r="F433" s="125"/>
      <c r="G433" s="125"/>
      <c r="H433" s="125"/>
      <c r="I433" s="126"/>
      <c r="J433" s="125"/>
      <c r="K433" s="125"/>
      <c r="L433" s="125"/>
      <c r="M433" s="125"/>
      <c r="N433" s="125"/>
      <c r="O433" s="125"/>
      <c r="P433" s="125"/>
    </row>
    <row r="434" spans="1:16" ht="19.5" customHeight="1">
      <c r="A434" s="125"/>
      <c r="B434" s="125"/>
      <c r="C434" s="125"/>
      <c r="D434" s="125"/>
      <c r="E434" s="125"/>
      <c r="F434" s="125"/>
      <c r="G434" s="125"/>
      <c r="H434" s="125"/>
      <c r="I434" s="126"/>
      <c r="J434" s="125"/>
      <c r="K434" s="125"/>
      <c r="L434" s="125"/>
      <c r="M434" s="125"/>
      <c r="N434" s="125"/>
      <c r="O434" s="125"/>
      <c r="P434" s="125"/>
    </row>
    <row r="435" spans="1:16" ht="19.5" customHeight="1">
      <c r="A435" s="125"/>
      <c r="B435" s="125"/>
      <c r="C435" s="125"/>
      <c r="D435" s="125"/>
      <c r="E435" s="125"/>
      <c r="F435" s="125"/>
      <c r="G435" s="125"/>
      <c r="H435" s="125"/>
      <c r="I435" s="126"/>
      <c r="J435" s="127"/>
      <c r="K435" s="127"/>
      <c r="L435" s="126"/>
      <c r="M435" s="126"/>
      <c r="N435" s="126"/>
      <c r="O435" s="126"/>
      <c r="P435" s="126"/>
    </row>
    <row r="436" spans="1:11" ht="19.5" customHeight="1">
      <c r="A436" s="128" t="s">
        <v>170</v>
      </c>
      <c r="B436" s="128"/>
      <c r="J436" s="19"/>
      <c r="K436" s="19"/>
    </row>
    <row r="437" spans="1:2" ht="19.5" customHeight="1">
      <c r="A437" s="128"/>
      <c r="B437" s="128"/>
    </row>
    <row r="438" spans="1:14" ht="19.5" customHeight="1">
      <c r="A438" s="128"/>
      <c r="B438" s="128"/>
      <c r="K438" s="18"/>
      <c r="L438" s="18"/>
      <c r="M438" s="18"/>
      <c r="N438" s="18"/>
    </row>
    <row r="439" spans="1:16" ht="19.5" customHeight="1">
      <c r="A439" s="129" t="s">
        <v>16</v>
      </c>
      <c r="B439" s="130" t="s">
        <v>171</v>
      </c>
      <c r="C439" s="130"/>
      <c r="D439" s="130"/>
      <c r="E439" s="34"/>
      <c r="F439" s="16"/>
      <c r="G439" s="16"/>
      <c r="H439" s="16"/>
      <c r="K439" s="131" t="s">
        <v>18</v>
      </c>
      <c r="L439" s="131"/>
      <c r="M439" s="132" t="s">
        <v>339</v>
      </c>
      <c r="N439" s="132"/>
      <c r="O439" s="132"/>
      <c r="P439" s="132"/>
    </row>
    <row r="440" spans="1:16" ht="19.5" customHeight="1">
      <c r="A440" s="129"/>
      <c r="B440" s="130"/>
      <c r="C440" s="130"/>
      <c r="D440" s="130"/>
      <c r="E440" s="34"/>
      <c r="F440" s="16"/>
      <c r="G440" s="16"/>
      <c r="H440" s="16"/>
      <c r="K440" s="131"/>
      <c r="L440" s="131"/>
      <c r="M440" s="132"/>
      <c r="N440" s="132"/>
      <c r="O440" s="132"/>
      <c r="P440" s="132"/>
    </row>
    <row r="441" ht="19.5" customHeight="1" thickBot="1"/>
    <row r="442" spans="1:16" ht="19.5" customHeight="1" thickBot="1">
      <c r="A442" s="96" t="s">
        <v>2</v>
      </c>
      <c r="B442" s="110" t="s">
        <v>3</v>
      </c>
      <c r="C442" s="113" t="s">
        <v>4</v>
      </c>
      <c r="D442" s="116" t="s">
        <v>5</v>
      </c>
      <c r="E442" s="101" t="s">
        <v>6</v>
      </c>
      <c r="F442" s="104" t="s">
        <v>7</v>
      </c>
      <c r="G442" s="104"/>
      <c r="H442" s="104"/>
      <c r="I442" s="104"/>
      <c r="J442" s="104"/>
      <c r="K442" s="104"/>
      <c r="L442" s="104"/>
      <c r="M442" s="105"/>
      <c r="N442" s="106" t="s">
        <v>12</v>
      </c>
      <c r="O442" s="104"/>
      <c r="P442" s="119" t="s">
        <v>15</v>
      </c>
    </row>
    <row r="443" spans="1:16" ht="19.5" customHeight="1">
      <c r="A443" s="108"/>
      <c r="B443" s="111"/>
      <c r="C443" s="114"/>
      <c r="D443" s="117"/>
      <c r="E443" s="102"/>
      <c r="F443" s="122" t="s">
        <v>8</v>
      </c>
      <c r="G443" s="123"/>
      <c r="H443" s="124" t="s">
        <v>9</v>
      </c>
      <c r="I443" s="124"/>
      <c r="J443" s="122" t="s">
        <v>10</v>
      </c>
      <c r="K443" s="123"/>
      <c r="L443" s="124" t="s">
        <v>11</v>
      </c>
      <c r="M443" s="123"/>
      <c r="N443" s="107"/>
      <c r="O443" s="95"/>
      <c r="P443" s="120"/>
    </row>
    <row r="444" spans="1:16" ht="19.5" customHeight="1" thickBot="1">
      <c r="A444" s="109"/>
      <c r="B444" s="112"/>
      <c r="C444" s="115"/>
      <c r="D444" s="118"/>
      <c r="E444" s="103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121"/>
    </row>
    <row r="445" spans="1:16" ht="19.5" customHeight="1">
      <c r="A445" s="2">
        <v>40706</v>
      </c>
      <c r="B445" s="3" t="s">
        <v>546</v>
      </c>
      <c r="C445" s="3" t="s">
        <v>330</v>
      </c>
      <c r="D445" s="3" t="s">
        <v>545</v>
      </c>
      <c r="E445" s="4"/>
      <c r="F445" s="7">
        <v>60</v>
      </c>
      <c r="G445" s="8">
        <v>25</v>
      </c>
      <c r="H445" s="5">
        <v>40</v>
      </c>
      <c r="I445" s="6">
        <v>25</v>
      </c>
      <c r="J445" s="7">
        <v>40</v>
      </c>
      <c r="K445" s="8">
        <v>25</v>
      </c>
      <c r="L445" s="5">
        <v>40</v>
      </c>
      <c r="M445" s="3">
        <v>25</v>
      </c>
      <c r="N445" s="44">
        <f>SUM(F445+H445+J445+L445)</f>
        <v>180</v>
      </c>
      <c r="O445" s="45">
        <f>SUM(G445+I445+K445+M445)</f>
        <v>100</v>
      </c>
      <c r="P445" s="46">
        <f>SUM(N445:O445)</f>
        <v>280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aca="true" t="shared" si="48" ref="N446:N467">SUM(F446+H446+J446+L446)</f>
        <v>0</v>
      </c>
      <c r="O446" s="45">
        <f aca="true" t="shared" si="49" ref="O446:O467">SUM(G446+I446+K446+M446)</f>
        <v>0</v>
      </c>
      <c r="P446" s="46">
        <f aca="true" t="shared" si="50" ref="P446:P468">SUM(N446:O446)</f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48"/>
        <v>0</v>
      </c>
      <c r="O447" s="45">
        <f t="shared" si="49"/>
        <v>0</v>
      </c>
      <c r="P447" s="46">
        <f t="shared" si="50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48"/>
        <v>0</v>
      </c>
      <c r="O448" s="45">
        <f t="shared" si="49"/>
        <v>0</v>
      </c>
      <c r="P448" s="46">
        <f t="shared" si="50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48"/>
        <v>0</v>
      </c>
      <c r="O449" s="45">
        <f t="shared" si="49"/>
        <v>0</v>
      </c>
      <c r="P449" s="46">
        <f t="shared" si="50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48"/>
        <v>0</v>
      </c>
      <c r="O450" s="45">
        <f t="shared" si="49"/>
        <v>0</v>
      </c>
      <c r="P450" s="46">
        <f t="shared" si="50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48"/>
        <v>0</v>
      </c>
      <c r="O451" s="45">
        <f t="shared" si="49"/>
        <v>0</v>
      </c>
      <c r="P451" s="46">
        <f t="shared" si="50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48"/>
        <v>0</v>
      </c>
      <c r="O452" s="45">
        <f t="shared" si="49"/>
        <v>0</v>
      </c>
      <c r="P452" s="46">
        <f t="shared" si="50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48"/>
        <v>0</v>
      </c>
      <c r="O453" s="45">
        <f t="shared" si="49"/>
        <v>0</v>
      </c>
      <c r="P453" s="46">
        <f t="shared" si="50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48"/>
        <v>0</v>
      </c>
      <c r="O454" s="45">
        <f t="shared" si="49"/>
        <v>0</v>
      </c>
      <c r="P454" s="46">
        <f t="shared" si="50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48"/>
        <v>0</v>
      </c>
      <c r="O455" s="45">
        <f t="shared" si="49"/>
        <v>0</v>
      </c>
      <c r="P455" s="46">
        <f t="shared" si="50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48"/>
        <v>0</v>
      </c>
      <c r="O456" s="45">
        <f t="shared" si="49"/>
        <v>0</v>
      </c>
      <c r="P456" s="46">
        <f t="shared" si="50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48"/>
        <v>0</v>
      </c>
      <c r="O457" s="45">
        <f t="shared" si="49"/>
        <v>0</v>
      </c>
      <c r="P457" s="46">
        <f t="shared" si="50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48"/>
        <v>0</v>
      </c>
      <c r="O458" s="45">
        <f t="shared" si="49"/>
        <v>0</v>
      </c>
      <c r="P458" s="46">
        <f t="shared" si="50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48"/>
        <v>0</v>
      </c>
      <c r="O459" s="45">
        <f t="shared" si="49"/>
        <v>0</v>
      </c>
      <c r="P459" s="46">
        <f t="shared" si="50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48"/>
        <v>0</v>
      </c>
      <c r="O460" s="45">
        <f t="shared" si="49"/>
        <v>0</v>
      </c>
      <c r="P460" s="46">
        <f t="shared" si="50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48"/>
        <v>0</v>
      </c>
      <c r="O461" s="45">
        <f t="shared" si="49"/>
        <v>0</v>
      </c>
      <c r="P461" s="46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48"/>
        <v>0</v>
      </c>
      <c r="O462" s="45">
        <f t="shared" si="49"/>
        <v>0</v>
      </c>
      <c r="P462" s="46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48"/>
        <v>0</v>
      </c>
      <c r="O463" s="45">
        <f t="shared" si="49"/>
        <v>0</v>
      </c>
      <c r="P463" s="46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48"/>
        <v>0</v>
      </c>
      <c r="O464" s="45">
        <f t="shared" si="49"/>
        <v>0</v>
      </c>
      <c r="P464" s="46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48"/>
        <v>0</v>
      </c>
      <c r="O465" s="45">
        <f t="shared" si="49"/>
        <v>0</v>
      </c>
      <c r="P465" s="46">
        <f t="shared" si="50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48"/>
        <v>0</v>
      </c>
      <c r="O466" s="45">
        <f t="shared" si="49"/>
        <v>0</v>
      </c>
      <c r="P466" s="46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47">
        <f t="shared" si="48"/>
        <v>0</v>
      </c>
      <c r="O467" s="48">
        <f t="shared" si="49"/>
        <v>0</v>
      </c>
      <c r="P467" s="49">
        <f t="shared" si="50"/>
        <v>0</v>
      </c>
    </row>
    <row r="468" spans="1:20" ht="19.5" customHeight="1" thickBot="1">
      <c r="A468" s="98" t="s">
        <v>15</v>
      </c>
      <c r="B468" s="99"/>
      <c r="C468" s="99"/>
      <c r="D468" s="99"/>
      <c r="E468" s="100"/>
      <c r="F468" s="50">
        <f aca="true" t="shared" si="51" ref="F468:O468">SUM(F445:F467)</f>
        <v>60</v>
      </c>
      <c r="G468" s="51">
        <f t="shared" si="51"/>
        <v>25</v>
      </c>
      <c r="H468" s="52">
        <f t="shared" si="51"/>
        <v>40</v>
      </c>
      <c r="I468" s="53">
        <f t="shared" si="51"/>
        <v>25</v>
      </c>
      <c r="J468" s="50">
        <f t="shared" si="51"/>
        <v>40</v>
      </c>
      <c r="K468" s="51">
        <f t="shared" si="51"/>
        <v>25</v>
      </c>
      <c r="L468" s="52">
        <f t="shared" si="51"/>
        <v>40</v>
      </c>
      <c r="M468" s="51">
        <f t="shared" si="51"/>
        <v>25</v>
      </c>
      <c r="N468" s="54">
        <f t="shared" si="51"/>
        <v>180</v>
      </c>
      <c r="O468" s="55">
        <f t="shared" si="51"/>
        <v>100</v>
      </c>
      <c r="P468" s="43">
        <f t="shared" si="50"/>
        <v>280</v>
      </c>
      <c r="T468" s="82">
        <f>CEILING(P468,1)</f>
        <v>280</v>
      </c>
    </row>
    <row r="469" spans="1:16" ht="19.5" customHeight="1">
      <c r="A469" s="125" t="s">
        <v>0</v>
      </c>
      <c r="B469" s="125"/>
      <c r="C469" s="125"/>
      <c r="D469" s="125"/>
      <c r="E469" s="125"/>
      <c r="F469" s="125"/>
      <c r="G469" s="125"/>
      <c r="H469" s="125"/>
      <c r="I469" s="126"/>
      <c r="J469" s="125"/>
      <c r="K469" s="125"/>
      <c r="L469" s="125"/>
      <c r="M469" s="125"/>
      <c r="N469" s="125"/>
      <c r="O469" s="125"/>
      <c r="P469" s="125"/>
    </row>
    <row r="470" spans="1:16" ht="19.5" customHeight="1">
      <c r="A470" s="125"/>
      <c r="B470" s="125"/>
      <c r="C470" s="125"/>
      <c r="D470" s="125"/>
      <c r="E470" s="125"/>
      <c r="F470" s="125"/>
      <c r="G470" s="125"/>
      <c r="H470" s="125"/>
      <c r="I470" s="126"/>
      <c r="J470" s="125"/>
      <c r="K470" s="125"/>
      <c r="L470" s="125"/>
      <c r="M470" s="125"/>
      <c r="N470" s="125"/>
      <c r="O470" s="125"/>
      <c r="P470" s="125"/>
    </row>
    <row r="471" spans="1:16" ht="19.5" customHeight="1">
      <c r="A471" s="125"/>
      <c r="B471" s="125"/>
      <c r="C471" s="125"/>
      <c r="D471" s="125"/>
      <c r="E471" s="125"/>
      <c r="F471" s="125"/>
      <c r="G471" s="125"/>
      <c r="H471" s="125"/>
      <c r="I471" s="126"/>
      <c r="J471" s="127"/>
      <c r="K471" s="127"/>
      <c r="L471" s="126"/>
      <c r="M471" s="126"/>
      <c r="N471" s="126"/>
      <c r="O471" s="126"/>
      <c r="P471" s="126"/>
    </row>
    <row r="472" spans="1:11" ht="19.5" customHeight="1">
      <c r="A472" s="128" t="s">
        <v>172</v>
      </c>
      <c r="B472" s="128"/>
      <c r="J472" s="19"/>
      <c r="K472" s="19"/>
    </row>
    <row r="473" spans="1:2" ht="19.5" customHeight="1">
      <c r="A473" s="128"/>
      <c r="B473" s="128"/>
    </row>
    <row r="474" spans="1:14" ht="19.5" customHeight="1">
      <c r="A474" s="128"/>
      <c r="B474" s="128"/>
      <c r="K474" s="18"/>
      <c r="L474" s="18"/>
      <c r="M474" s="18"/>
      <c r="N474" s="18"/>
    </row>
    <row r="475" spans="1:16" ht="19.5" customHeight="1">
      <c r="A475" s="129" t="s">
        <v>16</v>
      </c>
      <c r="B475" s="130" t="s">
        <v>173</v>
      </c>
      <c r="C475" s="130"/>
      <c r="D475" s="130"/>
      <c r="E475" s="34"/>
      <c r="F475" s="16"/>
      <c r="G475" s="16"/>
      <c r="H475" s="16"/>
      <c r="K475" s="131" t="s">
        <v>18</v>
      </c>
      <c r="L475" s="131"/>
      <c r="M475" s="132" t="s">
        <v>339</v>
      </c>
      <c r="N475" s="132"/>
      <c r="O475" s="132"/>
      <c r="P475" s="132"/>
    </row>
    <row r="476" spans="1:16" ht="19.5" customHeight="1">
      <c r="A476" s="129"/>
      <c r="B476" s="130"/>
      <c r="C476" s="130"/>
      <c r="D476" s="130"/>
      <c r="E476" s="34"/>
      <c r="F476" s="16"/>
      <c r="G476" s="16"/>
      <c r="H476" s="16"/>
      <c r="K476" s="131"/>
      <c r="L476" s="131"/>
      <c r="M476" s="132"/>
      <c r="N476" s="132"/>
      <c r="O476" s="132"/>
      <c r="P476" s="132"/>
    </row>
    <row r="477" ht="19.5" customHeight="1" thickBot="1"/>
    <row r="478" spans="1:16" ht="19.5" customHeight="1" thickBot="1">
      <c r="A478" s="96" t="s">
        <v>2</v>
      </c>
      <c r="B478" s="110" t="s">
        <v>3</v>
      </c>
      <c r="C478" s="113" t="s">
        <v>4</v>
      </c>
      <c r="D478" s="116" t="s">
        <v>5</v>
      </c>
      <c r="E478" s="101" t="s">
        <v>6</v>
      </c>
      <c r="F478" s="104" t="s">
        <v>7</v>
      </c>
      <c r="G478" s="104"/>
      <c r="H478" s="104"/>
      <c r="I478" s="104"/>
      <c r="J478" s="104"/>
      <c r="K478" s="104"/>
      <c r="L478" s="104"/>
      <c r="M478" s="105"/>
      <c r="N478" s="106" t="s">
        <v>12</v>
      </c>
      <c r="O478" s="104"/>
      <c r="P478" s="119" t="s">
        <v>15</v>
      </c>
    </row>
    <row r="479" spans="1:16" ht="19.5" customHeight="1">
      <c r="A479" s="108"/>
      <c r="B479" s="111"/>
      <c r="C479" s="114"/>
      <c r="D479" s="117"/>
      <c r="E479" s="102"/>
      <c r="F479" s="122" t="s">
        <v>8</v>
      </c>
      <c r="G479" s="123"/>
      <c r="H479" s="124" t="s">
        <v>9</v>
      </c>
      <c r="I479" s="124"/>
      <c r="J479" s="122" t="s">
        <v>10</v>
      </c>
      <c r="K479" s="123"/>
      <c r="L479" s="124" t="s">
        <v>11</v>
      </c>
      <c r="M479" s="123"/>
      <c r="N479" s="107"/>
      <c r="O479" s="95"/>
      <c r="P479" s="120"/>
    </row>
    <row r="480" spans="1:16" ht="19.5" customHeight="1" thickBot="1">
      <c r="A480" s="109"/>
      <c r="B480" s="112"/>
      <c r="C480" s="115"/>
      <c r="D480" s="118"/>
      <c r="E480" s="103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1"/>
    </row>
    <row r="481" spans="1:16" ht="19.5" customHeight="1">
      <c r="A481" s="2">
        <v>40699</v>
      </c>
      <c r="B481" s="3" t="s">
        <v>370</v>
      </c>
      <c r="C481" s="3" t="s">
        <v>330</v>
      </c>
      <c r="D481" s="3" t="s">
        <v>363</v>
      </c>
      <c r="E481" s="4" t="s">
        <v>360</v>
      </c>
      <c r="F481" s="7">
        <v>60</v>
      </c>
      <c r="G481" s="8">
        <v>25</v>
      </c>
      <c r="H481" s="5">
        <v>40</v>
      </c>
      <c r="I481" s="6">
        <v>25</v>
      </c>
      <c r="J481" s="7">
        <v>40</v>
      </c>
      <c r="K481" s="8">
        <v>25</v>
      </c>
      <c r="L481" s="5">
        <v>40</v>
      </c>
      <c r="M481" s="3">
        <v>25</v>
      </c>
      <c r="N481" s="44">
        <f>SUM(F481+H481+J481+L481)</f>
        <v>180</v>
      </c>
      <c r="O481" s="45">
        <f>SUM(G481+I481+K481+M481)</f>
        <v>100</v>
      </c>
      <c r="P481" s="46">
        <f>SUM(N481:O481)</f>
        <v>280</v>
      </c>
    </row>
    <row r="482" spans="1:16" ht="19.5" customHeight="1">
      <c r="A482" s="9">
        <v>40699</v>
      </c>
      <c r="B482" s="10" t="s">
        <v>456</v>
      </c>
      <c r="C482" s="10" t="s">
        <v>452</v>
      </c>
      <c r="D482" s="10" t="s">
        <v>373</v>
      </c>
      <c r="E482" s="11" t="s">
        <v>454</v>
      </c>
      <c r="F482" s="14">
        <v>17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52" ref="N482:N503">SUM(F482+H482+J482+L482)</f>
        <v>31</v>
      </c>
      <c r="O482" s="45">
        <f aca="true" t="shared" si="53" ref="O482:O503">SUM(G482+I482+K482+M482)</f>
        <v>0</v>
      </c>
      <c r="P482" s="46">
        <f aca="true" t="shared" si="54" ref="P482:P504">SUM(N482:O482)</f>
        <v>31</v>
      </c>
    </row>
    <row r="483" spans="1:16" ht="19.5" customHeight="1">
      <c r="A483" s="9">
        <v>40706</v>
      </c>
      <c r="B483" s="10" t="s">
        <v>544</v>
      </c>
      <c r="C483" s="10" t="s">
        <v>330</v>
      </c>
      <c r="D483" s="10" t="s">
        <v>545</v>
      </c>
      <c r="E483" s="11"/>
      <c r="F483" s="14">
        <v>60</v>
      </c>
      <c r="G483" s="15">
        <v>25</v>
      </c>
      <c r="H483" s="12">
        <v>40</v>
      </c>
      <c r="I483" s="13">
        <v>25</v>
      </c>
      <c r="J483" s="14">
        <v>40</v>
      </c>
      <c r="K483" s="15">
        <v>25</v>
      </c>
      <c r="L483" s="12">
        <v>40</v>
      </c>
      <c r="M483" s="10">
        <v>25</v>
      </c>
      <c r="N483" s="44">
        <f t="shared" si="52"/>
        <v>180</v>
      </c>
      <c r="O483" s="45">
        <f t="shared" si="53"/>
        <v>100</v>
      </c>
      <c r="P483" s="46">
        <f t="shared" si="54"/>
        <v>280</v>
      </c>
    </row>
    <row r="484" spans="1:16" ht="19.5" customHeight="1">
      <c r="A484" s="9">
        <v>40713</v>
      </c>
      <c r="B484" s="10" t="s">
        <v>754</v>
      </c>
      <c r="C484" s="10" t="s">
        <v>452</v>
      </c>
      <c r="D484" s="10" t="s">
        <v>363</v>
      </c>
      <c r="E484" s="11"/>
      <c r="F484" s="14">
        <v>17</v>
      </c>
      <c r="G484" s="15">
        <v>8</v>
      </c>
      <c r="H484" s="12">
        <v>7</v>
      </c>
      <c r="I484" s="13">
        <v>7</v>
      </c>
      <c r="J484" s="14"/>
      <c r="K484" s="15"/>
      <c r="L484" s="12"/>
      <c r="M484" s="10"/>
      <c r="N484" s="44">
        <f t="shared" si="52"/>
        <v>24</v>
      </c>
      <c r="O484" s="45">
        <f t="shared" si="53"/>
        <v>15</v>
      </c>
      <c r="P484" s="46">
        <f t="shared" si="54"/>
        <v>39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52"/>
        <v>0</v>
      </c>
      <c r="O485" s="45">
        <f t="shared" si="53"/>
        <v>0</v>
      </c>
      <c r="P485" s="46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52"/>
        <v>0</v>
      </c>
      <c r="O486" s="45">
        <f t="shared" si="53"/>
        <v>0</v>
      </c>
      <c r="P486" s="46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52"/>
        <v>0</v>
      </c>
      <c r="O487" s="45">
        <f t="shared" si="53"/>
        <v>0</v>
      </c>
      <c r="P487" s="46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52"/>
        <v>0</v>
      </c>
      <c r="O488" s="45">
        <f t="shared" si="53"/>
        <v>0</v>
      </c>
      <c r="P488" s="46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52"/>
        <v>0</v>
      </c>
      <c r="O489" s="45">
        <f t="shared" si="53"/>
        <v>0</v>
      </c>
      <c r="P489" s="46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52"/>
        <v>0</v>
      </c>
      <c r="O490" s="45">
        <f t="shared" si="53"/>
        <v>0</v>
      </c>
      <c r="P490" s="46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2"/>
        <v>0</v>
      </c>
      <c r="O491" s="45">
        <f t="shared" si="53"/>
        <v>0</v>
      </c>
      <c r="P491" s="46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2"/>
        <v>0</v>
      </c>
      <c r="O492" s="45">
        <f t="shared" si="53"/>
        <v>0</v>
      </c>
      <c r="P492" s="46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2"/>
        <v>0</v>
      </c>
      <c r="O493" s="45">
        <f t="shared" si="53"/>
        <v>0</v>
      </c>
      <c r="P493" s="46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2"/>
        <v>0</v>
      </c>
      <c r="O494" s="45">
        <f t="shared" si="53"/>
        <v>0</v>
      </c>
      <c r="P494" s="46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2"/>
        <v>0</v>
      </c>
      <c r="O495" s="45">
        <f t="shared" si="53"/>
        <v>0</v>
      </c>
      <c r="P495" s="46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2"/>
        <v>0</v>
      </c>
      <c r="O496" s="45">
        <f t="shared" si="53"/>
        <v>0</v>
      </c>
      <c r="P496" s="46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2"/>
        <v>0</v>
      </c>
      <c r="O497" s="45">
        <f t="shared" si="53"/>
        <v>0</v>
      </c>
      <c r="P497" s="46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2"/>
        <v>0</v>
      </c>
      <c r="O498" s="45">
        <f t="shared" si="53"/>
        <v>0</v>
      </c>
      <c r="P498" s="46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2"/>
        <v>0</v>
      </c>
      <c r="O499" s="45">
        <f t="shared" si="53"/>
        <v>0</v>
      </c>
      <c r="P499" s="46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2"/>
        <v>0</v>
      </c>
      <c r="O500" s="45">
        <f t="shared" si="53"/>
        <v>0</v>
      </c>
      <c r="P500" s="46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2"/>
        <v>0</v>
      </c>
      <c r="O501" s="45">
        <f t="shared" si="53"/>
        <v>0</v>
      </c>
      <c r="P501" s="46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2"/>
        <v>0</v>
      </c>
      <c r="O502" s="45">
        <f t="shared" si="53"/>
        <v>0</v>
      </c>
      <c r="P502" s="46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52"/>
        <v>0</v>
      </c>
      <c r="O503" s="48">
        <f t="shared" si="53"/>
        <v>0</v>
      </c>
      <c r="P503" s="49">
        <f t="shared" si="54"/>
        <v>0</v>
      </c>
    </row>
    <row r="504" spans="1:20" ht="19.5" customHeight="1" thickBot="1">
      <c r="A504" s="98" t="s">
        <v>15</v>
      </c>
      <c r="B504" s="99"/>
      <c r="C504" s="99"/>
      <c r="D504" s="99"/>
      <c r="E504" s="100"/>
      <c r="F504" s="50">
        <f aca="true" t="shared" si="55" ref="F504:O504">SUM(F481:F503)</f>
        <v>154</v>
      </c>
      <c r="G504" s="51">
        <f t="shared" si="55"/>
        <v>58</v>
      </c>
      <c r="H504" s="52">
        <f t="shared" si="55"/>
        <v>94</v>
      </c>
      <c r="I504" s="53">
        <f t="shared" si="55"/>
        <v>57</v>
      </c>
      <c r="J504" s="50">
        <f t="shared" si="55"/>
        <v>80</v>
      </c>
      <c r="K504" s="51">
        <f t="shared" si="55"/>
        <v>50</v>
      </c>
      <c r="L504" s="52">
        <f t="shared" si="55"/>
        <v>87</v>
      </c>
      <c r="M504" s="51">
        <f t="shared" si="55"/>
        <v>50</v>
      </c>
      <c r="N504" s="54">
        <f t="shared" si="55"/>
        <v>415</v>
      </c>
      <c r="O504" s="55">
        <f t="shared" si="55"/>
        <v>215</v>
      </c>
      <c r="P504" s="43">
        <f t="shared" si="54"/>
        <v>630</v>
      </c>
      <c r="T504" s="82">
        <f>CEILING(P504,1)</f>
        <v>630</v>
      </c>
    </row>
    <row r="505" spans="1:16" ht="19.5" customHeight="1">
      <c r="A505" s="125" t="s">
        <v>0</v>
      </c>
      <c r="B505" s="125"/>
      <c r="C505" s="125"/>
      <c r="D505" s="125"/>
      <c r="E505" s="125"/>
      <c r="F505" s="125"/>
      <c r="G505" s="125"/>
      <c r="H505" s="125"/>
      <c r="I505" s="126"/>
      <c r="J505" s="125"/>
      <c r="K505" s="125"/>
      <c r="L505" s="125"/>
      <c r="M505" s="125"/>
      <c r="N505" s="125"/>
      <c r="O505" s="125"/>
      <c r="P505" s="125"/>
    </row>
    <row r="506" spans="1:16" ht="19.5" customHeight="1">
      <c r="A506" s="125"/>
      <c r="B506" s="125"/>
      <c r="C506" s="125"/>
      <c r="D506" s="125"/>
      <c r="E506" s="125"/>
      <c r="F506" s="125"/>
      <c r="G506" s="125"/>
      <c r="H506" s="125"/>
      <c r="I506" s="126"/>
      <c r="J506" s="125"/>
      <c r="K506" s="125"/>
      <c r="L506" s="125"/>
      <c r="M506" s="125"/>
      <c r="N506" s="125"/>
      <c r="O506" s="125"/>
      <c r="P506" s="125"/>
    </row>
    <row r="507" spans="1:16" ht="19.5" customHeight="1">
      <c r="A507" s="125"/>
      <c r="B507" s="125"/>
      <c r="C507" s="125"/>
      <c r="D507" s="125"/>
      <c r="E507" s="125"/>
      <c r="F507" s="125"/>
      <c r="G507" s="125"/>
      <c r="H507" s="125"/>
      <c r="I507" s="126"/>
      <c r="J507" s="127"/>
      <c r="K507" s="127"/>
      <c r="L507" s="126"/>
      <c r="M507" s="126"/>
      <c r="N507" s="126"/>
      <c r="O507" s="126"/>
      <c r="P507" s="126"/>
    </row>
    <row r="508" spans="1:11" ht="19.5" customHeight="1">
      <c r="A508" s="128" t="s">
        <v>174</v>
      </c>
      <c r="B508" s="128"/>
      <c r="J508" s="19"/>
      <c r="K508" s="19"/>
    </row>
    <row r="509" spans="1:2" ht="19.5" customHeight="1">
      <c r="A509" s="128"/>
      <c r="B509" s="128"/>
    </row>
    <row r="510" spans="1:14" ht="19.5" customHeight="1">
      <c r="A510" s="128"/>
      <c r="B510" s="128"/>
      <c r="K510" s="18"/>
      <c r="L510" s="18"/>
      <c r="M510" s="18"/>
      <c r="N510" s="18"/>
    </row>
    <row r="511" spans="1:16" ht="19.5" customHeight="1">
      <c r="A511" s="129" t="s">
        <v>16</v>
      </c>
      <c r="B511" s="130" t="s">
        <v>175</v>
      </c>
      <c r="C511" s="130"/>
      <c r="D511" s="130"/>
      <c r="E511" s="34"/>
      <c r="F511" s="16"/>
      <c r="G511" s="16"/>
      <c r="H511" s="16"/>
      <c r="K511" s="131" t="s">
        <v>18</v>
      </c>
      <c r="L511" s="131"/>
      <c r="M511" s="132" t="s">
        <v>339</v>
      </c>
      <c r="N511" s="132"/>
      <c r="O511" s="132"/>
      <c r="P511" s="132"/>
    </row>
    <row r="512" spans="1:16" ht="19.5" customHeight="1">
      <c r="A512" s="129"/>
      <c r="B512" s="130"/>
      <c r="C512" s="130"/>
      <c r="D512" s="130"/>
      <c r="E512" s="34"/>
      <c r="F512" s="16"/>
      <c r="G512" s="16"/>
      <c r="H512" s="16"/>
      <c r="K512" s="131"/>
      <c r="L512" s="131"/>
      <c r="M512" s="132"/>
      <c r="N512" s="132"/>
      <c r="O512" s="132"/>
      <c r="P512" s="132"/>
    </row>
    <row r="513" ht="19.5" customHeight="1" thickBot="1"/>
    <row r="514" spans="1:16" ht="19.5" customHeight="1" thickBot="1">
      <c r="A514" s="96" t="s">
        <v>2</v>
      </c>
      <c r="B514" s="110" t="s">
        <v>3</v>
      </c>
      <c r="C514" s="113" t="s">
        <v>4</v>
      </c>
      <c r="D514" s="116" t="s">
        <v>5</v>
      </c>
      <c r="E514" s="101" t="s">
        <v>6</v>
      </c>
      <c r="F514" s="104" t="s">
        <v>7</v>
      </c>
      <c r="G514" s="104"/>
      <c r="H514" s="104"/>
      <c r="I514" s="104"/>
      <c r="J514" s="104"/>
      <c r="K514" s="104"/>
      <c r="L514" s="104"/>
      <c r="M514" s="105"/>
      <c r="N514" s="106" t="s">
        <v>12</v>
      </c>
      <c r="O514" s="104"/>
      <c r="P514" s="119" t="s">
        <v>15</v>
      </c>
    </row>
    <row r="515" spans="1:16" ht="19.5" customHeight="1">
      <c r="A515" s="108"/>
      <c r="B515" s="111"/>
      <c r="C515" s="114"/>
      <c r="D515" s="117"/>
      <c r="E515" s="102"/>
      <c r="F515" s="122" t="s">
        <v>8</v>
      </c>
      <c r="G515" s="123"/>
      <c r="H515" s="124" t="s">
        <v>9</v>
      </c>
      <c r="I515" s="124"/>
      <c r="J515" s="122" t="s">
        <v>10</v>
      </c>
      <c r="K515" s="123"/>
      <c r="L515" s="124" t="s">
        <v>11</v>
      </c>
      <c r="M515" s="123"/>
      <c r="N515" s="107"/>
      <c r="O515" s="95"/>
      <c r="P515" s="120"/>
    </row>
    <row r="516" spans="1:16" ht="19.5" customHeight="1" thickBot="1">
      <c r="A516" s="109"/>
      <c r="B516" s="112"/>
      <c r="C516" s="115"/>
      <c r="D516" s="118"/>
      <c r="E516" s="103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121"/>
    </row>
    <row r="517" spans="1:16" ht="19.5" customHeight="1">
      <c r="A517" s="2">
        <v>40698</v>
      </c>
      <c r="B517" s="3" t="s">
        <v>369</v>
      </c>
      <c r="C517" s="3" t="s">
        <v>330</v>
      </c>
      <c r="D517" s="3" t="s">
        <v>363</v>
      </c>
      <c r="E517" s="4"/>
      <c r="F517" s="7">
        <v>60</v>
      </c>
      <c r="G517" s="8">
        <v>25</v>
      </c>
      <c r="H517" s="5">
        <v>40</v>
      </c>
      <c r="I517" s="6">
        <v>25</v>
      </c>
      <c r="J517" s="7">
        <v>40</v>
      </c>
      <c r="K517" s="8">
        <v>25</v>
      </c>
      <c r="L517" s="5">
        <v>40</v>
      </c>
      <c r="M517" s="3">
        <v>25</v>
      </c>
      <c r="N517" s="44">
        <f>SUM(F517+H517+J517+L517)</f>
        <v>180</v>
      </c>
      <c r="O517" s="45">
        <f>SUM(G517+I517+K517+M517)</f>
        <v>100</v>
      </c>
      <c r="P517" s="46">
        <f>SUM(N517:O517)</f>
        <v>280</v>
      </c>
    </row>
    <row r="518" spans="1:16" ht="19.5" customHeight="1">
      <c r="A518" s="9">
        <v>40699</v>
      </c>
      <c r="B518" s="10" t="s">
        <v>450</v>
      </c>
      <c r="C518" s="10" t="s">
        <v>350</v>
      </c>
      <c r="D518" s="10" t="s">
        <v>363</v>
      </c>
      <c r="E518" s="11"/>
      <c r="F518" s="14">
        <v>20</v>
      </c>
      <c r="G518" s="15">
        <v>10</v>
      </c>
      <c r="H518" s="12">
        <v>13</v>
      </c>
      <c r="I518" s="13">
        <v>10</v>
      </c>
      <c r="J518" s="14">
        <v>13</v>
      </c>
      <c r="K518" s="15">
        <v>10</v>
      </c>
      <c r="L518" s="12">
        <v>13</v>
      </c>
      <c r="M518" s="10">
        <v>10</v>
      </c>
      <c r="N518" s="44">
        <f aca="true" t="shared" si="56" ref="N518:N539">SUM(F518+H518+J518+L518)</f>
        <v>59</v>
      </c>
      <c r="O518" s="45">
        <f aca="true" t="shared" si="57" ref="O518:O539">SUM(G518+I518+K518+M518)</f>
        <v>40</v>
      </c>
      <c r="P518" s="46">
        <f aca="true" t="shared" si="58" ref="P518:P540">SUM(N518:O518)</f>
        <v>99</v>
      </c>
    </row>
    <row r="519" spans="1:16" ht="19.5" customHeight="1">
      <c r="A519" s="9">
        <v>40699</v>
      </c>
      <c r="B519" s="10" t="s">
        <v>450</v>
      </c>
      <c r="C519" s="10" t="s">
        <v>351</v>
      </c>
      <c r="D519" s="10" t="s">
        <v>363</v>
      </c>
      <c r="E519" s="11"/>
      <c r="F519" s="14">
        <v>12</v>
      </c>
      <c r="G519" s="15">
        <v>2</v>
      </c>
      <c r="H519" s="12">
        <v>7</v>
      </c>
      <c r="I519" s="13"/>
      <c r="J519" s="14">
        <v>7</v>
      </c>
      <c r="K519" s="15"/>
      <c r="L519" s="12"/>
      <c r="M519" s="10"/>
      <c r="N519" s="44">
        <f t="shared" si="56"/>
        <v>26</v>
      </c>
      <c r="O519" s="45">
        <f t="shared" si="57"/>
        <v>2</v>
      </c>
      <c r="P519" s="46">
        <f t="shared" si="58"/>
        <v>28</v>
      </c>
    </row>
    <row r="520" spans="1:16" ht="19.5" customHeight="1">
      <c r="A520" s="9">
        <v>40703</v>
      </c>
      <c r="B520" s="10" t="s">
        <v>603</v>
      </c>
      <c r="C520" s="10" t="s">
        <v>350</v>
      </c>
      <c r="D520" s="10" t="s">
        <v>545</v>
      </c>
      <c r="E520" s="11" t="s">
        <v>392</v>
      </c>
      <c r="F520" s="14"/>
      <c r="G520" s="15"/>
      <c r="H520" s="12"/>
      <c r="I520" s="13"/>
      <c r="J520" s="14"/>
      <c r="K520" s="15"/>
      <c r="L520" s="12"/>
      <c r="M520" s="10"/>
      <c r="N520" s="44">
        <f t="shared" si="56"/>
        <v>0</v>
      </c>
      <c r="O520" s="45">
        <f t="shared" si="57"/>
        <v>0</v>
      </c>
      <c r="P520" s="46">
        <f t="shared" si="58"/>
        <v>0</v>
      </c>
    </row>
    <row r="521" spans="1:16" ht="19.5" customHeight="1">
      <c r="A521" s="9">
        <v>40703</v>
      </c>
      <c r="B521" s="10" t="s">
        <v>603</v>
      </c>
      <c r="C521" s="10" t="s">
        <v>351</v>
      </c>
      <c r="D521" s="10" t="s">
        <v>545</v>
      </c>
      <c r="E521" s="11" t="s">
        <v>392</v>
      </c>
      <c r="F521" s="14"/>
      <c r="G521" s="15"/>
      <c r="H521" s="12"/>
      <c r="I521" s="13"/>
      <c r="J521" s="14"/>
      <c r="K521" s="15"/>
      <c r="L521" s="12"/>
      <c r="M521" s="10"/>
      <c r="N521" s="44">
        <f t="shared" si="56"/>
        <v>0</v>
      </c>
      <c r="O521" s="45">
        <f t="shared" si="57"/>
        <v>0</v>
      </c>
      <c r="P521" s="46">
        <f t="shared" si="58"/>
        <v>0</v>
      </c>
    </row>
    <row r="522" spans="1:16" ht="19.5" customHeight="1">
      <c r="A522" s="9">
        <v>40706</v>
      </c>
      <c r="B522" s="10" t="s">
        <v>670</v>
      </c>
      <c r="C522" s="10" t="s">
        <v>496</v>
      </c>
      <c r="D522" s="10" t="s">
        <v>432</v>
      </c>
      <c r="E522" s="11"/>
      <c r="F522" s="14">
        <v>8</v>
      </c>
      <c r="G522" s="15">
        <v>7</v>
      </c>
      <c r="H522" s="12"/>
      <c r="I522" s="13"/>
      <c r="J522" s="14"/>
      <c r="K522" s="15"/>
      <c r="L522" s="12"/>
      <c r="M522" s="10"/>
      <c r="N522" s="44">
        <f t="shared" si="56"/>
        <v>8</v>
      </c>
      <c r="O522" s="45">
        <f t="shared" si="57"/>
        <v>7</v>
      </c>
      <c r="P522" s="46">
        <f t="shared" si="58"/>
        <v>15</v>
      </c>
    </row>
    <row r="523" spans="1:16" ht="19.5" customHeight="1">
      <c r="A523" s="9">
        <v>40706</v>
      </c>
      <c r="B523" s="10" t="s">
        <v>670</v>
      </c>
      <c r="C523" s="10" t="s">
        <v>497</v>
      </c>
      <c r="D523" s="10" t="s">
        <v>432</v>
      </c>
      <c r="E523" s="11"/>
      <c r="F523" s="14">
        <v>8</v>
      </c>
      <c r="G523" s="15"/>
      <c r="H523" s="12"/>
      <c r="I523" s="13"/>
      <c r="J523" s="14"/>
      <c r="K523" s="15"/>
      <c r="L523" s="12"/>
      <c r="M523" s="10"/>
      <c r="N523" s="44">
        <f t="shared" si="56"/>
        <v>8</v>
      </c>
      <c r="O523" s="45">
        <f t="shared" si="57"/>
        <v>0</v>
      </c>
      <c r="P523" s="46">
        <f t="shared" si="58"/>
        <v>8</v>
      </c>
    </row>
    <row r="524" spans="1:16" ht="19.5" customHeight="1">
      <c r="A524" s="9">
        <v>40712</v>
      </c>
      <c r="B524" s="10" t="s">
        <v>695</v>
      </c>
      <c r="C524" s="10" t="s">
        <v>330</v>
      </c>
      <c r="D524" s="10" t="s">
        <v>688</v>
      </c>
      <c r="E524" s="11" t="s">
        <v>360</v>
      </c>
      <c r="F524" s="14">
        <v>60</v>
      </c>
      <c r="G524" s="15">
        <v>25</v>
      </c>
      <c r="H524" s="12">
        <v>40</v>
      </c>
      <c r="I524" s="13">
        <v>25</v>
      </c>
      <c r="J524" s="14">
        <v>40</v>
      </c>
      <c r="K524" s="15">
        <v>25</v>
      </c>
      <c r="L524" s="12">
        <v>40</v>
      </c>
      <c r="M524" s="10">
        <v>25</v>
      </c>
      <c r="N524" s="44">
        <f t="shared" si="56"/>
        <v>180</v>
      </c>
      <c r="O524" s="45">
        <f t="shared" si="57"/>
        <v>100</v>
      </c>
      <c r="P524" s="46">
        <f t="shared" si="58"/>
        <v>280</v>
      </c>
    </row>
    <row r="525" spans="1:16" ht="19.5" customHeight="1">
      <c r="A525" s="9">
        <v>40709</v>
      </c>
      <c r="B525" s="10" t="s">
        <v>742</v>
      </c>
      <c r="C525" s="10" t="s">
        <v>350</v>
      </c>
      <c r="D525" s="10" t="s">
        <v>427</v>
      </c>
      <c r="E525" s="11" t="s">
        <v>474</v>
      </c>
      <c r="F525" s="14">
        <v>20</v>
      </c>
      <c r="G525" s="15">
        <v>10</v>
      </c>
      <c r="H525" s="12">
        <v>13</v>
      </c>
      <c r="I525" s="13">
        <v>10</v>
      </c>
      <c r="J525" s="14">
        <v>13</v>
      </c>
      <c r="K525" s="15">
        <v>10</v>
      </c>
      <c r="L525" s="12">
        <v>13</v>
      </c>
      <c r="M525" s="10">
        <v>10</v>
      </c>
      <c r="N525" s="44">
        <f t="shared" si="56"/>
        <v>59</v>
      </c>
      <c r="O525" s="45">
        <f t="shared" si="57"/>
        <v>40</v>
      </c>
      <c r="P525" s="46">
        <f t="shared" si="58"/>
        <v>99</v>
      </c>
    </row>
    <row r="526" spans="1:16" ht="19.5" customHeight="1">
      <c r="A526" s="9">
        <v>40709</v>
      </c>
      <c r="B526" s="10" t="s">
        <v>742</v>
      </c>
      <c r="C526" s="10" t="s">
        <v>351</v>
      </c>
      <c r="D526" s="10" t="s">
        <v>427</v>
      </c>
      <c r="E526" s="11" t="s">
        <v>474</v>
      </c>
      <c r="F526" s="14">
        <v>12</v>
      </c>
      <c r="G526" s="15">
        <v>2</v>
      </c>
      <c r="H526" s="12">
        <v>7</v>
      </c>
      <c r="I526" s="13"/>
      <c r="J526" s="14">
        <v>7</v>
      </c>
      <c r="K526" s="15"/>
      <c r="L526" s="12"/>
      <c r="M526" s="10"/>
      <c r="N526" s="44">
        <f t="shared" si="56"/>
        <v>26</v>
      </c>
      <c r="O526" s="45">
        <f t="shared" si="57"/>
        <v>2</v>
      </c>
      <c r="P526" s="46">
        <f t="shared" si="58"/>
        <v>28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44">
        <f t="shared" si="56"/>
        <v>0</v>
      </c>
      <c r="O527" s="45">
        <f t="shared" si="57"/>
        <v>0</v>
      </c>
      <c r="P527" s="46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44">
        <f t="shared" si="56"/>
        <v>0</v>
      </c>
      <c r="O528" s="45">
        <f t="shared" si="57"/>
        <v>0</v>
      </c>
      <c r="P528" s="46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44">
        <f t="shared" si="56"/>
        <v>0</v>
      </c>
      <c r="O529" s="45">
        <f t="shared" si="57"/>
        <v>0</v>
      </c>
      <c r="P529" s="46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6"/>
        <v>0</v>
      </c>
      <c r="O530" s="45">
        <f t="shared" si="57"/>
        <v>0</v>
      </c>
      <c r="P530" s="46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6"/>
        <v>0</v>
      </c>
      <c r="O531" s="45">
        <f t="shared" si="57"/>
        <v>0</v>
      </c>
      <c r="P531" s="46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6"/>
        <v>0</v>
      </c>
      <c r="O532" s="45">
        <f t="shared" si="57"/>
        <v>0</v>
      </c>
      <c r="P532" s="46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6"/>
        <v>0</v>
      </c>
      <c r="O533" s="45">
        <f t="shared" si="57"/>
        <v>0</v>
      </c>
      <c r="P533" s="46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6"/>
        <v>0</v>
      </c>
      <c r="O534" s="45">
        <f t="shared" si="57"/>
        <v>0</v>
      </c>
      <c r="P534" s="46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6"/>
        <v>0</v>
      </c>
      <c r="O535" s="45">
        <f t="shared" si="57"/>
        <v>0</v>
      </c>
      <c r="P535" s="46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6"/>
        <v>0</v>
      </c>
      <c r="O536" s="45">
        <f t="shared" si="57"/>
        <v>0</v>
      </c>
      <c r="P536" s="46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6"/>
        <v>0</v>
      </c>
      <c r="O537" s="45">
        <f t="shared" si="57"/>
        <v>0</v>
      </c>
      <c r="P537" s="46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6"/>
        <v>0</v>
      </c>
      <c r="O538" s="45">
        <f t="shared" si="57"/>
        <v>0</v>
      </c>
      <c r="P538" s="46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47">
        <f t="shared" si="56"/>
        <v>0</v>
      </c>
      <c r="O539" s="48">
        <f t="shared" si="57"/>
        <v>0</v>
      </c>
      <c r="P539" s="49">
        <f t="shared" si="58"/>
        <v>0</v>
      </c>
    </row>
    <row r="540" spans="1:20" ht="19.5" customHeight="1" thickBot="1">
      <c r="A540" s="98" t="s">
        <v>15</v>
      </c>
      <c r="B540" s="99"/>
      <c r="C540" s="99"/>
      <c r="D540" s="99"/>
      <c r="E540" s="100"/>
      <c r="F540" s="50">
        <f aca="true" t="shared" si="59" ref="F540:O540">SUM(F517:F539)</f>
        <v>200</v>
      </c>
      <c r="G540" s="51">
        <f t="shared" si="59"/>
        <v>81</v>
      </c>
      <c r="H540" s="52">
        <f t="shared" si="59"/>
        <v>120</v>
      </c>
      <c r="I540" s="53">
        <f t="shared" si="59"/>
        <v>70</v>
      </c>
      <c r="J540" s="50">
        <f t="shared" si="59"/>
        <v>120</v>
      </c>
      <c r="K540" s="51">
        <f t="shared" si="59"/>
        <v>70</v>
      </c>
      <c r="L540" s="52">
        <f t="shared" si="59"/>
        <v>106</v>
      </c>
      <c r="M540" s="51">
        <f t="shared" si="59"/>
        <v>70</v>
      </c>
      <c r="N540" s="54">
        <f t="shared" si="59"/>
        <v>546</v>
      </c>
      <c r="O540" s="55">
        <f t="shared" si="59"/>
        <v>291</v>
      </c>
      <c r="P540" s="43">
        <f t="shared" si="58"/>
        <v>837</v>
      </c>
      <c r="T540" s="82">
        <f>CEILING(P540,1)</f>
        <v>837</v>
      </c>
    </row>
    <row r="541" spans="1:16" ht="19.5" customHeight="1">
      <c r="A541" s="125" t="s">
        <v>0</v>
      </c>
      <c r="B541" s="125"/>
      <c r="C541" s="125"/>
      <c r="D541" s="125"/>
      <c r="E541" s="125"/>
      <c r="F541" s="125"/>
      <c r="G541" s="125"/>
      <c r="H541" s="125"/>
      <c r="I541" s="126"/>
      <c r="J541" s="125"/>
      <c r="K541" s="125"/>
      <c r="L541" s="125"/>
      <c r="M541" s="125"/>
      <c r="N541" s="125"/>
      <c r="O541" s="125"/>
      <c r="P541" s="125"/>
    </row>
    <row r="542" spans="1:16" ht="19.5" customHeight="1">
      <c r="A542" s="125"/>
      <c r="B542" s="125"/>
      <c r="C542" s="125"/>
      <c r="D542" s="125"/>
      <c r="E542" s="125"/>
      <c r="F542" s="125"/>
      <c r="G542" s="125"/>
      <c r="H542" s="125"/>
      <c r="I542" s="126"/>
      <c r="J542" s="125"/>
      <c r="K542" s="125"/>
      <c r="L542" s="125"/>
      <c r="M542" s="125"/>
      <c r="N542" s="125"/>
      <c r="O542" s="125"/>
      <c r="P542" s="125"/>
    </row>
    <row r="543" spans="1:16" ht="19.5" customHeight="1">
      <c r="A543" s="125"/>
      <c r="B543" s="125"/>
      <c r="C543" s="125"/>
      <c r="D543" s="125"/>
      <c r="E543" s="125"/>
      <c r="F543" s="125"/>
      <c r="G543" s="125"/>
      <c r="H543" s="125"/>
      <c r="I543" s="126"/>
      <c r="J543" s="127"/>
      <c r="K543" s="127"/>
      <c r="L543" s="126"/>
      <c r="M543" s="126"/>
      <c r="N543" s="126"/>
      <c r="O543" s="126"/>
      <c r="P543" s="126"/>
    </row>
    <row r="544" spans="1:11" ht="19.5" customHeight="1">
      <c r="A544" s="128" t="s">
        <v>176</v>
      </c>
      <c r="B544" s="128"/>
      <c r="J544" s="19"/>
      <c r="K544" s="19"/>
    </row>
    <row r="545" spans="1:2" ht="19.5" customHeight="1">
      <c r="A545" s="128"/>
      <c r="B545" s="128"/>
    </row>
    <row r="546" spans="1:14" ht="19.5" customHeight="1">
      <c r="A546" s="128"/>
      <c r="B546" s="128"/>
      <c r="K546" s="18"/>
      <c r="L546" s="18"/>
      <c r="M546" s="18"/>
      <c r="N546" s="18"/>
    </row>
    <row r="547" spans="1:16" ht="19.5" customHeight="1">
      <c r="A547" s="129" t="s">
        <v>16</v>
      </c>
      <c r="B547" s="130" t="s">
        <v>177</v>
      </c>
      <c r="C547" s="130"/>
      <c r="D547" s="130"/>
      <c r="E547" s="34"/>
      <c r="F547" s="16"/>
      <c r="G547" s="16"/>
      <c r="H547" s="16"/>
      <c r="K547" s="131" t="s">
        <v>18</v>
      </c>
      <c r="L547" s="131"/>
      <c r="M547" s="132" t="s">
        <v>339</v>
      </c>
      <c r="N547" s="132"/>
      <c r="O547" s="132"/>
      <c r="P547" s="132"/>
    </row>
    <row r="548" spans="1:16" ht="19.5" customHeight="1">
      <c r="A548" s="129"/>
      <c r="B548" s="130"/>
      <c r="C548" s="130"/>
      <c r="D548" s="130"/>
      <c r="E548" s="34"/>
      <c r="F548" s="16"/>
      <c r="G548" s="16"/>
      <c r="H548" s="16"/>
      <c r="K548" s="131"/>
      <c r="L548" s="131"/>
      <c r="M548" s="132"/>
      <c r="N548" s="132"/>
      <c r="O548" s="132"/>
      <c r="P548" s="132"/>
    </row>
    <row r="549" ht="19.5" customHeight="1" thickBot="1"/>
    <row r="550" spans="1:16" ht="19.5" customHeight="1" thickBot="1">
      <c r="A550" s="96" t="s">
        <v>2</v>
      </c>
      <c r="B550" s="110" t="s">
        <v>3</v>
      </c>
      <c r="C550" s="113" t="s">
        <v>4</v>
      </c>
      <c r="D550" s="116" t="s">
        <v>5</v>
      </c>
      <c r="E550" s="101" t="s">
        <v>6</v>
      </c>
      <c r="F550" s="104" t="s">
        <v>7</v>
      </c>
      <c r="G550" s="104"/>
      <c r="H550" s="104"/>
      <c r="I550" s="104"/>
      <c r="J550" s="104"/>
      <c r="K550" s="104"/>
      <c r="L550" s="104"/>
      <c r="M550" s="105"/>
      <c r="N550" s="106" t="s">
        <v>12</v>
      </c>
      <c r="O550" s="104"/>
      <c r="P550" s="119" t="s">
        <v>15</v>
      </c>
    </row>
    <row r="551" spans="1:16" ht="19.5" customHeight="1">
      <c r="A551" s="108"/>
      <c r="B551" s="111"/>
      <c r="C551" s="114"/>
      <c r="D551" s="117"/>
      <c r="E551" s="102"/>
      <c r="F551" s="122" t="s">
        <v>8</v>
      </c>
      <c r="G551" s="123"/>
      <c r="H551" s="124" t="s">
        <v>9</v>
      </c>
      <c r="I551" s="124"/>
      <c r="J551" s="122" t="s">
        <v>10</v>
      </c>
      <c r="K551" s="123"/>
      <c r="L551" s="124" t="s">
        <v>11</v>
      </c>
      <c r="M551" s="123"/>
      <c r="N551" s="107"/>
      <c r="O551" s="95"/>
      <c r="P551" s="120"/>
    </row>
    <row r="552" spans="1:16" ht="19.5" customHeight="1" thickBot="1">
      <c r="A552" s="109"/>
      <c r="B552" s="112"/>
      <c r="C552" s="115"/>
      <c r="D552" s="118"/>
      <c r="E552" s="103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121"/>
    </row>
    <row r="553" spans="1:16" ht="19.5" customHeight="1">
      <c r="A553" s="2">
        <v>40695</v>
      </c>
      <c r="B553" s="3" t="s">
        <v>340</v>
      </c>
      <c r="C553" s="3" t="s">
        <v>330</v>
      </c>
      <c r="D553" s="3" t="s">
        <v>341</v>
      </c>
      <c r="E553" s="4"/>
      <c r="F553" s="7">
        <v>60</v>
      </c>
      <c r="G553" s="8">
        <v>25</v>
      </c>
      <c r="H553" s="5">
        <v>40</v>
      </c>
      <c r="I553" s="6">
        <v>25</v>
      </c>
      <c r="J553" s="7">
        <v>40</v>
      </c>
      <c r="K553" s="8">
        <v>25</v>
      </c>
      <c r="L553" s="5">
        <v>40</v>
      </c>
      <c r="M553" s="3">
        <v>25</v>
      </c>
      <c r="N553" s="44">
        <f>SUM(F553+H553+J553+L553)</f>
        <v>180</v>
      </c>
      <c r="O553" s="45">
        <f>SUM(G553+I553+K553+M553)</f>
        <v>100</v>
      </c>
      <c r="P553" s="46">
        <f>SUM(N553:O553)</f>
        <v>280</v>
      </c>
    </row>
    <row r="554" spans="1:16" ht="19.5" customHeight="1">
      <c r="A554" s="9">
        <v>40699</v>
      </c>
      <c r="B554" s="10" t="s">
        <v>362</v>
      </c>
      <c r="C554" s="10" t="s">
        <v>330</v>
      </c>
      <c r="D554" s="10" t="s">
        <v>363</v>
      </c>
      <c r="E554" s="11"/>
      <c r="F554" s="14">
        <v>60</v>
      </c>
      <c r="G554" s="15">
        <v>25</v>
      </c>
      <c r="H554" s="12">
        <v>40</v>
      </c>
      <c r="I554" s="13">
        <v>25</v>
      </c>
      <c r="J554" s="14">
        <v>40</v>
      </c>
      <c r="K554" s="15">
        <v>25</v>
      </c>
      <c r="L554" s="12">
        <v>40</v>
      </c>
      <c r="M554" s="10">
        <v>25</v>
      </c>
      <c r="N554" s="44">
        <f aca="true" t="shared" si="60" ref="N554:N575">SUM(F554+H554+J554+L554)</f>
        <v>180</v>
      </c>
      <c r="O554" s="45">
        <f aca="true" t="shared" si="61" ref="O554:O575">SUM(G554+I554+K554+M554)</f>
        <v>100</v>
      </c>
      <c r="P554" s="46">
        <f aca="true" t="shared" si="62" ref="P554:P576">SUM(N554:O554)</f>
        <v>280</v>
      </c>
    </row>
    <row r="555" spans="1:16" ht="19.5" customHeight="1">
      <c r="A555" s="9">
        <v>40705</v>
      </c>
      <c r="B555" s="10" t="s">
        <v>607</v>
      </c>
      <c r="C555" s="10" t="s">
        <v>350</v>
      </c>
      <c r="D555" s="10" t="s">
        <v>545</v>
      </c>
      <c r="E555" s="11"/>
      <c r="F555" s="14">
        <v>20</v>
      </c>
      <c r="G555" s="15">
        <v>10</v>
      </c>
      <c r="H555" s="12">
        <v>13</v>
      </c>
      <c r="I555" s="13">
        <v>10</v>
      </c>
      <c r="J555" s="14">
        <v>13</v>
      </c>
      <c r="K555" s="15">
        <v>10</v>
      </c>
      <c r="L555" s="12">
        <v>13</v>
      </c>
      <c r="M555" s="10">
        <v>10</v>
      </c>
      <c r="N555" s="44">
        <f t="shared" si="60"/>
        <v>59</v>
      </c>
      <c r="O555" s="45">
        <f t="shared" si="61"/>
        <v>40</v>
      </c>
      <c r="P555" s="46">
        <f t="shared" si="62"/>
        <v>99</v>
      </c>
    </row>
    <row r="556" spans="1:16" ht="19.5" customHeight="1">
      <c r="A556" s="9">
        <v>40705</v>
      </c>
      <c r="B556" s="10" t="s">
        <v>607</v>
      </c>
      <c r="C556" s="10" t="s">
        <v>351</v>
      </c>
      <c r="D556" s="10" t="s">
        <v>545</v>
      </c>
      <c r="E556" s="11" t="s">
        <v>392</v>
      </c>
      <c r="F556" s="14"/>
      <c r="G556" s="15">
        <v>2</v>
      </c>
      <c r="H556" s="12"/>
      <c r="I556" s="13"/>
      <c r="J556" s="14"/>
      <c r="K556" s="15"/>
      <c r="L556" s="12"/>
      <c r="M556" s="10"/>
      <c r="N556" s="44">
        <f t="shared" si="60"/>
        <v>0</v>
      </c>
      <c r="O556" s="45">
        <f t="shared" si="61"/>
        <v>2</v>
      </c>
      <c r="P556" s="46">
        <f t="shared" si="62"/>
        <v>2</v>
      </c>
    </row>
    <row r="557" spans="1:16" ht="19.5" customHeight="1">
      <c r="A557" s="9">
        <v>40706</v>
      </c>
      <c r="B557" s="10" t="s">
        <v>667</v>
      </c>
      <c r="C557" s="10" t="s">
        <v>496</v>
      </c>
      <c r="D557" s="10" t="s">
        <v>432</v>
      </c>
      <c r="E557" s="11"/>
      <c r="F557" s="14">
        <v>8</v>
      </c>
      <c r="G557" s="15">
        <v>7</v>
      </c>
      <c r="H557" s="12"/>
      <c r="I557" s="13"/>
      <c r="J557" s="14"/>
      <c r="K557" s="15"/>
      <c r="L557" s="12"/>
      <c r="M557" s="10"/>
      <c r="N557" s="44">
        <f t="shared" si="60"/>
        <v>8</v>
      </c>
      <c r="O557" s="45">
        <f t="shared" si="61"/>
        <v>7</v>
      </c>
      <c r="P557" s="46">
        <f t="shared" si="62"/>
        <v>15</v>
      </c>
    </row>
    <row r="558" spans="1:16" ht="19.5" customHeight="1">
      <c r="A558" s="9">
        <v>40706</v>
      </c>
      <c r="B558" s="10" t="s">
        <v>667</v>
      </c>
      <c r="C558" s="10" t="s">
        <v>497</v>
      </c>
      <c r="D558" s="10" t="s">
        <v>432</v>
      </c>
      <c r="E558" s="11"/>
      <c r="F558" s="14">
        <v>8</v>
      </c>
      <c r="G558" s="15"/>
      <c r="H558" s="12"/>
      <c r="I558" s="13"/>
      <c r="J558" s="14"/>
      <c r="K558" s="15"/>
      <c r="L558" s="12"/>
      <c r="M558" s="10"/>
      <c r="N558" s="44">
        <f t="shared" si="60"/>
        <v>8</v>
      </c>
      <c r="O558" s="45">
        <f t="shared" si="61"/>
        <v>0</v>
      </c>
      <c r="P558" s="46">
        <f t="shared" si="62"/>
        <v>8</v>
      </c>
    </row>
    <row r="559" spans="1:16" ht="19.5" customHeight="1">
      <c r="A559" s="9">
        <v>40712</v>
      </c>
      <c r="B559" s="10" t="s">
        <v>687</v>
      </c>
      <c r="C559" s="10" t="s">
        <v>330</v>
      </c>
      <c r="D559" s="10" t="s">
        <v>688</v>
      </c>
      <c r="E559" s="11"/>
      <c r="F559" s="14">
        <v>60</v>
      </c>
      <c r="G559" s="15">
        <v>25</v>
      </c>
      <c r="H559" s="12">
        <v>40</v>
      </c>
      <c r="I559" s="13">
        <v>25</v>
      </c>
      <c r="J559" s="14">
        <v>40</v>
      </c>
      <c r="K559" s="15">
        <v>25</v>
      </c>
      <c r="L559" s="12">
        <v>40</v>
      </c>
      <c r="M559" s="10">
        <v>25</v>
      </c>
      <c r="N559" s="44">
        <f t="shared" si="60"/>
        <v>180</v>
      </c>
      <c r="O559" s="45">
        <f t="shared" si="61"/>
        <v>100</v>
      </c>
      <c r="P559" s="46">
        <f t="shared" si="62"/>
        <v>280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44">
        <f t="shared" si="60"/>
        <v>0</v>
      </c>
      <c r="O560" s="45">
        <f t="shared" si="61"/>
        <v>0</v>
      </c>
      <c r="P560" s="46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44">
        <f t="shared" si="60"/>
        <v>0</v>
      </c>
      <c r="O561" s="45">
        <f t="shared" si="61"/>
        <v>0</v>
      </c>
      <c r="P561" s="46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44">
        <f t="shared" si="60"/>
        <v>0</v>
      </c>
      <c r="O562" s="45">
        <f t="shared" si="61"/>
        <v>0</v>
      </c>
      <c r="P562" s="46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44">
        <f t="shared" si="60"/>
        <v>0</v>
      </c>
      <c r="O563" s="45">
        <f t="shared" si="61"/>
        <v>0</v>
      </c>
      <c r="P563" s="46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44">
        <f t="shared" si="60"/>
        <v>0</v>
      </c>
      <c r="O564" s="45">
        <f t="shared" si="61"/>
        <v>0</v>
      </c>
      <c r="P564" s="46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44">
        <f t="shared" si="60"/>
        <v>0</v>
      </c>
      <c r="O565" s="45">
        <f t="shared" si="61"/>
        <v>0</v>
      </c>
      <c r="P565" s="46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44">
        <f t="shared" si="60"/>
        <v>0</v>
      </c>
      <c r="O566" s="45">
        <f t="shared" si="61"/>
        <v>0</v>
      </c>
      <c r="P566" s="46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44">
        <f t="shared" si="60"/>
        <v>0</v>
      </c>
      <c r="O567" s="45">
        <f t="shared" si="61"/>
        <v>0</v>
      </c>
      <c r="P567" s="46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0"/>
        <v>0</v>
      </c>
      <c r="O568" s="45">
        <f t="shared" si="61"/>
        <v>0</v>
      </c>
      <c r="P568" s="46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0"/>
        <v>0</v>
      </c>
      <c r="O569" s="45">
        <f t="shared" si="61"/>
        <v>0</v>
      </c>
      <c r="P569" s="46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0"/>
        <v>0</v>
      </c>
      <c r="O570" s="45">
        <f t="shared" si="61"/>
        <v>0</v>
      </c>
      <c r="P570" s="46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0"/>
        <v>0</v>
      </c>
      <c r="O571" s="45">
        <f t="shared" si="61"/>
        <v>0</v>
      </c>
      <c r="P571" s="46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0"/>
        <v>0</v>
      </c>
      <c r="O572" s="45">
        <f t="shared" si="61"/>
        <v>0</v>
      </c>
      <c r="P572" s="46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0"/>
        <v>0</v>
      </c>
      <c r="O573" s="45">
        <f t="shared" si="61"/>
        <v>0</v>
      </c>
      <c r="P573" s="46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0"/>
        <v>0</v>
      </c>
      <c r="O574" s="45">
        <f t="shared" si="61"/>
        <v>0</v>
      </c>
      <c r="P574" s="46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47">
        <f t="shared" si="60"/>
        <v>0</v>
      </c>
      <c r="O575" s="48">
        <f t="shared" si="61"/>
        <v>0</v>
      </c>
      <c r="P575" s="49">
        <f t="shared" si="62"/>
        <v>0</v>
      </c>
    </row>
    <row r="576" spans="1:20" ht="19.5" customHeight="1" thickBot="1">
      <c r="A576" s="98" t="s">
        <v>15</v>
      </c>
      <c r="B576" s="99"/>
      <c r="C576" s="99"/>
      <c r="D576" s="99"/>
      <c r="E576" s="100"/>
      <c r="F576" s="50">
        <f aca="true" t="shared" si="63" ref="F576:O576">SUM(F553:F575)</f>
        <v>216</v>
      </c>
      <c r="G576" s="51">
        <f t="shared" si="63"/>
        <v>94</v>
      </c>
      <c r="H576" s="52">
        <f t="shared" si="63"/>
        <v>133</v>
      </c>
      <c r="I576" s="53">
        <f t="shared" si="63"/>
        <v>85</v>
      </c>
      <c r="J576" s="50">
        <f t="shared" si="63"/>
        <v>133</v>
      </c>
      <c r="K576" s="51">
        <f t="shared" si="63"/>
        <v>85</v>
      </c>
      <c r="L576" s="52">
        <f t="shared" si="63"/>
        <v>133</v>
      </c>
      <c r="M576" s="51">
        <f t="shared" si="63"/>
        <v>85</v>
      </c>
      <c r="N576" s="54">
        <f t="shared" si="63"/>
        <v>615</v>
      </c>
      <c r="O576" s="55">
        <f t="shared" si="63"/>
        <v>349</v>
      </c>
      <c r="P576" s="43">
        <f t="shared" si="62"/>
        <v>964</v>
      </c>
      <c r="T576" s="82">
        <f>CEILING(P576,1)</f>
        <v>964</v>
      </c>
    </row>
    <row r="578" ht="30" customHeight="1">
      <c r="T578" s="83">
        <f>SUM(T35:T577)</f>
        <v>11846</v>
      </c>
    </row>
  </sheetData>
  <sheetProtection/>
  <mergeCells count="305">
    <mergeCell ref="P9:P11"/>
    <mergeCell ref="F9:M9"/>
    <mergeCell ref="F10:G10"/>
    <mergeCell ref="H10:I10"/>
    <mergeCell ref="J10:K10"/>
    <mergeCell ref="L10:M10"/>
    <mergeCell ref="N9:O10"/>
    <mergeCell ref="A6:A7"/>
    <mergeCell ref="B6:D7"/>
    <mergeCell ref="K6:L7"/>
    <mergeCell ref="A1:P2"/>
    <mergeCell ref="A3:B5"/>
    <mergeCell ref="M6:P7"/>
    <mergeCell ref="A35:E35"/>
    <mergeCell ref="A9:A11"/>
    <mergeCell ref="B9:B11"/>
    <mergeCell ref="C9:C11"/>
    <mergeCell ref="D9:D11"/>
    <mergeCell ref="E9:E11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5"/>
    <mergeCell ref="A76:B78"/>
    <mergeCell ref="A79:A80"/>
    <mergeCell ref="B79:D80"/>
    <mergeCell ref="K79:L80"/>
    <mergeCell ref="M79:P80"/>
    <mergeCell ref="A82:A84"/>
    <mergeCell ref="B82:B84"/>
    <mergeCell ref="C82:C84"/>
    <mergeCell ref="D82:D84"/>
    <mergeCell ref="E82:E84"/>
    <mergeCell ref="F82:M82"/>
    <mergeCell ref="N82:O83"/>
    <mergeCell ref="P82:P84"/>
    <mergeCell ref="F83:G83"/>
    <mergeCell ref="H83:I83"/>
    <mergeCell ref="J83:K83"/>
    <mergeCell ref="L83:M83"/>
    <mergeCell ref="A108:E108"/>
    <mergeCell ref="A109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7"/>
    <mergeCell ref="A148:B150"/>
    <mergeCell ref="A151:A152"/>
    <mergeCell ref="B151:D152"/>
    <mergeCell ref="K151:L152"/>
    <mergeCell ref="M151:P152"/>
    <mergeCell ref="A154:A156"/>
    <mergeCell ref="B154:B156"/>
    <mergeCell ref="C154:C156"/>
    <mergeCell ref="D154:D156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0:E180"/>
    <mergeCell ref="A181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9"/>
    <mergeCell ref="A220:B222"/>
    <mergeCell ref="A223:A224"/>
    <mergeCell ref="B223:D224"/>
    <mergeCell ref="K223:L224"/>
    <mergeCell ref="M223:P224"/>
    <mergeCell ref="A226:A228"/>
    <mergeCell ref="B226:B228"/>
    <mergeCell ref="C226:C228"/>
    <mergeCell ref="D226:D228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52:E252"/>
    <mergeCell ref="A253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1"/>
    <mergeCell ref="A292:B294"/>
    <mergeCell ref="A295:A296"/>
    <mergeCell ref="B295:D296"/>
    <mergeCell ref="K295:L296"/>
    <mergeCell ref="M295:P296"/>
    <mergeCell ref="A298:A300"/>
    <mergeCell ref="B298:B300"/>
    <mergeCell ref="C298:C300"/>
    <mergeCell ref="D298:D300"/>
    <mergeCell ref="E298:E300"/>
    <mergeCell ref="F298:M298"/>
    <mergeCell ref="N298:O299"/>
    <mergeCell ref="P298:P300"/>
    <mergeCell ref="F299:G299"/>
    <mergeCell ref="H299:I299"/>
    <mergeCell ref="J299:K299"/>
    <mergeCell ref="L299:M299"/>
    <mergeCell ref="A324:E324"/>
    <mergeCell ref="A325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3"/>
    <mergeCell ref="A364:B366"/>
    <mergeCell ref="A367:A368"/>
    <mergeCell ref="B367:D368"/>
    <mergeCell ref="K367:L368"/>
    <mergeCell ref="M367:P368"/>
    <mergeCell ref="A370:A372"/>
    <mergeCell ref="B370:B372"/>
    <mergeCell ref="C370:C372"/>
    <mergeCell ref="D370:D372"/>
    <mergeCell ref="E370:E372"/>
    <mergeCell ref="F370:M370"/>
    <mergeCell ref="N370:O371"/>
    <mergeCell ref="P370:P372"/>
    <mergeCell ref="F371:G371"/>
    <mergeCell ref="H371:I371"/>
    <mergeCell ref="J371:K371"/>
    <mergeCell ref="L371:M371"/>
    <mergeCell ref="A396:E396"/>
    <mergeCell ref="A397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5"/>
    <mergeCell ref="A436:B438"/>
    <mergeCell ref="A439:A440"/>
    <mergeCell ref="B439:D440"/>
    <mergeCell ref="K439:L440"/>
    <mergeCell ref="M439:P440"/>
    <mergeCell ref="A442:A444"/>
    <mergeCell ref="B442:B444"/>
    <mergeCell ref="C442:C444"/>
    <mergeCell ref="D442:D444"/>
    <mergeCell ref="E442:E444"/>
    <mergeCell ref="F442:M442"/>
    <mergeCell ref="N442:O443"/>
    <mergeCell ref="P442:P444"/>
    <mergeCell ref="F443:G443"/>
    <mergeCell ref="H443:I443"/>
    <mergeCell ref="J443:K443"/>
    <mergeCell ref="L443:M443"/>
    <mergeCell ref="A468:E468"/>
    <mergeCell ref="A469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A505:P507"/>
    <mergeCell ref="A508:B510"/>
    <mergeCell ref="A511:A512"/>
    <mergeCell ref="B511:D512"/>
    <mergeCell ref="K511:L512"/>
    <mergeCell ref="M511:P512"/>
    <mergeCell ref="A514:A516"/>
    <mergeCell ref="B514:B516"/>
    <mergeCell ref="C514:C516"/>
    <mergeCell ref="D514:D516"/>
    <mergeCell ref="E514:E516"/>
    <mergeCell ref="F514:M514"/>
    <mergeCell ref="N514:O515"/>
    <mergeCell ref="P514:P516"/>
    <mergeCell ref="F515:G515"/>
    <mergeCell ref="H515:I515"/>
    <mergeCell ref="J515:K515"/>
    <mergeCell ref="L515:M515"/>
    <mergeCell ref="A540:E540"/>
    <mergeCell ref="A541:P543"/>
    <mergeCell ref="A544:B546"/>
    <mergeCell ref="A547:A548"/>
    <mergeCell ref="B547:D548"/>
    <mergeCell ref="K547:L548"/>
    <mergeCell ref="M547:P548"/>
    <mergeCell ref="F551:G551"/>
    <mergeCell ref="H551:I551"/>
    <mergeCell ref="J551:K551"/>
    <mergeCell ref="L551:M551"/>
    <mergeCell ref="T3:T4"/>
    <mergeCell ref="A576:E576"/>
    <mergeCell ref="E550:E552"/>
    <mergeCell ref="F550:M550"/>
    <mergeCell ref="N550:O551"/>
    <mergeCell ref="A550:A552"/>
    <mergeCell ref="B550:B552"/>
    <mergeCell ref="C550:C552"/>
    <mergeCell ref="D550:D552"/>
    <mergeCell ref="P550:P55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8"/>
  <sheetViews>
    <sheetView showGridLines="0" zoomScale="70" zoomScaleNormal="70" zoomScalePageLayoutView="0" workbookViewId="0" topLeftCell="A1">
      <selection activeCell="A52" sqref="A52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28" t="s">
        <v>19</v>
      </c>
      <c r="B3" s="128"/>
      <c r="J3" s="19"/>
      <c r="K3" s="19"/>
      <c r="T3" s="97">
        <f>CEILING(T471,1)</f>
        <v>4692</v>
      </c>
    </row>
    <row r="4" spans="1:20" ht="19.5" customHeight="1">
      <c r="A4" s="128"/>
      <c r="B4" s="128"/>
      <c r="T4" s="97"/>
    </row>
    <row r="5" spans="1:14" ht="19.5" customHeight="1">
      <c r="A5" s="128"/>
      <c r="B5" s="128"/>
      <c r="K5" s="18"/>
      <c r="L5" s="18"/>
      <c r="M5" s="18"/>
      <c r="N5" s="18"/>
    </row>
    <row r="6" spans="1:16" ht="19.5" customHeight="1">
      <c r="A6" s="129" t="s">
        <v>16</v>
      </c>
      <c r="B6" s="130" t="s">
        <v>178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40713</v>
      </c>
      <c r="B12" s="3" t="s">
        <v>697</v>
      </c>
      <c r="C12" s="3" t="s">
        <v>372</v>
      </c>
      <c r="D12" s="3" t="s">
        <v>363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/>
      <c r="B13" s="10"/>
      <c r="C13" s="10"/>
      <c r="D13" s="10"/>
      <c r="E13" s="11"/>
      <c r="F13" s="14"/>
      <c r="G13" s="15"/>
      <c r="H13" s="12"/>
      <c r="I13" s="13"/>
      <c r="J13" s="14"/>
      <c r="K13" s="15"/>
      <c r="L13" s="12"/>
      <c r="M13" s="10"/>
      <c r="N13" s="44">
        <f aca="true" t="shared" si="0" ref="N13:O34">SUM(F13+H13+J13+L13)</f>
        <v>0</v>
      </c>
      <c r="O13" s="45">
        <f t="shared" si="0"/>
        <v>0</v>
      </c>
      <c r="P13" s="46">
        <f aca="true" t="shared" si="1" ref="P13:P35">SUM(N13:O13)</f>
        <v>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2" ref="F35:O35">SUM(F12:F34)</f>
        <v>40</v>
      </c>
      <c r="G35" s="51">
        <f t="shared" si="2"/>
        <v>20</v>
      </c>
      <c r="H35" s="52">
        <f t="shared" si="2"/>
        <v>30</v>
      </c>
      <c r="I35" s="53">
        <f t="shared" si="2"/>
        <v>20</v>
      </c>
      <c r="J35" s="50">
        <f t="shared" si="2"/>
        <v>30</v>
      </c>
      <c r="K35" s="51">
        <f t="shared" si="2"/>
        <v>20</v>
      </c>
      <c r="L35" s="52">
        <f t="shared" si="2"/>
        <v>30</v>
      </c>
      <c r="M35" s="51">
        <f t="shared" si="2"/>
        <v>20</v>
      </c>
      <c r="N35" s="54">
        <f t="shared" si="2"/>
        <v>130</v>
      </c>
      <c r="O35" s="55">
        <f t="shared" si="2"/>
        <v>80</v>
      </c>
      <c r="P35" s="43">
        <f t="shared" si="1"/>
        <v>210</v>
      </c>
      <c r="T35" s="82">
        <f>CEILING(P35,1)</f>
        <v>210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5" t="s">
        <v>0</v>
      </c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179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180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40699</v>
      </c>
      <c r="B49" s="3" t="s">
        <v>378</v>
      </c>
      <c r="C49" s="3" t="s">
        <v>372</v>
      </c>
      <c r="D49" s="3" t="s">
        <v>373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>
        <v>40713</v>
      </c>
      <c r="B50" s="10" t="s">
        <v>698</v>
      </c>
      <c r="C50" s="10" t="s">
        <v>372</v>
      </c>
      <c r="D50" s="10" t="s">
        <v>363</v>
      </c>
      <c r="E50" s="11"/>
      <c r="F50" s="14">
        <v>40</v>
      </c>
      <c r="G50" s="15">
        <v>20</v>
      </c>
      <c r="H50" s="12">
        <v>30</v>
      </c>
      <c r="I50" s="13">
        <v>20</v>
      </c>
      <c r="J50" s="14">
        <v>30</v>
      </c>
      <c r="K50" s="15">
        <v>20</v>
      </c>
      <c r="L50" s="12">
        <v>30</v>
      </c>
      <c r="M50" s="10">
        <v>20</v>
      </c>
      <c r="N50" s="44">
        <f aca="true" t="shared" si="3" ref="N50:O70">SUM(F50+H50+J50+L50)</f>
        <v>130</v>
      </c>
      <c r="O50" s="45">
        <f t="shared" si="3"/>
        <v>80</v>
      </c>
      <c r="P50" s="46">
        <f aca="true" t="shared" si="4" ref="P50:P71">SUM(N50:O50)</f>
        <v>210</v>
      </c>
    </row>
    <row r="51" spans="1:16" ht="19.5" customHeight="1">
      <c r="A51" s="9">
        <v>40681</v>
      </c>
      <c r="B51" s="10" t="s">
        <v>812</v>
      </c>
      <c r="C51" s="10" t="s">
        <v>372</v>
      </c>
      <c r="D51" s="10" t="s">
        <v>681</v>
      </c>
      <c r="E51" s="11" t="s">
        <v>474</v>
      </c>
      <c r="F51" s="14">
        <v>40</v>
      </c>
      <c r="G51" s="15">
        <v>20</v>
      </c>
      <c r="H51" s="12">
        <v>30</v>
      </c>
      <c r="I51" s="13">
        <v>20</v>
      </c>
      <c r="J51" s="14">
        <v>30</v>
      </c>
      <c r="K51" s="15">
        <v>20</v>
      </c>
      <c r="L51" s="12">
        <v>30</v>
      </c>
      <c r="M51" s="10">
        <v>20</v>
      </c>
      <c r="N51" s="44">
        <f t="shared" si="3"/>
        <v>130</v>
      </c>
      <c r="O51" s="45">
        <f t="shared" si="3"/>
        <v>80</v>
      </c>
      <c r="P51" s="46">
        <f t="shared" si="4"/>
        <v>210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5" ref="F71:O71">SUM(F49:F70)</f>
        <v>120</v>
      </c>
      <c r="G71" s="51">
        <f t="shared" si="5"/>
        <v>60</v>
      </c>
      <c r="H71" s="52">
        <f t="shared" si="5"/>
        <v>90</v>
      </c>
      <c r="I71" s="53">
        <f t="shared" si="5"/>
        <v>60</v>
      </c>
      <c r="J71" s="50">
        <f t="shared" si="5"/>
        <v>90</v>
      </c>
      <c r="K71" s="51">
        <f t="shared" si="5"/>
        <v>60</v>
      </c>
      <c r="L71" s="52">
        <f t="shared" si="5"/>
        <v>90</v>
      </c>
      <c r="M71" s="51">
        <f t="shared" si="5"/>
        <v>60</v>
      </c>
      <c r="N71" s="54">
        <f t="shared" si="5"/>
        <v>390</v>
      </c>
      <c r="O71" s="55">
        <f t="shared" si="5"/>
        <v>240</v>
      </c>
      <c r="P71" s="43">
        <f t="shared" si="4"/>
        <v>630</v>
      </c>
      <c r="T71" s="82">
        <f>CEILING(P71,1)</f>
        <v>630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7"/>
      <c r="K74" s="127"/>
      <c r="L74" s="126"/>
      <c r="M74" s="126"/>
      <c r="N74" s="126"/>
      <c r="O74" s="126"/>
      <c r="P74" s="126"/>
    </row>
    <row r="75" spans="1:11" ht="19.5" customHeight="1">
      <c r="A75" s="128" t="s">
        <v>181</v>
      </c>
      <c r="B75" s="128"/>
      <c r="J75" s="19"/>
      <c r="K75" s="19"/>
    </row>
    <row r="76" spans="1:2" ht="19.5" customHeight="1">
      <c r="A76" s="128"/>
      <c r="B76" s="128"/>
    </row>
    <row r="77" spans="1:14" ht="19.5" customHeight="1">
      <c r="A77" s="128"/>
      <c r="B77" s="128"/>
      <c r="K77" s="18"/>
      <c r="L77" s="18"/>
      <c r="M77" s="18"/>
      <c r="N77" s="18"/>
    </row>
    <row r="78" spans="1:16" ht="19.5" customHeight="1">
      <c r="A78" s="129" t="s">
        <v>16</v>
      </c>
      <c r="B78" s="130" t="s">
        <v>182</v>
      </c>
      <c r="C78" s="130"/>
      <c r="D78" s="130"/>
      <c r="E78" s="34"/>
      <c r="F78" s="16"/>
      <c r="G78" s="16"/>
      <c r="H78" s="16"/>
      <c r="K78" s="131" t="s">
        <v>18</v>
      </c>
      <c r="L78" s="131"/>
      <c r="M78" s="132" t="s">
        <v>339</v>
      </c>
      <c r="N78" s="132"/>
      <c r="O78" s="132"/>
      <c r="P78" s="132"/>
    </row>
    <row r="79" spans="1:16" ht="19.5" customHeight="1">
      <c r="A79" s="129"/>
      <c r="B79" s="130"/>
      <c r="C79" s="130"/>
      <c r="D79" s="130"/>
      <c r="E79" s="34"/>
      <c r="F79" s="16"/>
      <c r="G79" s="16"/>
      <c r="H79" s="16"/>
      <c r="K79" s="131"/>
      <c r="L79" s="131"/>
      <c r="M79" s="132"/>
      <c r="N79" s="132"/>
      <c r="O79" s="132"/>
      <c r="P79" s="132"/>
    </row>
    <row r="80" ht="19.5" customHeight="1" thickBot="1"/>
    <row r="81" spans="1:16" ht="19.5" customHeight="1" thickBot="1">
      <c r="A81" s="96" t="s">
        <v>2</v>
      </c>
      <c r="B81" s="110" t="s">
        <v>3</v>
      </c>
      <c r="C81" s="113" t="s">
        <v>4</v>
      </c>
      <c r="D81" s="116" t="s">
        <v>5</v>
      </c>
      <c r="E81" s="101" t="s">
        <v>6</v>
      </c>
      <c r="F81" s="104" t="s">
        <v>7</v>
      </c>
      <c r="G81" s="104"/>
      <c r="H81" s="104"/>
      <c r="I81" s="104"/>
      <c r="J81" s="104"/>
      <c r="K81" s="104"/>
      <c r="L81" s="104"/>
      <c r="M81" s="105"/>
      <c r="N81" s="106" t="s">
        <v>12</v>
      </c>
      <c r="O81" s="104"/>
      <c r="P81" s="119" t="s">
        <v>15</v>
      </c>
    </row>
    <row r="82" spans="1:16" ht="19.5" customHeight="1">
      <c r="A82" s="108"/>
      <c r="B82" s="111"/>
      <c r="C82" s="114"/>
      <c r="D82" s="117"/>
      <c r="E82" s="102"/>
      <c r="F82" s="122" t="s">
        <v>8</v>
      </c>
      <c r="G82" s="123"/>
      <c r="H82" s="124" t="s">
        <v>9</v>
      </c>
      <c r="I82" s="124"/>
      <c r="J82" s="122" t="s">
        <v>10</v>
      </c>
      <c r="K82" s="123"/>
      <c r="L82" s="124" t="s">
        <v>11</v>
      </c>
      <c r="M82" s="123"/>
      <c r="N82" s="107"/>
      <c r="O82" s="95"/>
      <c r="P82" s="120"/>
    </row>
    <row r="83" spans="1:16" ht="19.5" customHeight="1" thickBot="1">
      <c r="A83" s="109"/>
      <c r="B83" s="112"/>
      <c r="C83" s="115"/>
      <c r="D83" s="118"/>
      <c r="E83" s="103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1"/>
    </row>
    <row r="84" spans="1:16" ht="19.5" customHeight="1">
      <c r="A84" s="2">
        <v>40699</v>
      </c>
      <c r="B84" s="3" t="s">
        <v>377</v>
      </c>
      <c r="C84" s="3" t="s">
        <v>372</v>
      </c>
      <c r="D84" s="3" t="s">
        <v>373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40698</v>
      </c>
      <c r="B85" s="10" t="s">
        <v>520</v>
      </c>
      <c r="C85" s="10" t="s">
        <v>509</v>
      </c>
      <c r="D85" s="10" t="s">
        <v>519</v>
      </c>
      <c r="E85" s="11"/>
      <c r="F85" s="14">
        <v>8</v>
      </c>
      <c r="G85" s="15">
        <v>7</v>
      </c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7</v>
      </c>
      <c r="P85" s="46">
        <f aca="true" t="shared" si="7" ref="P85:P107">SUM(N85:O85)</f>
        <v>15</v>
      </c>
    </row>
    <row r="86" spans="1:16" ht="19.5" customHeight="1">
      <c r="A86" s="9">
        <v>40698</v>
      </c>
      <c r="B86" s="10" t="s">
        <v>520</v>
      </c>
      <c r="C86" s="10" t="s">
        <v>511</v>
      </c>
      <c r="D86" s="10" t="s">
        <v>519</v>
      </c>
      <c r="E86" s="11"/>
      <c r="F86" s="14">
        <v>8</v>
      </c>
      <c r="G86" s="15"/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0</v>
      </c>
      <c r="P86" s="46">
        <f t="shared" si="7"/>
        <v>8</v>
      </c>
    </row>
    <row r="87" spans="1:16" ht="19.5" customHeight="1">
      <c r="A87" s="9">
        <v>40705</v>
      </c>
      <c r="B87" s="10" t="s">
        <v>637</v>
      </c>
      <c r="C87" s="10" t="s">
        <v>465</v>
      </c>
      <c r="D87" s="10" t="s">
        <v>432</v>
      </c>
      <c r="E87" s="11"/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8" t="s">
        <v>15</v>
      </c>
      <c r="B107" s="99"/>
      <c r="C107" s="99"/>
      <c r="D107" s="99"/>
      <c r="E107" s="100"/>
      <c r="F107" s="50">
        <f aca="true" t="shared" si="8" ref="F107:O107">SUM(F84:F106)</f>
        <v>69</v>
      </c>
      <c r="G107" s="51">
        <f t="shared" si="8"/>
        <v>35</v>
      </c>
      <c r="H107" s="52">
        <f t="shared" si="8"/>
        <v>37</v>
      </c>
      <c r="I107" s="53">
        <f t="shared" si="8"/>
        <v>27</v>
      </c>
      <c r="J107" s="50">
        <f t="shared" si="8"/>
        <v>30</v>
      </c>
      <c r="K107" s="51">
        <f t="shared" si="8"/>
        <v>20</v>
      </c>
      <c r="L107" s="52">
        <f t="shared" si="8"/>
        <v>30</v>
      </c>
      <c r="M107" s="51">
        <f t="shared" si="8"/>
        <v>20</v>
      </c>
      <c r="N107" s="54">
        <f t="shared" si="8"/>
        <v>166</v>
      </c>
      <c r="O107" s="55">
        <f t="shared" si="8"/>
        <v>102</v>
      </c>
      <c r="P107" s="43">
        <f t="shared" si="7"/>
        <v>268</v>
      </c>
      <c r="T107" s="82">
        <f>CEILING(P107,1)</f>
        <v>268</v>
      </c>
    </row>
    <row r="108" spans="1:16" ht="19.5" customHeight="1">
      <c r="A108" s="125" t="s">
        <v>0</v>
      </c>
      <c r="B108" s="125"/>
      <c r="C108" s="125"/>
      <c r="D108" s="125"/>
      <c r="E108" s="125"/>
      <c r="F108" s="125"/>
      <c r="G108" s="125"/>
      <c r="H108" s="125"/>
      <c r="I108" s="126"/>
      <c r="J108" s="125"/>
      <c r="K108" s="125"/>
      <c r="L108" s="125"/>
      <c r="M108" s="125"/>
      <c r="N108" s="125"/>
      <c r="O108" s="125"/>
      <c r="P108" s="125"/>
    </row>
    <row r="109" spans="1:16" ht="19.5" customHeight="1">
      <c r="A109" s="125"/>
      <c r="B109" s="125"/>
      <c r="C109" s="125"/>
      <c r="D109" s="125"/>
      <c r="E109" s="125"/>
      <c r="F109" s="125"/>
      <c r="G109" s="125"/>
      <c r="H109" s="125"/>
      <c r="I109" s="126"/>
      <c r="J109" s="125"/>
      <c r="K109" s="125"/>
      <c r="L109" s="125"/>
      <c r="M109" s="125"/>
      <c r="N109" s="125"/>
      <c r="O109" s="125"/>
      <c r="P109" s="125"/>
    </row>
    <row r="110" spans="1:16" ht="19.5" customHeight="1">
      <c r="A110" s="125"/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183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184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40699</v>
      </c>
      <c r="B121" s="3" t="s">
        <v>376</v>
      </c>
      <c r="C121" s="3" t="s">
        <v>372</v>
      </c>
      <c r="D121" s="3" t="s">
        <v>373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40713</v>
      </c>
      <c r="B122" s="10" t="s">
        <v>699</v>
      </c>
      <c r="C122" s="10" t="s">
        <v>372</v>
      </c>
      <c r="D122" s="10" t="s">
        <v>363</v>
      </c>
      <c r="E122" s="11"/>
      <c r="F122" s="14">
        <v>40</v>
      </c>
      <c r="G122" s="15">
        <v>20</v>
      </c>
      <c r="H122" s="12">
        <v>30</v>
      </c>
      <c r="I122" s="13">
        <v>20</v>
      </c>
      <c r="J122" s="14">
        <v>30</v>
      </c>
      <c r="K122" s="15">
        <v>20</v>
      </c>
      <c r="L122" s="12">
        <v>30</v>
      </c>
      <c r="M122" s="10">
        <v>20</v>
      </c>
      <c r="N122" s="44">
        <f aca="true" t="shared" si="9" ref="N122:O143">SUM(F122+H122+J122+L122)</f>
        <v>130</v>
      </c>
      <c r="O122" s="45">
        <f t="shared" si="9"/>
        <v>80</v>
      </c>
      <c r="P122" s="46">
        <f aca="true" t="shared" si="10" ref="P122:P144">SUM(N122:O122)</f>
        <v>210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1" ref="F144:O144">SUM(F121:F143)</f>
        <v>80</v>
      </c>
      <c r="G144" s="51">
        <f t="shared" si="11"/>
        <v>40</v>
      </c>
      <c r="H144" s="52">
        <f t="shared" si="11"/>
        <v>60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60</v>
      </c>
      <c r="M144" s="51">
        <f t="shared" si="11"/>
        <v>40</v>
      </c>
      <c r="N144" s="54">
        <f t="shared" si="11"/>
        <v>260</v>
      </c>
      <c r="O144" s="55">
        <f t="shared" si="11"/>
        <v>160</v>
      </c>
      <c r="P144" s="43">
        <f t="shared" si="10"/>
        <v>420</v>
      </c>
      <c r="T144" s="82">
        <f>CEILING(P144,1)</f>
        <v>420</v>
      </c>
    </row>
    <row r="145" spans="1:16" ht="19.5" customHeight="1">
      <c r="A145" s="56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9"/>
    </row>
    <row r="146" spans="1:16" ht="19.5" customHeight="1">
      <c r="A146" s="125" t="s">
        <v>0</v>
      </c>
      <c r="B146" s="125"/>
      <c r="C146" s="125"/>
      <c r="D146" s="125"/>
      <c r="E146" s="125"/>
      <c r="F146" s="125"/>
      <c r="G146" s="125"/>
      <c r="H146" s="125"/>
      <c r="I146" s="126"/>
      <c r="J146" s="125"/>
      <c r="K146" s="125"/>
      <c r="L146" s="125"/>
      <c r="M146" s="125"/>
      <c r="N146" s="125"/>
      <c r="O146" s="125"/>
      <c r="P146" s="125"/>
    </row>
    <row r="147" spans="1:16" ht="19.5" customHeight="1">
      <c r="A147" s="125"/>
      <c r="B147" s="125"/>
      <c r="C147" s="125"/>
      <c r="D147" s="125"/>
      <c r="E147" s="125"/>
      <c r="F147" s="125"/>
      <c r="G147" s="125"/>
      <c r="H147" s="125"/>
      <c r="I147" s="126"/>
      <c r="J147" s="127"/>
      <c r="K147" s="127"/>
      <c r="L147" s="126"/>
      <c r="M147" s="126"/>
      <c r="N147" s="126"/>
      <c r="O147" s="126"/>
      <c r="P147" s="126"/>
    </row>
    <row r="148" spans="1:11" ht="19.5" customHeight="1">
      <c r="A148" s="128" t="s">
        <v>185</v>
      </c>
      <c r="B148" s="128"/>
      <c r="J148" s="19"/>
      <c r="K148" s="19"/>
    </row>
    <row r="149" spans="1:2" ht="19.5" customHeight="1">
      <c r="A149" s="128"/>
      <c r="B149" s="128"/>
    </row>
    <row r="150" spans="1:14" ht="19.5" customHeight="1">
      <c r="A150" s="128"/>
      <c r="B150" s="128"/>
      <c r="K150" s="18"/>
      <c r="L150" s="18"/>
      <c r="M150" s="18"/>
      <c r="N150" s="18"/>
    </row>
    <row r="151" spans="1:16" ht="19.5" customHeight="1">
      <c r="A151" s="129" t="s">
        <v>16</v>
      </c>
      <c r="B151" s="130" t="s">
        <v>186</v>
      </c>
      <c r="C151" s="130"/>
      <c r="D151" s="130"/>
      <c r="E151" s="34"/>
      <c r="F151" s="16"/>
      <c r="G151" s="16"/>
      <c r="H151" s="16"/>
      <c r="K151" s="131" t="s">
        <v>18</v>
      </c>
      <c r="L151" s="131"/>
      <c r="M151" s="132" t="s">
        <v>339</v>
      </c>
      <c r="N151" s="132"/>
      <c r="O151" s="132"/>
      <c r="P151" s="132"/>
    </row>
    <row r="152" spans="1:16" ht="19.5" customHeight="1">
      <c r="A152" s="129"/>
      <c r="B152" s="130"/>
      <c r="C152" s="130"/>
      <c r="D152" s="130"/>
      <c r="E152" s="34"/>
      <c r="F152" s="16"/>
      <c r="G152" s="16"/>
      <c r="H152" s="16"/>
      <c r="K152" s="131"/>
      <c r="L152" s="131"/>
      <c r="M152" s="132"/>
      <c r="N152" s="132"/>
      <c r="O152" s="132"/>
      <c r="P152" s="132"/>
    </row>
    <row r="153" ht="19.5" customHeight="1" thickBot="1"/>
    <row r="154" spans="1:16" ht="19.5" customHeight="1" thickBot="1">
      <c r="A154" s="96" t="s">
        <v>2</v>
      </c>
      <c r="B154" s="110" t="s">
        <v>3</v>
      </c>
      <c r="C154" s="113" t="s">
        <v>4</v>
      </c>
      <c r="D154" s="116" t="s">
        <v>5</v>
      </c>
      <c r="E154" s="101" t="s">
        <v>6</v>
      </c>
      <c r="F154" s="104" t="s">
        <v>7</v>
      </c>
      <c r="G154" s="104"/>
      <c r="H154" s="104"/>
      <c r="I154" s="104"/>
      <c r="J154" s="104"/>
      <c r="K154" s="104"/>
      <c r="L154" s="104"/>
      <c r="M154" s="105"/>
      <c r="N154" s="106" t="s">
        <v>12</v>
      </c>
      <c r="O154" s="104"/>
      <c r="P154" s="119" t="s">
        <v>15</v>
      </c>
    </row>
    <row r="155" spans="1:16" ht="19.5" customHeight="1">
      <c r="A155" s="108"/>
      <c r="B155" s="111"/>
      <c r="C155" s="114"/>
      <c r="D155" s="117"/>
      <c r="E155" s="102"/>
      <c r="F155" s="122" t="s">
        <v>8</v>
      </c>
      <c r="G155" s="123"/>
      <c r="H155" s="124" t="s">
        <v>9</v>
      </c>
      <c r="I155" s="124"/>
      <c r="J155" s="122" t="s">
        <v>10</v>
      </c>
      <c r="K155" s="123"/>
      <c r="L155" s="124" t="s">
        <v>11</v>
      </c>
      <c r="M155" s="123"/>
      <c r="N155" s="107"/>
      <c r="O155" s="95"/>
      <c r="P155" s="120"/>
    </row>
    <row r="156" spans="1:16" ht="19.5" customHeight="1" thickBot="1">
      <c r="A156" s="109"/>
      <c r="B156" s="112"/>
      <c r="C156" s="115"/>
      <c r="D156" s="118"/>
      <c r="E156" s="103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21"/>
    </row>
    <row r="157" spans="1:16" ht="19.5" customHeight="1">
      <c r="A157" s="2">
        <v>40699</v>
      </c>
      <c r="B157" s="3" t="s">
        <v>374</v>
      </c>
      <c r="C157" s="3" t="s">
        <v>375</v>
      </c>
      <c r="D157" s="3" t="s">
        <v>373</v>
      </c>
      <c r="E157" s="4"/>
      <c r="F157" s="7">
        <v>40</v>
      </c>
      <c r="G157" s="8">
        <v>20</v>
      </c>
      <c r="H157" s="5">
        <v>30</v>
      </c>
      <c r="I157" s="6">
        <v>20</v>
      </c>
      <c r="J157" s="7">
        <v>30</v>
      </c>
      <c r="K157" s="8">
        <v>20</v>
      </c>
      <c r="L157" s="5">
        <v>30</v>
      </c>
      <c r="M157" s="3">
        <v>20</v>
      </c>
      <c r="N157" s="44">
        <f>SUM(F157+H157+J157+L157)</f>
        <v>130</v>
      </c>
      <c r="O157" s="45">
        <f>SUM(G157+I157+K157+M157)</f>
        <v>80</v>
      </c>
      <c r="P157" s="46">
        <f>SUM(N157:O157)</f>
        <v>210</v>
      </c>
    </row>
    <row r="158" spans="1:16" ht="19.5" customHeight="1">
      <c r="A158" s="9">
        <v>40698</v>
      </c>
      <c r="B158" s="10" t="s">
        <v>455</v>
      </c>
      <c r="C158" s="10" t="s">
        <v>452</v>
      </c>
      <c r="D158" s="10" t="s">
        <v>373</v>
      </c>
      <c r="E158" s="11"/>
      <c r="F158" s="14">
        <v>17</v>
      </c>
      <c r="G158" s="15">
        <v>8</v>
      </c>
      <c r="H158" s="12">
        <v>7</v>
      </c>
      <c r="I158" s="13">
        <v>7</v>
      </c>
      <c r="J158" s="14"/>
      <c r="K158" s="15"/>
      <c r="L158" s="12"/>
      <c r="M158" s="10"/>
      <c r="N158" s="44">
        <f aca="true" t="shared" si="12" ref="N158:O179">SUM(F158+H158+J158+L158)</f>
        <v>24</v>
      </c>
      <c r="O158" s="45">
        <f t="shared" si="12"/>
        <v>15</v>
      </c>
      <c r="P158" s="46">
        <f aca="true" t="shared" si="13" ref="P158:P180">SUM(N158:O158)</f>
        <v>39</v>
      </c>
    </row>
    <row r="159" spans="1:16" ht="19.5" customHeight="1">
      <c r="A159" s="9">
        <v>40706</v>
      </c>
      <c r="B159" s="10" t="s">
        <v>657</v>
      </c>
      <c r="C159" s="10" t="s">
        <v>496</v>
      </c>
      <c r="D159" s="10" t="s">
        <v>432</v>
      </c>
      <c r="E159" s="11"/>
      <c r="F159" s="14">
        <v>8</v>
      </c>
      <c r="G159" s="15">
        <v>7</v>
      </c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7</v>
      </c>
      <c r="P159" s="46">
        <f t="shared" si="13"/>
        <v>15</v>
      </c>
    </row>
    <row r="160" spans="1:16" ht="19.5" customHeight="1">
      <c r="A160" s="9">
        <v>40706</v>
      </c>
      <c r="B160" s="10" t="s">
        <v>657</v>
      </c>
      <c r="C160" s="10" t="s">
        <v>497</v>
      </c>
      <c r="D160" s="10" t="s">
        <v>432</v>
      </c>
      <c r="E160" s="11"/>
      <c r="F160" s="14">
        <v>8</v>
      </c>
      <c r="G160" s="15"/>
      <c r="H160" s="12"/>
      <c r="I160" s="13"/>
      <c r="J160" s="14"/>
      <c r="K160" s="15"/>
      <c r="L160" s="12"/>
      <c r="M160" s="10"/>
      <c r="N160" s="44">
        <f t="shared" si="12"/>
        <v>8</v>
      </c>
      <c r="O160" s="45">
        <f t="shared" si="12"/>
        <v>0</v>
      </c>
      <c r="P160" s="46">
        <f t="shared" si="13"/>
        <v>8</v>
      </c>
    </row>
    <row r="161" spans="1:16" ht="19.5" customHeight="1">
      <c r="A161" s="9">
        <v>40713</v>
      </c>
      <c r="B161" s="10" t="s">
        <v>700</v>
      </c>
      <c r="C161" s="10" t="s">
        <v>372</v>
      </c>
      <c r="D161" s="10" t="s">
        <v>363</v>
      </c>
      <c r="E161" s="11"/>
      <c r="F161" s="14">
        <v>40</v>
      </c>
      <c r="G161" s="15">
        <v>20</v>
      </c>
      <c r="H161" s="12">
        <v>30</v>
      </c>
      <c r="I161" s="13">
        <v>20</v>
      </c>
      <c r="J161" s="14">
        <v>30</v>
      </c>
      <c r="K161" s="15">
        <v>20</v>
      </c>
      <c r="L161" s="12">
        <v>30</v>
      </c>
      <c r="M161" s="10">
        <v>20</v>
      </c>
      <c r="N161" s="44">
        <f t="shared" si="12"/>
        <v>130</v>
      </c>
      <c r="O161" s="45">
        <f t="shared" si="12"/>
        <v>80</v>
      </c>
      <c r="P161" s="46">
        <f t="shared" si="13"/>
        <v>210</v>
      </c>
    </row>
    <row r="162" spans="1:16" ht="19.5" customHeight="1">
      <c r="A162" s="9">
        <v>40713</v>
      </c>
      <c r="B162" s="10" t="s">
        <v>753</v>
      </c>
      <c r="C162" s="10" t="s">
        <v>452</v>
      </c>
      <c r="D162" s="10" t="s">
        <v>363</v>
      </c>
      <c r="E162" s="11" t="s">
        <v>454</v>
      </c>
      <c r="F162" s="14">
        <v>17</v>
      </c>
      <c r="G162" s="15"/>
      <c r="H162" s="12">
        <v>7</v>
      </c>
      <c r="I162" s="13"/>
      <c r="J162" s="14"/>
      <c r="K162" s="15"/>
      <c r="L162" s="12">
        <v>7</v>
      </c>
      <c r="M162" s="10"/>
      <c r="N162" s="44">
        <f t="shared" si="12"/>
        <v>31</v>
      </c>
      <c r="O162" s="45">
        <f t="shared" si="12"/>
        <v>0</v>
      </c>
      <c r="P162" s="46">
        <f t="shared" si="13"/>
        <v>31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2"/>
        <v>0</v>
      </c>
      <c r="O179" s="48">
        <f t="shared" si="12"/>
        <v>0</v>
      </c>
      <c r="P179" s="49">
        <f t="shared" si="13"/>
        <v>0</v>
      </c>
    </row>
    <row r="180" spans="1:20" ht="19.5" customHeight="1" thickBot="1">
      <c r="A180" s="98" t="s">
        <v>15</v>
      </c>
      <c r="B180" s="99"/>
      <c r="C180" s="99"/>
      <c r="D180" s="99"/>
      <c r="E180" s="100"/>
      <c r="F180" s="50">
        <f aca="true" t="shared" si="14" ref="F180:O180">SUM(F157:F179)</f>
        <v>130</v>
      </c>
      <c r="G180" s="51">
        <f t="shared" si="14"/>
        <v>55</v>
      </c>
      <c r="H180" s="52">
        <f t="shared" si="14"/>
        <v>74</v>
      </c>
      <c r="I180" s="53">
        <f t="shared" si="14"/>
        <v>47</v>
      </c>
      <c r="J180" s="50">
        <f t="shared" si="14"/>
        <v>60</v>
      </c>
      <c r="K180" s="51">
        <f t="shared" si="14"/>
        <v>40</v>
      </c>
      <c r="L180" s="52">
        <f t="shared" si="14"/>
        <v>67</v>
      </c>
      <c r="M180" s="51">
        <f t="shared" si="14"/>
        <v>40</v>
      </c>
      <c r="N180" s="54">
        <f t="shared" si="14"/>
        <v>331</v>
      </c>
      <c r="O180" s="55">
        <f t="shared" si="14"/>
        <v>182</v>
      </c>
      <c r="P180" s="43">
        <f t="shared" si="13"/>
        <v>513</v>
      </c>
      <c r="T180" s="82">
        <f>CEILING(P180,1)</f>
        <v>513</v>
      </c>
    </row>
    <row r="181" spans="1:16" ht="19.5" customHeight="1">
      <c r="A181" s="125" t="s">
        <v>0</v>
      </c>
      <c r="B181" s="125"/>
      <c r="C181" s="125"/>
      <c r="D181" s="125"/>
      <c r="E181" s="125"/>
      <c r="F181" s="125"/>
      <c r="G181" s="125"/>
      <c r="H181" s="125"/>
      <c r="I181" s="126"/>
      <c r="J181" s="125"/>
      <c r="K181" s="125"/>
      <c r="L181" s="125"/>
      <c r="M181" s="125"/>
      <c r="N181" s="125"/>
      <c r="O181" s="125"/>
      <c r="P181" s="125"/>
    </row>
    <row r="182" spans="1:16" ht="19.5" customHeight="1">
      <c r="A182" s="125"/>
      <c r="B182" s="125"/>
      <c r="C182" s="125"/>
      <c r="D182" s="125"/>
      <c r="E182" s="125"/>
      <c r="F182" s="125"/>
      <c r="G182" s="125"/>
      <c r="H182" s="125"/>
      <c r="I182" s="126"/>
      <c r="J182" s="127"/>
      <c r="K182" s="127"/>
      <c r="L182" s="126"/>
      <c r="M182" s="126"/>
      <c r="N182" s="126"/>
      <c r="O182" s="126"/>
      <c r="P182" s="126"/>
    </row>
    <row r="183" spans="1:11" ht="19.5" customHeight="1">
      <c r="A183" s="128" t="s">
        <v>187</v>
      </c>
      <c r="B183" s="128"/>
      <c r="J183" s="19"/>
      <c r="K183" s="19"/>
    </row>
    <row r="184" spans="1:2" ht="19.5" customHeight="1">
      <c r="A184" s="128"/>
      <c r="B184" s="128"/>
    </row>
    <row r="185" spans="1:14" ht="19.5" customHeight="1">
      <c r="A185" s="128"/>
      <c r="B185" s="128"/>
      <c r="K185" s="18"/>
      <c r="L185" s="18"/>
      <c r="M185" s="18"/>
      <c r="N185" s="18"/>
    </row>
    <row r="186" spans="1:16" ht="19.5" customHeight="1">
      <c r="A186" s="129" t="s">
        <v>16</v>
      </c>
      <c r="B186" s="130" t="s">
        <v>188</v>
      </c>
      <c r="C186" s="130"/>
      <c r="D186" s="130"/>
      <c r="E186" s="34"/>
      <c r="F186" s="16"/>
      <c r="G186" s="16"/>
      <c r="H186" s="16"/>
      <c r="K186" s="131" t="s">
        <v>18</v>
      </c>
      <c r="L186" s="131"/>
      <c r="M186" s="132" t="s">
        <v>339</v>
      </c>
      <c r="N186" s="132"/>
      <c r="O186" s="132"/>
      <c r="P186" s="132"/>
    </row>
    <row r="187" spans="1:16" ht="19.5" customHeight="1">
      <c r="A187" s="129"/>
      <c r="B187" s="130"/>
      <c r="C187" s="130"/>
      <c r="D187" s="130"/>
      <c r="E187" s="34"/>
      <c r="F187" s="16"/>
      <c r="G187" s="16"/>
      <c r="H187" s="16"/>
      <c r="K187" s="131"/>
      <c r="L187" s="131"/>
      <c r="M187" s="132"/>
      <c r="N187" s="132"/>
      <c r="O187" s="132"/>
      <c r="P187" s="132"/>
    </row>
    <row r="188" ht="19.5" customHeight="1" thickBot="1"/>
    <row r="189" spans="1:16" ht="19.5" customHeight="1" thickBot="1">
      <c r="A189" s="96" t="s">
        <v>2</v>
      </c>
      <c r="B189" s="110" t="s">
        <v>3</v>
      </c>
      <c r="C189" s="113" t="s">
        <v>4</v>
      </c>
      <c r="D189" s="116" t="s">
        <v>5</v>
      </c>
      <c r="E189" s="101" t="s">
        <v>6</v>
      </c>
      <c r="F189" s="104" t="s">
        <v>7</v>
      </c>
      <c r="G189" s="104"/>
      <c r="H189" s="104"/>
      <c r="I189" s="104"/>
      <c r="J189" s="104"/>
      <c r="K189" s="104"/>
      <c r="L189" s="104"/>
      <c r="M189" s="105"/>
      <c r="N189" s="106" t="s">
        <v>12</v>
      </c>
      <c r="O189" s="104"/>
      <c r="P189" s="119" t="s">
        <v>15</v>
      </c>
    </row>
    <row r="190" spans="1:16" ht="19.5" customHeight="1">
      <c r="A190" s="108"/>
      <c r="B190" s="111"/>
      <c r="C190" s="114"/>
      <c r="D190" s="117"/>
      <c r="E190" s="102"/>
      <c r="F190" s="122" t="s">
        <v>8</v>
      </c>
      <c r="G190" s="123"/>
      <c r="H190" s="124" t="s">
        <v>9</v>
      </c>
      <c r="I190" s="124"/>
      <c r="J190" s="122" t="s">
        <v>10</v>
      </c>
      <c r="K190" s="123"/>
      <c r="L190" s="124" t="s">
        <v>11</v>
      </c>
      <c r="M190" s="123"/>
      <c r="N190" s="107"/>
      <c r="O190" s="95"/>
      <c r="P190" s="120"/>
    </row>
    <row r="191" spans="1:16" ht="19.5" customHeight="1" thickBot="1">
      <c r="A191" s="109"/>
      <c r="B191" s="112"/>
      <c r="C191" s="115"/>
      <c r="D191" s="118"/>
      <c r="E191" s="103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21"/>
    </row>
    <row r="192" spans="1:16" ht="19.5" customHeight="1">
      <c r="A192" s="2">
        <v>40698</v>
      </c>
      <c r="B192" s="3" t="s">
        <v>470</v>
      </c>
      <c r="C192" s="3" t="s">
        <v>465</v>
      </c>
      <c r="D192" s="3" t="s">
        <v>373</v>
      </c>
      <c r="E192" s="4"/>
      <c r="F192" s="7">
        <v>13</v>
      </c>
      <c r="G192" s="8">
        <v>8</v>
      </c>
      <c r="H192" s="5">
        <v>7</v>
      </c>
      <c r="I192" s="6">
        <v>7</v>
      </c>
      <c r="J192" s="7"/>
      <c r="K192" s="8"/>
      <c r="L192" s="5"/>
      <c r="M192" s="3"/>
      <c r="N192" s="44">
        <f>SUM(F192+H192+J192+L192)</f>
        <v>20</v>
      </c>
      <c r="O192" s="45">
        <f>SUM(G192+I192+K192+M192)</f>
        <v>15</v>
      </c>
      <c r="P192" s="46">
        <f>SUM(N192:O192)</f>
        <v>35</v>
      </c>
    </row>
    <row r="193" spans="1:16" ht="19.5" customHeight="1">
      <c r="A193" s="9">
        <v>40698</v>
      </c>
      <c r="B193" s="10" t="s">
        <v>495</v>
      </c>
      <c r="C193" s="10" t="s">
        <v>496</v>
      </c>
      <c r="D193" s="10" t="s">
        <v>373</v>
      </c>
      <c r="E193" s="11" t="s">
        <v>454</v>
      </c>
      <c r="F193" s="14">
        <v>8</v>
      </c>
      <c r="G193" s="15"/>
      <c r="H193" s="12"/>
      <c r="I193" s="13"/>
      <c r="J193" s="14"/>
      <c r="K193" s="15"/>
      <c r="L193" s="12"/>
      <c r="M193" s="10"/>
      <c r="N193" s="44">
        <f aca="true" t="shared" si="15" ref="N193:O214">SUM(F193+H193+J193+L193)</f>
        <v>8</v>
      </c>
      <c r="O193" s="45">
        <f t="shared" si="15"/>
        <v>0</v>
      </c>
      <c r="P193" s="46">
        <f aca="true" t="shared" si="16" ref="P193:P215">SUM(N193:O193)</f>
        <v>8</v>
      </c>
    </row>
    <row r="194" spans="1:16" ht="19.5" customHeight="1">
      <c r="A194" s="9">
        <v>40698</v>
      </c>
      <c r="B194" s="10" t="s">
        <v>495</v>
      </c>
      <c r="C194" s="10" t="s">
        <v>497</v>
      </c>
      <c r="D194" s="10" t="s">
        <v>373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44">
        <f t="shared" si="15"/>
        <v>8</v>
      </c>
      <c r="O194" s="45">
        <f t="shared" si="15"/>
        <v>0</v>
      </c>
      <c r="P194" s="46">
        <f t="shared" si="16"/>
        <v>8</v>
      </c>
    </row>
    <row r="195" spans="1:16" ht="19.5" customHeight="1">
      <c r="A195" s="9">
        <v>40713</v>
      </c>
      <c r="B195" s="10" t="s">
        <v>701</v>
      </c>
      <c r="C195" s="10" t="s">
        <v>372</v>
      </c>
      <c r="D195" s="10" t="s">
        <v>363</v>
      </c>
      <c r="E195" s="11"/>
      <c r="F195" s="14">
        <v>40</v>
      </c>
      <c r="G195" s="15">
        <v>20</v>
      </c>
      <c r="H195" s="12">
        <v>30</v>
      </c>
      <c r="I195" s="13">
        <v>20</v>
      </c>
      <c r="J195" s="14">
        <v>30</v>
      </c>
      <c r="K195" s="15">
        <v>20</v>
      </c>
      <c r="L195" s="12">
        <v>30</v>
      </c>
      <c r="M195" s="10">
        <v>20</v>
      </c>
      <c r="N195" s="44">
        <f t="shared" si="15"/>
        <v>130</v>
      </c>
      <c r="O195" s="45">
        <f t="shared" si="15"/>
        <v>80</v>
      </c>
      <c r="P195" s="46">
        <f t="shared" si="16"/>
        <v>210</v>
      </c>
    </row>
    <row r="196" spans="1:16" ht="19.5" customHeight="1">
      <c r="A196" s="9">
        <v>40712</v>
      </c>
      <c r="B196" s="10" t="s">
        <v>769</v>
      </c>
      <c r="C196" s="10" t="s">
        <v>465</v>
      </c>
      <c r="D196" s="10" t="s">
        <v>363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>
        <v>40713</v>
      </c>
      <c r="B197" s="10" t="s">
        <v>788</v>
      </c>
      <c r="C197" s="10" t="s">
        <v>496</v>
      </c>
      <c r="D197" s="10" t="s">
        <v>363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40713</v>
      </c>
      <c r="B198" s="10" t="s">
        <v>788</v>
      </c>
      <c r="C198" s="10" t="s">
        <v>497</v>
      </c>
      <c r="D198" s="10" t="s">
        <v>363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47">
        <f t="shared" si="15"/>
        <v>0</v>
      </c>
      <c r="O214" s="48">
        <f t="shared" si="15"/>
        <v>0</v>
      </c>
      <c r="P214" s="49">
        <f t="shared" si="16"/>
        <v>0</v>
      </c>
    </row>
    <row r="215" spans="1:20" ht="19.5" customHeight="1" thickBot="1">
      <c r="A215" s="98" t="s">
        <v>15</v>
      </c>
      <c r="B215" s="99"/>
      <c r="C215" s="99"/>
      <c r="D215" s="99"/>
      <c r="E215" s="100"/>
      <c r="F215" s="50">
        <f aca="true" t="shared" si="17" ref="F215:O215">SUM(F192:F214)</f>
        <v>98</v>
      </c>
      <c r="G215" s="51">
        <f t="shared" si="17"/>
        <v>43</v>
      </c>
      <c r="H215" s="52">
        <f t="shared" si="17"/>
        <v>44</v>
      </c>
      <c r="I215" s="53">
        <f t="shared" si="17"/>
        <v>34</v>
      </c>
      <c r="J215" s="50">
        <f t="shared" si="17"/>
        <v>30</v>
      </c>
      <c r="K215" s="51">
        <f t="shared" si="17"/>
        <v>20</v>
      </c>
      <c r="L215" s="52">
        <f t="shared" si="17"/>
        <v>30</v>
      </c>
      <c r="M215" s="51">
        <f t="shared" si="17"/>
        <v>20</v>
      </c>
      <c r="N215" s="54">
        <f t="shared" si="17"/>
        <v>202</v>
      </c>
      <c r="O215" s="55">
        <f t="shared" si="17"/>
        <v>117</v>
      </c>
      <c r="P215" s="43">
        <f t="shared" si="16"/>
        <v>319</v>
      </c>
      <c r="T215" s="82">
        <f>CEILING(P215,1)</f>
        <v>319</v>
      </c>
    </row>
    <row r="216" spans="1:16" ht="19.5" customHeight="1">
      <c r="A216" s="125" t="s">
        <v>0</v>
      </c>
      <c r="B216" s="125"/>
      <c r="C216" s="125"/>
      <c r="D216" s="125"/>
      <c r="E216" s="125"/>
      <c r="F216" s="125"/>
      <c r="G216" s="125"/>
      <c r="H216" s="125"/>
      <c r="I216" s="126"/>
      <c r="J216" s="125"/>
      <c r="K216" s="125"/>
      <c r="L216" s="125"/>
      <c r="M216" s="125"/>
      <c r="N216" s="125"/>
      <c r="O216" s="125"/>
      <c r="P216" s="125"/>
    </row>
    <row r="217" spans="1:16" ht="19.5" customHeight="1">
      <c r="A217" s="125"/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5"/>
      <c r="K218" s="125"/>
      <c r="L218" s="125"/>
      <c r="M218" s="125"/>
      <c r="N218" s="125"/>
      <c r="O218" s="125"/>
      <c r="P218" s="125"/>
    </row>
    <row r="219" spans="1:16" ht="19.5" customHeight="1">
      <c r="A219" s="125"/>
      <c r="B219" s="125"/>
      <c r="C219" s="125"/>
      <c r="D219" s="125"/>
      <c r="E219" s="125"/>
      <c r="F219" s="125"/>
      <c r="G219" s="125"/>
      <c r="H219" s="125"/>
      <c r="I219" s="126"/>
      <c r="J219" s="127"/>
      <c r="K219" s="127"/>
      <c r="L219" s="126"/>
      <c r="M219" s="126"/>
      <c r="N219" s="126"/>
      <c r="O219" s="126"/>
      <c r="P219" s="126"/>
    </row>
    <row r="220" spans="1:11" ht="19.5" customHeight="1">
      <c r="A220" s="128" t="s">
        <v>189</v>
      </c>
      <c r="B220" s="128"/>
      <c r="J220" s="19"/>
      <c r="K220" s="19"/>
    </row>
    <row r="221" spans="1:2" ht="19.5" customHeight="1">
      <c r="A221" s="128"/>
      <c r="B221" s="128"/>
    </row>
    <row r="222" spans="1:14" ht="19.5" customHeight="1">
      <c r="A222" s="128"/>
      <c r="B222" s="128"/>
      <c r="K222" s="18"/>
      <c r="L222" s="18"/>
      <c r="M222" s="18"/>
      <c r="N222" s="18"/>
    </row>
    <row r="223" spans="1:16" ht="19.5" customHeight="1">
      <c r="A223" s="129" t="s">
        <v>16</v>
      </c>
      <c r="B223" s="130" t="s">
        <v>190</v>
      </c>
      <c r="C223" s="130"/>
      <c r="D223" s="130"/>
      <c r="E223" s="34"/>
      <c r="F223" s="16"/>
      <c r="G223" s="16"/>
      <c r="H223" s="16"/>
      <c r="K223" s="131" t="s">
        <v>18</v>
      </c>
      <c r="L223" s="131"/>
      <c r="M223" s="132" t="s">
        <v>339</v>
      </c>
      <c r="N223" s="132"/>
      <c r="O223" s="132"/>
      <c r="P223" s="132"/>
    </row>
    <row r="224" spans="1:16" ht="19.5" customHeight="1">
      <c r="A224" s="129"/>
      <c r="B224" s="130"/>
      <c r="C224" s="130"/>
      <c r="D224" s="130"/>
      <c r="E224" s="34"/>
      <c r="F224" s="16"/>
      <c r="G224" s="16"/>
      <c r="H224" s="16"/>
      <c r="K224" s="131"/>
      <c r="L224" s="131"/>
      <c r="M224" s="132"/>
      <c r="N224" s="132"/>
      <c r="O224" s="132"/>
      <c r="P224" s="132"/>
    </row>
    <row r="225" ht="19.5" customHeight="1" thickBot="1"/>
    <row r="226" spans="1:16" ht="19.5" customHeight="1" thickBot="1">
      <c r="A226" s="96" t="s">
        <v>2</v>
      </c>
      <c r="B226" s="110" t="s">
        <v>3</v>
      </c>
      <c r="C226" s="113" t="s">
        <v>4</v>
      </c>
      <c r="D226" s="116" t="s">
        <v>5</v>
      </c>
      <c r="E226" s="101" t="s">
        <v>6</v>
      </c>
      <c r="F226" s="104" t="s">
        <v>7</v>
      </c>
      <c r="G226" s="104"/>
      <c r="H226" s="104"/>
      <c r="I226" s="104"/>
      <c r="J226" s="104"/>
      <c r="K226" s="104"/>
      <c r="L226" s="104"/>
      <c r="M226" s="105"/>
      <c r="N226" s="106" t="s">
        <v>12</v>
      </c>
      <c r="O226" s="104"/>
      <c r="P226" s="119" t="s">
        <v>15</v>
      </c>
    </row>
    <row r="227" spans="1:16" ht="19.5" customHeight="1">
      <c r="A227" s="108"/>
      <c r="B227" s="111"/>
      <c r="C227" s="114"/>
      <c r="D227" s="117"/>
      <c r="E227" s="102"/>
      <c r="F227" s="122" t="s">
        <v>8</v>
      </c>
      <c r="G227" s="123"/>
      <c r="H227" s="124" t="s">
        <v>9</v>
      </c>
      <c r="I227" s="124"/>
      <c r="J227" s="122" t="s">
        <v>10</v>
      </c>
      <c r="K227" s="123"/>
      <c r="L227" s="124" t="s">
        <v>11</v>
      </c>
      <c r="M227" s="123"/>
      <c r="N227" s="107"/>
      <c r="O227" s="95"/>
      <c r="P227" s="120"/>
    </row>
    <row r="228" spans="1:16" ht="19.5" customHeight="1" thickBot="1">
      <c r="A228" s="109"/>
      <c r="B228" s="112"/>
      <c r="C228" s="115"/>
      <c r="D228" s="118"/>
      <c r="E228" s="103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21"/>
    </row>
    <row r="229" spans="1:16" ht="19.5" customHeight="1">
      <c r="A229" s="2">
        <v>40698</v>
      </c>
      <c r="B229" s="3" t="s">
        <v>433</v>
      </c>
      <c r="C229" s="3" t="s">
        <v>416</v>
      </c>
      <c r="D229" s="3" t="s">
        <v>432</v>
      </c>
      <c r="E229" s="4"/>
      <c r="F229" s="7">
        <v>17</v>
      </c>
      <c r="G229" s="8">
        <v>7</v>
      </c>
      <c r="H229" s="5">
        <v>10</v>
      </c>
      <c r="I229" s="6">
        <v>5</v>
      </c>
      <c r="J229" s="7">
        <v>10</v>
      </c>
      <c r="K229" s="8">
        <v>5</v>
      </c>
      <c r="L229" s="5"/>
      <c r="M229" s="3"/>
      <c r="N229" s="44">
        <f>SUM(F229+H229+J229+L229)</f>
        <v>37</v>
      </c>
      <c r="O229" s="45">
        <f>SUM(G229+I229+K229+M229)</f>
        <v>17</v>
      </c>
      <c r="P229" s="46">
        <f>SUM(N229:O229)</f>
        <v>54</v>
      </c>
    </row>
    <row r="230" spans="1:16" ht="19.5" customHeight="1">
      <c r="A230" s="9">
        <v>40698</v>
      </c>
      <c r="B230" s="10" t="s">
        <v>433</v>
      </c>
      <c r="C230" s="10" t="s">
        <v>434</v>
      </c>
      <c r="D230" s="10" t="s">
        <v>432</v>
      </c>
      <c r="E230" s="11"/>
      <c r="F230" s="14">
        <v>17</v>
      </c>
      <c r="G230" s="15"/>
      <c r="H230" s="12">
        <v>10</v>
      </c>
      <c r="I230" s="13"/>
      <c r="J230" s="14">
        <v>10</v>
      </c>
      <c r="K230" s="15"/>
      <c r="L230" s="12"/>
      <c r="M230" s="10"/>
      <c r="N230" s="44">
        <f aca="true" t="shared" si="18" ref="N230:O251">SUM(F230+H230+J230+L230)</f>
        <v>37</v>
      </c>
      <c r="O230" s="45">
        <f t="shared" si="18"/>
        <v>0</v>
      </c>
      <c r="P230" s="46">
        <f aca="true" t="shared" si="19" ref="P230:P252">SUM(N230:O230)</f>
        <v>37</v>
      </c>
    </row>
    <row r="231" spans="1:16" ht="19.5" customHeight="1">
      <c r="A231" s="9">
        <v>40706</v>
      </c>
      <c r="B231" s="10" t="s">
        <v>558</v>
      </c>
      <c r="C231" s="10" t="s">
        <v>372</v>
      </c>
      <c r="D231" s="10" t="s">
        <v>432</v>
      </c>
      <c r="E231" s="11"/>
      <c r="F231" s="14">
        <v>40</v>
      </c>
      <c r="G231" s="15">
        <v>20</v>
      </c>
      <c r="H231" s="12">
        <v>30</v>
      </c>
      <c r="I231" s="13">
        <v>20</v>
      </c>
      <c r="J231" s="14">
        <v>30</v>
      </c>
      <c r="K231" s="15">
        <v>20</v>
      </c>
      <c r="L231" s="12">
        <v>30</v>
      </c>
      <c r="M231" s="10">
        <v>20</v>
      </c>
      <c r="N231" s="44">
        <f t="shared" si="18"/>
        <v>130</v>
      </c>
      <c r="O231" s="45">
        <f t="shared" si="18"/>
        <v>80</v>
      </c>
      <c r="P231" s="46">
        <f t="shared" si="19"/>
        <v>210</v>
      </c>
    </row>
    <row r="232" spans="1:16" ht="19.5" customHeight="1">
      <c r="A232" s="9">
        <v>40705</v>
      </c>
      <c r="B232" s="10" t="s">
        <v>594</v>
      </c>
      <c r="C232" s="10" t="s">
        <v>426</v>
      </c>
      <c r="D232" s="10" t="s">
        <v>341</v>
      </c>
      <c r="E232" s="11"/>
      <c r="F232" s="14">
        <v>24</v>
      </c>
      <c r="G232" s="15">
        <v>10</v>
      </c>
      <c r="H232" s="12">
        <v>17</v>
      </c>
      <c r="I232" s="13">
        <v>10</v>
      </c>
      <c r="J232" s="14">
        <v>17</v>
      </c>
      <c r="K232" s="15">
        <v>10</v>
      </c>
      <c r="L232" s="12">
        <v>17</v>
      </c>
      <c r="M232" s="10">
        <v>10</v>
      </c>
      <c r="N232" s="44">
        <f t="shared" si="18"/>
        <v>75</v>
      </c>
      <c r="O232" s="45">
        <f t="shared" si="18"/>
        <v>40</v>
      </c>
      <c r="P232" s="46">
        <f t="shared" si="19"/>
        <v>115</v>
      </c>
    </row>
    <row r="233" spans="1:16" ht="19.5" customHeight="1">
      <c r="A233" s="9">
        <v>40705</v>
      </c>
      <c r="B233" s="10" t="s">
        <v>594</v>
      </c>
      <c r="C233" s="10" t="s">
        <v>428</v>
      </c>
      <c r="D233" s="10" t="s">
        <v>341</v>
      </c>
      <c r="E233" s="11"/>
      <c r="F233" s="14">
        <v>20</v>
      </c>
      <c r="G233" s="15">
        <v>2</v>
      </c>
      <c r="H233" s="12">
        <v>14</v>
      </c>
      <c r="I233" s="13"/>
      <c r="J233" s="14">
        <v>14</v>
      </c>
      <c r="K233" s="15"/>
      <c r="L233" s="12"/>
      <c r="M233" s="10"/>
      <c r="N233" s="44">
        <f t="shared" si="18"/>
        <v>48</v>
      </c>
      <c r="O233" s="45">
        <f t="shared" si="18"/>
        <v>2</v>
      </c>
      <c r="P233" s="46">
        <f t="shared" si="19"/>
        <v>50</v>
      </c>
    </row>
    <row r="234" spans="1:16" ht="19.5" customHeight="1">
      <c r="A234" s="9">
        <v>40706</v>
      </c>
      <c r="B234" s="10" t="s">
        <v>679</v>
      </c>
      <c r="C234" s="10" t="s">
        <v>536</v>
      </c>
      <c r="D234" s="10" t="s">
        <v>681</v>
      </c>
      <c r="E234" s="11"/>
      <c r="F234" s="14">
        <v>8</v>
      </c>
      <c r="G234" s="15">
        <v>7</v>
      </c>
      <c r="H234" s="12"/>
      <c r="I234" s="13"/>
      <c r="J234" s="14"/>
      <c r="K234" s="15"/>
      <c r="L234" s="12"/>
      <c r="M234" s="10"/>
      <c r="N234" s="44">
        <f t="shared" si="18"/>
        <v>8</v>
      </c>
      <c r="O234" s="45">
        <f t="shared" si="18"/>
        <v>7</v>
      </c>
      <c r="P234" s="46">
        <f t="shared" si="19"/>
        <v>15</v>
      </c>
    </row>
    <row r="235" spans="1:16" ht="19.5" customHeight="1">
      <c r="A235" s="9">
        <v>40706</v>
      </c>
      <c r="B235" s="10" t="s">
        <v>679</v>
      </c>
      <c r="C235" s="10" t="s">
        <v>434</v>
      </c>
      <c r="D235" s="10" t="s">
        <v>681</v>
      </c>
      <c r="E235" s="11"/>
      <c r="F235" s="14">
        <v>8</v>
      </c>
      <c r="G235" s="15"/>
      <c r="H235" s="12"/>
      <c r="I235" s="13"/>
      <c r="J235" s="14"/>
      <c r="K235" s="15"/>
      <c r="L235" s="12"/>
      <c r="M235" s="10"/>
      <c r="N235" s="44">
        <f t="shared" si="18"/>
        <v>8</v>
      </c>
      <c r="O235" s="45">
        <f t="shared" si="18"/>
        <v>0</v>
      </c>
      <c r="P235" s="46">
        <f t="shared" si="19"/>
        <v>8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18"/>
        <v>0</v>
      </c>
      <c r="O251" s="48">
        <f t="shared" si="18"/>
        <v>0</v>
      </c>
      <c r="P251" s="49">
        <f t="shared" si="19"/>
        <v>0</v>
      </c>
    </row>
    <row r="252" spans="1:20" ht="19.5" customHeight="1" thickBot="1">
      <c r="A252" s="98" t="s">
        <v>15</v>
      </c>
      <c r="B252" s="99"/>
      <c r="C252" s="99"/>
      <c r="D252" s="99"/>
      <c r="E252" s="100"/>
      <c r="F252" s="50">
        <f aca="true" t="shared" si="20" ref="F252:O252">SUM(F229:F251)</f>
        <v>134</v>
      </c>
      <c r="G252" s="51">
        <f t="shared" si="20"/>
        <v>46</v>
      </c>
      <c r="H252" s="52">
        <f t="shared" si="20"/>
        <v>81</v>
      </c>
      <c r="I252" s="53">
        <f t="shared" si="20"/>
        <v>35</v>
      </c>
      <c r="J252" s="50">
        <f t="shared" si="20"/>
        <v>81</v>
      </c>
      <c r="K252" s="51">
        <f t="shared" si="20"/>
        <v>35</v>
      </c>
      <c r="L252" s="52">
        <f t="shared" si="20"/>
        <v>47</v>
      </c>
      <c r="M252" s="51">
        <f t="shared" si="20"/>
        <v>30</v>
      </c>
      <c r="N252" s="54">
        <f t="shared" si="20"/>
        <v>343</v>
      </c>
      <c r="O252" s="55">
        <f t="shared" si="20"/>
        <v>146</v>
      </c>
      <c r="P252" s="43">
        <f t="shared" si="19"/>
        <v>489</v>
      </c>
      <c r="T252" s="82">
        <f>CEILING(P252,1)</f>
        <v>489</v>
      </c>
    </row>
    <row r="253" spans="1:16" ht="19.5" customHeight="1">
      <c r="A253" s="125" t="s">
        <v>0</v>
      </c>
      <c r="B253" s="125"/>
      <c r="C253" s="125"/>
      <c r="D253" s="125"/>
      <c r="E253" s="125"/>
      <c r="F253" s="125"/>
      <c r="G253" s="125"/>
      <c r="H253" s="125"/>
      <c r="I253" s="126"/>
      <c r="J253" s="125"/>
      <c r="K253" s="125"/>
      <c r="L253" s="125"/>
      <c r="M253" s="125"/>
      <c r="N253" s="125"/>
      <c r="O253" s="125"/>
      <c r="P253" s="125"/>
    </row>
    <row r="254" spans="1:16" ht="19.5" customHeight="1">
      <c r="A254" s="125"/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191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192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557</v>
      </c>
      <c r="C265" s="3" t="s">
        <v>372</v>
      </c>
      <c r="D265" s="3" t="s">
        <v>432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23" ref="F288:O288">SUM(F265:F287)</f>
        <v>40</v>
      </c>
      <c r="G288" s="51">
        <f t="shared" si="23"/>
        <v>20</v>
      </c>
      <c r="H288" s="52">
        <f t="shared" si="23"/>
        <v>30</v>
      </c>
      <c r="I288" s="53">
        <f t="shared" si="23"/>
        <v>20</v>
      </c>
      <c r="J288" s="50">
        <f t="shared" si="23"/>
        <v>30</v>
      </c>
      <c r="K288" s="51">
        <f t="shared" si="23"/>
        <v>20</v>
      </c>
      <c r="L288" s="52">
        <f t="shared" si="23"/>
        <v>30</v>
      </c>
      <c r="M288" s="51">
        <f t="shared" si="23"/>
        <v>20</v>
      </c>
      <c r="N288" s="54">
        <f t="shared" si="23"/>
        <v>130</v>
      </c>
      <c r="O288" s="55">
        <f t="shared" si="23"/>
        <v>80</v>
      </c>
      <c r="P288" s="43">
        <f t="shared" si="22"/>
        <v>210</v>
      </c>
      <c r="T288" s="82">
        <f>CEILING(P288,1)</f>
        <v>210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7"/>
      <c r="K290" s="127"/>
      <c r="L290" s="126"/>
      <c r="M290" s="126"/>
      <c r="N290" s="126"/>
      <c r="O290" s="126"/>
      <c r="P290" s="126"/>
    </row>
    <row r="291" spans="1:11" ht="19.5" customHeight="1">
      <c r="A291" s="128" t="s">
        <v>193</v>
      </c>
      <c r="B291" s="128"/>
      <c r="J291" s="19"/>
      <c r="K291" s="19"/>
    </row>
    <row r="292" spans="1:2" ht="19.5" customHeight="1">
      <c r="A292" s="128"/>
      <c r="B292" s="128"/>
    </row>
    <row r="293" spans="1:14" ht="19.5" customHeight="1">
      <c r="A293" s="128"/>
      <c r="B293" s="128"/>
      <c r="K293" s="18"/>
      <c r="L293" s="18"/>
      <c r="M293" s="18"/>
      <c r="N293" s="18"/>
    </row>
    <row r="294" spans="1:16" ht="19.5" customHeight="1">
      <c r="A294" s="129" t="s">
        <v>16</v>
      </c>
      <c r="B294" s="130" t="s">
        <v>194</v>
      </c>
      <c r="C294" s="130"/>
      <c r="D294" s="130"/>
      <c r="E294" s="34"/>
      <c r="F294" s="16"/>
      <c r="G294" s="16"/>
      <c r="H294" s="16"/>
      <c r="K294" s="131" t="s">
        <v>18</v>
      </c>
      <c r="L294" s="131"/>
      <c r="M294" s="132" t="s">
        <v>339</v>
      </c>
      <c r="N294" s="132"/>
      <c r="O294" s="132"/>
      <c r="P294" s="132"/>
    </row>
    <row r="295" spans="1:16" ht="19.5" customHeight="1">
      <c r="A295" s="129"/>
      <c r="B295" s="130"/>
      <c r="C295" s="130"/>
      <c r="D295" s="130"/>
      <c r="E295" s="34"/>
      <c r="F295" s="16"/>
      <c r="G295" s="16"/>
      <c r="H295" s="16"/>
      <c r="K295" s="131"/>
      <c r="L295" s="131"/>
      <c r="M295" s="132"/>
      <c r="N295" s="132"/>
      <c r="O295" s="132"/>
      <c r="P295" s="132"/>
    </row>
    <row r="296" ht="19.5" customHeight="1" thickBot="1"/>
    <row r="297" spans="1:16" ht="19.5" customHeight="1" thickBot="1">
      <c r="A297" s="96" t="s">
        <v>2</v>
      </c>
      <c r="B297" s="110" t="s">
        <v>3</v>
      </c>
      <c r="C297" s="113" t="s">
        <v>4</v>
      </c>
      <c r="D297" s="116" t="s">
        <v>5</v>
      </c>
      <c r="E297" s="101" t="s">
        <v>6</v>
      </c>
      <c r="F297" s="104" t="s">
        <v>7</v>
      </c>
      <c r="G297" s="104"/>
      <c r="H297" s="104"/>
      <c r="I297" s="104"/>
      <c r="J297" s="104"/>
      <c r="K297" s="104"/>
      <c r="L297" s="104"/>
      <c r="M297" s="105"/>
      <c r="N297" s="106" t="s">
        <v>12</v>
      </c>
      <c r="O297" s="104"/>
      <c r="P297" s="119" t="s">
        <v>15</v>
      </c>
    </row>
    <row r="298" spans="1:16" ht="19.5" customHeight="1">
      <c r="A298" s="108"/>
      <c r="B298" s="111"/>
      <c r="C298" s="114"/>
      <c r="D298" s="117"/>
      <c r="E298" s="102"/>
      <c r="F298" s="122" t="s">
        <v>8</v>
      </c>
      <c r="G298" s="123"/>
      <c r="H298" s="124" t="s">
        <v>9</v>
      </c>
      <c r="I298" s="124"/>
      <c r="J298" s="122" t="s">
        <v>10</v>
      </c>
      <c r="K298" s="123"/>
      <c r="L298" s="124" t="s">
        <v>11</v>
      </c>
      <c r="M298" s="123"/>
      <c r="N298" s="107"/>
      <c r="O298" s="95"/>
      <c r="P298" s="120"/>
    </row>
    <row r="299" spans="1:16" ht="19.5" customHeight="1" thickBot="1">
      <c r="A299" s="109"/>
      <c r="B299" s="112"/>
      <c r="C299" s="115"/>
      <c r="D299" s="118"/>
      <c r="E299" s="103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1"/>
    </row>
    <row r="300" spans="1:16" ht="19.5" customHeight="1">
      <c r="A300" s="2">
        <v>40706</v>
      </c>
      <c r="B300" s="3" t="s">
        <v>556</v>
      </c>
      <c r="C300" s="3" t="s">
        <v>372</v>
      </c>
      <c r="D300" s="3" t="s">
        <v>432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40705</v>
      </c>
      <c r="B301" s="10" t="s">
        <v>614</v>
      </c>
      <c r="C301" s="10" t="s">
        <v>452</v>
      </c>
      <c r="D301" s="10" t="s">
        <v>432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8" t="s">
        <v>15</v>
      </c>
      <c r="B323" s="99"/>
      <c r="C323" s="99"/>
      <c r="D323" s="99"/>
      <c r="E323" s="100"/>
      <c r="F323" s="50">
        <f aca="true" t="shared" si="26" ref="F323:O323">SUM(F300:F322)</f>
        <v>57</v>
      </c>
      <c r="G323" s="51">
        <f t="shared" si="26"/>
        <v>28</v>
      </c>
      <c r="H323" s="52">
        <f t="shared" si="26"/>
        <v>37</v>
      </c>
      <c r="I323" s="53">
        <f t="shared" si="26"/>
        <v>27</v>
      </c>
      <c r="J323" s="50">
        <f t="shared" si="26"/>
        <v>30</v>
      </c>
      <c r="K323" s="51">
        <f t="shared" si="26"/>
        <v>20</v>
      </c>
      <c r="L323" s="52">
        <f t="shared" si="26"/>
        <v>30</v>
      </c>
      <c r="M323" s="51">
        <f t="shared" si="26"/>
        <v>20</v>
      </c>
      <c r="N323" s="54">
        <f t="shared" si="26"/>
        <v>154</v>
      </c>
      <c r="O323" s="55">
        <f t="shared" si="26"/>
        <v>95</v>
      </c>
      <c r="P323" s="43">
        <f t="shared" si="25"/>
        <v>249</v>
      </c>
      <c r="T323" s="82">
        <f>CEILING(P323,1)</f>
        <v>249</v>
      </c>
    </row>
    <row r="324" spans="1:16" ht="19.5" customHeight="1">
      <c r="A324" s="125" t="s">
        <v>0</v>
      </c>
      <c r="B324" s="125"/>
      <c r="C324" s="125"/>
      <c r="D324" s="125"/>
      <c r="E324" s="125"/>
      <c r="F324" s="125"/>
      <c r="G324" s="125"/>
      <c r="H324" s="125"/>
      <c r="I324" s="126"/>
      <c r="J324" s="125"/>
      <c r="K324" s="125"/>
      <c r="L324" s="125"/>
      <c r="M324" s="125"/>
      <c r="N324" s="125"/>
      <c r="O324" s="125"/>
      <c r="P324" s="125"/>
    </row>
    <row r="325" spans="1:16" ht="19.5" customHeight="1">
      <c r="A325" s="125"/>
      <c r="B325" s="125"/>
      <c r="C325" s="125"/>
      <c r="D325" s="125"/>
      <c r="E325" s="125"/>
      <c r="F325" s="125"/>
      <c r="G325" s="125"/>
      <c r="H325" s="125"/>
      <c r="I325" s="126"/>
      <c r="J325" s="125"/>
      <c r="K325" s="125"/>
      <c r="L325" s="125"/>
      <c r="M325" s="125"/>
      <c r="N325" s="125"/>
      <c r="O325" s="125"/>
      <c r="P325" s="125"/>
    </row>
    <row r="326" spans="1:16" ht="19.5" customHeight="1">
      <c r="A326" s="125"/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195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196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40698</v>
      </c>
      <c r="B337" s="3" t="s">
        <v>524</v>
      </c>
      <c r="C337" s="3" t="s">
        <v>509</v>
      </c>
      <c r="D337" s="3" t="s">
        <v>519</v>
      </c>
      <c r="E337" s="4"/>
      <c r="F337" s="7">
        <v>8</v>
      </c>
      <c r="G337" s="8">
        <v>7</v>
      </c>
      <c r="H337" s="5"/>
      <c r="I337" s="6"/>
      <c r="J337" s="7"/>
      <c r="K337" s="8"/>
      <c r="L337" s="5"/>
      <c r="M337" s="3"/>
      <c r="N337" s="44">
        <f>SUM(F337+H337+J337+L337)</f>
        <v>8</v>
      </c>
      <c r="O337" s="45">
        <f>SUM(G337+I337+K337+M337)</f>
        <v>7</v>
      </c>
      <c r="P337" s="46">
        <f>SUM(N337:O337)</f>
        <v>15</v>
      </c>
    </row>
    <row r="338" spans="1:16" ht="19.5" customHeight="1">
      <c r="A338" s="9">
        <v>40698</v>
      </c>
      <c r="B338" s="10" t="s">
        <v>524</v>
      </c>
      <c r="C338" s="10" t="s">
        <v>511</v>
      </c>
      <c r="D338" s="10" t="s">
        <v>519</v>
      </c>
      <c r="E338" s="11"/>
      <c r="F338" s="14">
        <v>8</v>
      </c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8</v>
      </c>
      <c r="O338" s="45">
        <f t="shared" si="27"/>
        <v>0</v>
      </c>
      <c r="P338" s="46">
        <f aca="true" t="shared" si="28" ref="P338:P360">SUM(N338:O338)</f>
        <v>8</v>
      </c>
    </row>
    <row r="339" spans="1:16" ht="19.5" customHeight="1">
      <c r="A339" s="9">
        <v>40706</v>
      </c>
      <c r="B339" s="10" t="s">
        <v>555</v>
      </c>
      <c r="C339" s="10" t="s">
        <v>372</v>
      </c>
      <c r="D339" s="10" t="s">
        <v>432</v>
      </c>
      <c r="E339" s="11"/>
      <c r="F339" s="14">
        <v>40</v>
      </c>
      <c r="G339" s="15">
        <v>20</v>
      </c>
      <c r="H339" s="12">
        <v>30</v>
      </c>
      <c r="I339" s="13">
        <v>20</v>
      </c>
      <c r="J339" s="14">
        <v>30</v>
      </c>
      <c r="K339" s="15">
        <v>20</v>
      </c>
      <c r="L339" s="12">
        <v>30</v>
      </c>
      <c r="M339" s="10">
        <v>20</v>
      </c>
      <c r="N339" s="44">
        <f t="shared" si="27"/>
        <v>130</v>
      </c>
      <c r="O339" s="45">
        <f t="shared" si="27"/>
        <v>80</v>
      </c>
      <c r="P339" s="46">
        <f t="shared" si="28"/>
        <v>210</v>
      </c>
    </row>
    <row r="340" spans="1:16" ht="19.5" customHeight="1">
      <c r="A340" s="9">
        <v>40705</v>
      </c>
      <c r="B340" s="10" t="s">
        <v>612</v>
      </c>
      <c r="C340" s="10" t="s">
        <v>452</v>
      </c>
      <c r="D340" s="10" t="s">
        <v>432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27"/>
        <v>24</v>
      </c>
      <c r="O340" s="45">
        <f t="shared" si="27"/>
        <v>15</v>
      </c>
      <c r="P340" s="46">
        <f t="shared" si="28"/>
        <v>39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29" ref="F360:O360">SUM(F337:F359)</f>
        <v>73</v>
      </c>
      <c r="G360" s="51">
        <f t="shared" si="29"/>
        <v>35</v>
      </c>
      <c r="H360" s="52">
        <f t="shared" si="29"/>
        <v>37</v>
      </c>
      <c r="I360" s="53">
        <f t="shared" si="29"/>
        <v>27</v>
      </c>
      <c r="J360" s="50">
        <f t="shared" si="29"/>
        <v>30</v>
      </c>
      <c r="K360" s="51">
        <f t="shared" si="29"/>
        <v>20</v>
      </c>
      <c r="L360" s="52">
        <f t="shared" si="29"/>
        <v>30</v>
      </c>
      <c r="M360" s="51">
        <f t="shared" si="29"/>
        <v>20</v>
      </c>
      <c r="N360" s="54">
        <f t="shared" si="29"/>
        <v>170</v>
      </c>
      <c r="O360" s="55">
        <f t="shared" si="29"/>
        <v>102</v>
      </c>
      <c r="P360" s="43">
        <f t="shared" si="28"/>
        <v>272</v>
      </c>
      <c r="T360" s="82">
        <f>CEILING(P360,1)</f>
        <v>272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7"/>
      <c r="K362" s="127"/>
      <c r="L362" s="126"/>
      <c r="M362" s="126"/>
      <c r="N362" s="126"/>
      <c r="O362" s="126"/>
      <c r="P362" s="126"/>
    </row>
    <row r="363" spans="1:11" ht="19.5" customHeight="1">
      <c r="A363" s="128" t="s">
        <v>197</v>
      </c>
      <c r="B363" s="128"/>
      <c r="J363" s="19"/>
      <c r="K363" s="19"/>
    </row>
    <row r="364" spans="1:2" ht="19.5" customHeight="1">
      <c r="A364" s="128"/>
      <c r="B364" s="128"/>
    </row>
    <row r="365" spans="1:14" ht="19.5" customHeight="1">
      <c r="A365" s="128"/>
      <c r="B365" s="128"/>
      <c r="K365" s="18"/>
      <c r="L365" s="18"/>
      <c r="M365" s="18"/>
      <c r="N365" s="18"/>
    </row>
    <row r="366" spans="1:16" ht="19.5" customHeight="1">
      <c r="A366" s="129" t="s">
        <v>16</v>
      </c>
      <c r="B366" s="130" t="s">
        <v>198</v>
      </c>
      <c r="C366" s="130"/>
      <c r="D366" s="130"/>
      <c r="E366" s="34"/>
      <c r="F366" s="16"/>
      <c r="G366" s="16"/>
      <c r="H366" s="16"/>
      <c r="K366" s="131" t="s">
        <v>18</v>
      </c>
      <c r="L366" s="131"/>
      <c r="M366" s="132" t="s">
        <v>339</v>
      </c>
      <c r="N366" s="132"/>
      <c r="O366" s="132"/>
      <c r="P366" s="132"/>
    </row>
    <row r="367" spans="1:16" ht="19.5" customHeight="1">
      <c r="A367" s="129"/>
      <c r="B367" s="130"/>
      <c r="C367" s="130"/>
      <c r="D367" s="130"/>
      <c r="E367" s="34"/>
      <c r="F367" s="16"/>
      <c r="G367" s="16"/>
      <c r="H367" s="16"/>
      <c r="K367" s="131"/>
      <c r="L367" s="131"/>
      <c r="M367" s="132"/>
      <c r="N367" s="132"/>
      <c r="O367" s="132"/>
      <c r="P367" s="132"/>
    </row>
    <row r="368" ht="19.5" customHeight="1" thickBot="1"/>
    <row r="369" spans="1:16" ht="19.5" customHeight="1" thickBot="1">
      <c r="A369" s="96" t="s">
        <v>2</v>
      </c>
      <c r="B369" s="110" t="s">
        <v>3</v>
      </c>
      <c r="C369" s="113" t="s">
        <v>4</v>
      </c>
      <c r="D369" s="116" t="s">
        <v>5</v>
      </c>
      <c r="E369" s="101" t="s">
        <v>6</v>
      </c>
      <c r="F369" s="104" t="s">
        <v>7</v>
      </c>
      <c r="G369" s="104"/>
      <c r="H369" s="104"/>
      <c r="I369" s="104"/>
      <c r="J369" s="104"/>
      <c r="K369" s="104"/>
      <c r="L369" s="104"/>
      <c r="M369" s="105"/>
      <c r="N369" s="106" t="s">
        <v>12</v>
      </c>
      <c r="O369" s="104"/>
      <c r="P369" s="119" t="s">
        <v>15</v>
      </c>
    </row>
    <row r="370" spans="1:16" ht="19.5" customHeight="1">
      <c r="A370" s="108"/>
      <c r="B370" s="111"/>
      <c r="C370" s="114"/>
      <c r="D370" s="117"/>
      <c r="E370" s="102"/>
      <c r="F370" s="122" t="s">
        <v>8</v>
      </c>
      <c r="G370" s="123"/>
      <c r="H370" s="124" t="s">
        <v>9</v>
      </c>
      <c r="I370" s="124"/>
      <c r="J370" s="122" t="s">
        <v>10</v>
      </c>
      <c r="K370" s="123"/>
      <c r="L370" s="124" t="s">
        <v>11</v>
      </c>
      <c r="M370" s="123"/>
      <c r="N370" s="107"/>
      <c r="O370" s="95"/>
      <c r="P370" s="120"/>
    </row>
    <row r="371" spans="1:16" ht="19.5" customHeight="1" thickBot="1">
      <c r="A371" s="109"/>
      <c r="B371" s="112"/>
      <c r="C371" s="115"/>
      <c r="D371" s="118"/>
      <c r="E371" s="103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1"/>
    </row>
    <row r="372" spans="1:16" ht="19.5" customHeight="1">
      <c r="A372" s="2">
        <v>40706</v>
      </c>
      <c r="B372" s="3" t="s">
        <v>554</v>
      </c>
      <c r="C372" s="3" t="s">
        <v>372</v>
      </c>
      <c r="D372" s="3" t="s">
        <v>432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/>
      <c r="B373" s="10"/>
      <c r="C373" s="10"/>
      <c r="D373" s="10"/>
      <c r="E373" s="11"/>
      <c r="F373" s="14"/>
      <c r="G373" s="15"/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0</v>
      </c>
      <c r="O373" s="45">
        <f t="shared" si="30"/>
        <v>0</v>
      </c>
      <c r="P373" s="46">
        <f aca="true" t="shared" si="31" ref="P373:P395">SUM(N373:O373)</f>
        <v>0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8" t="s">
        <v>15</v>
      </c>
      <c r="B395" s="99"/>
      <c r="C395" s="99"/>
      <c r="D395" s="99"/>
      <c r="E395" s="100"/>
      <c r="F395" s="50">
        <f aca="true" t="shared" si="32" ref="F395:O395">SUM(F372:F394)</f>
        <v>40</v>
      </c>
      <c r="G395" s="51">
        <f t="shared" si="32"/>
        <v>20</v>
      </c>
      <c r="H395" s="52">
        <f t="shared" si="32"/>
        <v>30</v>
      </c>
      <c r="I395" s="53">
        <f t="shared" si="32"/>
        <v>20</v>
      </c>
      <c r="J395" s="50">
        <f t="shared" si="32"/>
        <v>30</v>
      </c>
      <c r="K395" s="51">
        <f t="shared" si="32"/>
        <v>20</v>
      </c>
      <c r="L395" s="52">
        <f t="shared" si="32"/>
        <v>30</v>
      </c>
      <c r="M395" s="51">
        <f t="shared" si="32"/>
        <v>20</v>
      </c>
      <c r="N395" s="54">
        <f t="shared" si="32"/>
        <v>130</v>
      </c>
      <c r="O395" s="55">
        <f t="shared" si="32"/>
        <v>80</v>
      </c>
      <c r="P395" s="43">
        <f t="shared" si="31"/>
        <v>210</v>
      </c>
      <c r="T395" s="82">
        <f>CEILING(P395,1)</f>
        <v>210</v>
      </c>
    </row>
    <row r="396" spans="1:16" ht="19.5" customHeight="1">
      <c r="A396" s="125" t="s">
        <v>0</v>
      </c>
      <c r="B396" s="125"/>
      <c r="C396" s="125"/>
      <c r="D396" s="125"/>
      <c r="E396" s="125"/>
      <c r="F396" s="125"/>
      <c r="G396" s="125"/>
      <c r="H396" s="125"/>
      <c r="I396" s="126"/>
      <c r="J396" s="125"/>
      <c r="K396" s="125"/>
      <c r="L396" s="125"/>
      <c r="M396" s="125"/>
      <c r="N396" s="125"/>
      <c r="O396" s="125"/>
      <c r="P396" s="125"/>
    </row>
    <row r="397" spans="1:16" ht="19.5" customHeight="1">
      <c r="A397" s="125"/>
      <c r="B397" s="125"/>
      <c r="C397" s="125"/>
      <c r="D397" s="125"/>
      <c r="E397" s="125"/>
      <c r="F397" s="125"/>
      <c r="G397" s="125"/>
      <c r="H397" s="125"/>
      <c r="I397" s="126"/>
      <c r="J397" s="125"/>
      <c r="K397" s="125"/>
      <c r="L397" s="125"/>
      <c r="M397" s="125"/>
      <c r="N397" s="125"/>
      <c r="O397" s="125"/>
      <c r="P397" s="125"/>
    </row>
    <row r="398" spans="1:16" ht="19.5" customHeight="1">
      <c r="A398" s="125"/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199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200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40699</v>
      </c>
      <c r="B409" s="3" t="s">
        <v>379</v>
      </c>
      <c r="C409" s="3" t="s">
        <v>372</v>
      </c>
      <c r="D409" s="3" t="s">
        <v>373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40706</v>
      </c>
      <c r="B410" s="10" t="s">
        <v>553</v>
      </c>
      <c r="C410" s="10" t="s">
        <v>372</v>
      </c>
      <c r="D410" s="10" t="s">
        <v>432</v>
      </c>
      <c r="E410" s="11"/>
      <c r="F410" s="14">
        <v>40</v>
      </c>
      <c r="G410" s="15">
        <v>20</v>
      </c>
      <c r="H410" s="12">
        <v>30</v>
      </c>
      <c r="I410" s="13">
        <v>20</v>
      </c>
      <c r="J410" s="14">
        <v>30</v>
      </c>
      <c r="K410" s="15">
        <v>20</v>
      </c>
      <c r="L410" s="12">
        <v>30</v>
      </c>
      <c r="M410" s="10">
        <v>20</v>
      </c>
      <c r="N410" s="44">
        <f aca="true" t="shared" si="33" ref="N410:O431">SUM(F410+H410+J410+L410)</f>
        <v>130</v>
      </c>
      <c r="O410" s="45">
        <f t="shared" si="33"/>
        <v>80</v>
      </c>
      <c r="P410" s="46">
        <f aca="true" t="shared" si="34" ref="P410:P432">SUM(N410:O410)</f>
        <v>210</v>
      </c>
    </row>
    <row r="411" spans="1:16" ht="19.5" customHeight="1">
      <c r="A411" s="9">
        <v>40705</v>
      </c>
      <c r="B411" s="10" t="s">
        <v>613</v>
      </c>
      <c r="C411" s="10" t="s">
        <v>452</v>
      </c>
      <c r="D411" s="10" t="s">
        <v>432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35" ref="F432:O432">SUM(F409:F431)</f>
        <v>97</v>
      </c>
      <c r="G432" s="51">
        <f t="shared" si="35"/>
        <v>48</v>
      </c>
      <c r="H432" s="52">
        <f t="shared" si="35"/>
        <v>67</v>
      </c>
      <c r="I432" s="53">
        <f t="shared" si="35"/>
        <v>47</v>
      </c>
      <c r="J432" s="50">
        <f t="shared" si="35"/>
        <v>60</v>
      </c>
      <c r="K432" s="51">
        <f t="shared" si="35"/>
        <v>40</v>
      </c>
      <c r="L432" s="52">
        <f t="shared" si="35"/>
        <v>60</v>
      </c>
      <c r="M432" s="51">
        <f t="shared" si="35"/>
        <v>40</v>
      </c>
      <c r="N432" s="54">
        <f t="shared" si="35"/>
        <v>284</v>
      </c>
      <c r="O432" s="55">
        <f t="shared" si="35"/>
        <v>175</v>
      </c>
      <c r="P432" s="43">
        <f t="shared" si="34"/>
        <v>459</v>
      </c>
      <c r="T432" s="82">
        <f>CEILING(P432,1)</f>
        <v>459</v>
      </c>
    </row>
    <row r="433" spans="1:16" ht="19.5" customHeight="1">
      <c r="A433" s="125" t="s">
        <v>0</v>
      </c>
      <c r="B433" s="125"/>
      <c r="C433" s="125"/>
      <c r="D433" s="125"/>
      <c r="E433" s="125"/>
      <c r="F433" s="125"/>
      <c r="G433" s="125"/>
      <c r="H433" s="125"/>
      <c r="I433" s="126"/>
      <c r="J433" s="125"/>
      <c r="K433" s="125"/>
      <c r="L433" s="125"/>
      <c r="M433" s="125"/>
      <c r="N433" s="125"/>
      <c r="O433" s="125"/>
      <c r="P433" s="125"/>
    </row>
    <row r="434" spans="1:16" ht="19.5" customHeight="1">
      <c r="A434" s="125"/>
      <c r="B434" s="125"/>
      <c r="C434" s="125"/>
      <c r="D434" s="125"/>
      <c r="E434" s="125"/>
      <c r="F434" s="125"/>
      <c r="G434" s="125"/>
      <c r="H434" s="125"/>
      <c r="I434" s="126"/>
      <c r="J434" s="127"/>
      <c r="K434" s="127"/>
      <c r="L434" s="126"/>
      <c r="M434" s="126"/>
      <c r="N434" s="126"/>
      <c r="O434" s="126"/>
      <c r="P434" s="126"/>
    </row>
    <row r="435" spans="1:11" ht="19.5" customHeight="1">
      <c r="A435" s="128" t="s">
        <v>201</v>
      </c>
      <c r="B435" s="128"/>
      <c r="J435" s="19"/>
      <c r="K435" s="19"/>
    </row>
    <row r="436" spans="1:2" ht="19.5" customHeight="1">
      <c r="A436" s="128"/>
      <c r="B436" s="128"/>
    </row>
    <row r="437" spans="1:14" ht="19.5" customHeight="1">
      <c r="A437" s="128"/>
      <c r="B437" s="128"/>
      <c r="K437" s="18"/>
      <c r="L437" s="18"/>
      <c r="M437" s="18"/>
      <c r="N437" s="18"/>
    </row>
    <row r="438" spans="1:16" ht="19.5" customHeight="1">
      <c r="A438" s="129" t="s">
        <v>16</v>
      </c>
      <c r="B438" s="130" t="s">
        <v>202</v>
      </c>
      <c r="C438" s="130"/>
      <c r="D438" s="130"/>
      <c r="E438" s="34"/>
      <c r="F438" s="16"/>
      <c r="G438" s="16"/>
      <c r="H438" s="16"/>
      <c r="K438" s="131" t="s">
        <v>18</v>
      </c>
      <c r="L438" s="131"/>
      <c r="M438" s="132" t="s">
        <v>339</v>
      </c>
      <c r="N438" s="132"/>
      <c r="O438" s="132"/>
      <c r="P438" s="132"/>
    </row>
    <row r="439" spans="1:16" ht="19.5" customHeight="1">
      <c r="A439" s="129"/>
      <c r="B439" s="130"/>
      <c r="C439" s="130"/>
      <c r="D439" s="130"/>
      <c r="E439" s="34"/>
      <c r="F439" s="16"/>
      <c r="G439" s="16"/>
      <c r="H439" s="16"/>
      <c r="K439" s="131"/>
      <c r="L439" s="131"/>
      <c r="M439" s="132"/>
      <c r="N439" s="132"/>
      <c r="O439" s="132"/>
      <c r="P439" s="132"/>
    </row>
    <row r="440" ht="19.5" customHeight="1" thickBot="1"/>
    <row r="441" spans="1:16" ht="19.5" customHeight="1" thickBot="1">
      <c r="A441" s="96" t="s">
        <v>2</v>
      </c>
      <c r="B441" s="110" t="s">
        <v>3</v>
      </c>
      <c r="C441" s="113" t="s">
        <v>4</v>
      </c>
      <c r="D441" s="116" t="s">
        <v>5</v>
      </c>
      <c r="E441" s="101" t="s">
        <v>6</v>
      </c>
      <c r="F441" s="104" t="s">
        <v>7</v>
      </c>
      <c r="G441" s="104"/>
      <c r="H441" s="104"/>
      <c r="I441" s="104"/>
      <c r="J441" s="104"/>
      <c r="K441" s="104"/>
      <c r="L441" s="104"/>
      <c r="M441" s="105"/>
      <c r="N441" s="106" t="s">
        <v>12</v>
      </c>
      <c r="O441" s="104"/>
      <c r="P441" s="119" t="s">
        <v>15</v>
      </c>
    </row>
    <row r="442" spans="1:16" ht="19.5" customHeight="1">
      <c r="A442" s="108"/>
      <c r="B442" s="111"/>
      <c r="C442" s="114"/>
      <c r="D442" s="117"/>
      <c r="E442" s="102"/>
      <c r="F442" s="122" t="s">
        <v>8</v>
      </c>
      <c r="G442" s="123"/>
      <c r="H442" s="124" t="s">
        <v>9</v>
      </c>
      <c r="I442" s="124"/>
      <c r="J442" s="122" t="s">
        <v>10</v>
      </c>
      <c r="K442" s="123"/>
      <c r="L442" s="124" t="s">
        <v>11</v>
      </c>
      <c r="M442" s="123"/>
      <c r="N442" s="107"/>
      <c r="O442" s="95"/>
      <c r="P442" s="120"/>
    </row>
    <row r="443" spans="1:16" ht="19.5" customHeight="1" thickBot="1">
      <c r="A443" s="109"/>
      <c r="B443" s="112"/>
      <c r="C443" s="115"/>
      <c r="D443" s="118"/>
      <c r="E443" s="103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1"/>
    </row>
    <row r="444" spans="1:16" ht="19.5" customHeight="1">
      <c r="A444" s="2">
        <v>40699</v>
      </c>
      <c r="B444" s="3" t="s">
        <v>371</v>
      </c>
      <c r="C444" s="3" t="s">
        <v>372</v>
      </c>
      <c r="D444" s="3" t="s">
        <v>373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40705</v>
      </c>
      <c r="B445" s="10" t="s">
        <v>673</v>
      </c>
      <c r="C445" s="10" t="s">
        <v>509</v>
      </c>
      <c r="D445" s="10" t="s">
        <v>432</v>
      </c>
      <c r="E445" s="11"/>
      <c r="F445" s="14">
        <v>8</v>
      </c>
      <c r="G445" s="15">
        <v>7</v>
      </c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7</v>
      </c>
      <c r="P445" s="46">
        <f aca="true" t="shared" si="37" ref="P445:P467">SUM(N445:O445)</f>
        <v>15</v>
      </c>
    </row>
    <row r="446" spans="1:16" ht="19.5" customHeight="1">
      <c r="A446" s="9">
        <v>40705</v>
      </c>
      <c r="B446" s="10" t="s">
        <v>673</v>
      </c>
      <c r="C446" s="10" t="s">
        <v>511</v>
      </c>
      <c r="D446" s="10" t="s">
        <v>432</v>
      </c>
      <c r="E446" s="11"/>
      <c r="F446" s="14">
        <v>8</v>
      </c>
      <c r="G446" s="15"/>
      <c r="H446" s="12"/>
      <c r="I446" s="13"/>
      <c r="J446" s="14"/>
      <c r="K446" s="15"/>
      <c r="L446" s="12"/>
      <c r="M446" s="10"/>
      <c r="N446" s="44">
        <f t="shared" si="36"/>
        <v>8</v>
      </c>
      <c r="O446" s="45">
        <f t="shared" si="36"/>
        <v>0</v>
      </c>
      <c r="P446" s="46">
        <f t="shared" si="37"/>
        <v>8</v>
      </c>
    </row>
    <row r="447" spans="1:16" ht="19.5" customHeight="1">
      <c r="A447" s="9">
        <v>40713</v>
      </c>
      <c r="B447" s="10" t="s">
        <v>696</v>
      </c>
      <c r="C447" s="10" t="s">
        <v>372</v>
      </c>
      <c r="D447" s="10" t="s">
        <v>363</v>
      </c>
      <c r="E447" s="11"/>
      <c r="F447" s="14">
        <v>40</v>
      </c>
      <c r="G447" s="15">
        <v>20</v>
      </c>
      <c r="H447" s="12">
        <v>30</v>
      </c>
      <c r="I447" s="13">
        <v>20</v>
      </c>
      <c r="J447" s="14">
        <v>30</v>
      </c>
      <c r="K447" s="15">
        <v>20</v>
      </c>
      <c r="L447" s="12">
        <v>30</v>
      </c>
      <c r="M447" s="10">
        <v>20</v>
      </c>
      <c r="N447" s="44">
        <f t="shared" si="36"/>
        <v>130</v>
      </c>
      <c r="O447" s="45">
        <f t="shared" si="36"/>
        <v>80</v>
      </c>
      <c r="P447" s="46">
        <f t="shared" si="37"/>
        <v>210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8" t="s">
        <v>15</v>
      </c>
      <c r="B467" s="99"/>
      <c r="C467" s="99"/>
      <c r="D467" s="99"/>
      <c r="E467" s="100"/>
      <c r="F467" s="50">
        <f aca="true" t="shared" si="38" ref="F467:O467">SUM(F444:F466)</f>
        <v>96</v>
      </c>
      <c r="G467" s="51">
        <f t="shared" si="38"/>
        <v>47</v>
      </c>
      <c r="H467" s="52">
        <f t="shared" si="38"/>
        <v>60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60</v>
      </c>
      <c r="M467" s="51">
        <f t="shared" si="38"/>
        <v>40</v>
      </c>
      <c r="N467" s="54">
        <f t="shared" si="38"/>
        <v>276</v>
      </c>
      <c r="O467" s="55">
        <f t="shared" si="38"/>
        <v>167</v>
      </c>
      <c r="P467" s="43">
        <f t="shared" si="37"/>
        <v>443</v>
      </c>
      <c r="T467" s="82">
        <f>CEILING(P467,1)</f>
        <v>443</v>
      </c>
    </row>
    <row r="468" spans="1:19" ht="19.5" customHeight="1">
      <c r="A468" s="140"/>
      <c r="B468" s="141"/>
      <c r="C468" s="141"/>
      <c r="D468" s="141"/>
      <c r="E468" s="62"/>
      <c r="F468" s="63"/>
      <c r="G468" s="63"/>
      <c r="H468" s="63"/>
      <c r="I468" s="61"/>
      <c r="J468" s="61"/>
      <c r="K468" s="142"/>
      <c r="L468" s="142"/>
      <c r="M468" s="135"/>
      <c r="N468" s="135"/>
      <c r="O468" s="135"/>
      <c r="P468" s="135"/>
      <c r="Q468" s="61"/>
      <c r="R468" s="61"/>
      <c r="S468" s="61"/>
    </row>
    <row r="469" spans="1:19" ht="19.5" customHeight="1">
      <c r="A469" s="140"/>
      <c r="B469" s="141"/>
      <c r="C469" s="141"/>
      <c r="D469" s="141"/>
      <c r="E469" s="62"/>
      <c r="F469" s="63"/>
      <c r="G469" s="63"/>
      <c r="H469" s="63"/>
      <c r="I469" s="61"/>
      <c r="J469" s="61"/>
      <c r="K469" s="142"/>
      <c r="L469" s="142"/>
      <c r="M469" s="135"/>
      <c r="N469" s="135"/>
      <c r="O469" s="135"/>
      <c r="P469" s="135"/>
      <c r="Q469" s="61"/>
      <c r="R469" s="61"/>
      <c r="S469" s="61"/>
    </row>
    <row r="470" spans="1:19" ht="19.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</row>
    <row r="471" spans="1:20" ht="30" customHeight="1">
      <c r="A471" s="136"/>
      <c r="B471" s="137"/>
      <c r="C471" s="138"/>
      <c r="D471" s="139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61"/>
      <c r="R471" s="61"/>
      <c r="S471" s="61"/>
      <c r="T471" s="83">
        <f>SUM(T35:T470)</f>
        <v>4692</v>
      </c>
    </row>
    <row r="472" spans="1:19" ht="19.5" customHeight="1">
      <c r="A472" s="136"/>
      <c r="B472" s="137"/>
      <c r="C472" s="138"/>
      <c r="D472" s="139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61"/>
      <c r="R472" s="61"/>
      <c r="S472" s="61"/>
    </row>
    <row r="473" spans="1:19" ht="19.5" customHeight="1">
      <c r="A473" s="136"/>
      <c r="B473" s="137"/>
      <c r="C473" s="138"/>
      <c r="D473" s="139"/>
      <c r="E473" s="13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134"/>
      <c r="Q473" s="61"/>
      <c r="R473" s="61"/>
      <c r="S473" s="61"/>
    </row>
    <row r="474" spans="1:19" ht="19.5" customHeight="1">
      <c r="A474" s="65"/>
      <c r="B474" s="66"/>
      <c r="C474" s="66"/>
      <c r="D474" s="66"/>
      <c r="E474" s="67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70"/>
      <c r="Q474" s="61"/>
      <c r="R474" s="61"/>
      <c r="S474" s="61"/>
    </row>
    <row r="475" spans="1:19" ht="19.5" customHeight="1">
      <c r="A475" s="65"/>
      <c r="B475" s="66"/>
      <c r="C475" s="66"/>
      <c r="D475" s="66"/>
      <c r="E475" s="67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70"/>
      <c r="Q475" s="61"/>
      <c r="R475" s="61"/>
      <c r="S475" s="61"/>
    </row>
    <row r="476" spans="1:19" ht="19.5" customHeight="1">
      <c r="A476" s="65"/>
      <c r="B476" s="66"/>
      <c r="C476" s="66"/>
      <c r="D476" s="66"/>
      <c r="E476" s="67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70"/>
      <c r="Q476" s="61"/>
      <c r="R476" s="61"/>
      <c r="S476" s="61"/>
    </row>
    <row r="477" spans="1:19" ht="19.5" customHeight="1">
      <c r="A477" s="65"/>
      <c r="B477" s="66"/>
      <c r="C477" s="66"/>
      <c r="D477" s="66"/>
      <c r="E477" s="67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70"/>
      <c r="Q477" s="61"/>
      <c r="R477" s="61"/>
      <c r="S477" s="61"/>
    </row>
    <row r="478" spans="1:19" ht="19.5" customHeight="1">
      <c r="A478" s="65"/>
      <c r="B478" s="66"/>
      <c r="C478" s="66"/>
      <c r="D478" s="66"/>
      <c r="E478" s="67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70"/>
      <c r="Q478" s="61"/>
      <c r="R478" s="61"/>
      <c r="S478" s="61"/>
    </row>
    <row r="479" spans="1:19" ht="19.5" customHeight="1">
      <c r="A479" s="65"/>
      <c r="B479" s="66"/>
      <c r="C479" s="66"/>
      <c r="D479" s="66"/>
      <c r="E479" s="67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70"/>
      <c r="Q479" s="61"/>
      <c r="R479" s="61"/>
      <c r="S479" s="61"/>
    </row>
    <row r="480" spans="1:19" ht="19.5" customHeight="1">
      <c r="A480" s="65"/>
      <c r="B480" s="66"/>
      <c r="C480" s="66"/>
      <c r="D480" s="66"/>
      <c r="E480" s="67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70"/>
      <c r="Q480" s="61"/>
      <c r="R480" s="61"/>
      <c r="S480" s="61"/>
    </row>
    <row r="481" spans="1:19" ht="19.5" customHeight="1">
      <c r="A481" s="65"/>
      <c r="B481" s="66"/>
      <c r="C481" s="66"/>
      <c r="D481" s="66"/>
      <c r="E481" s="67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70"/>
      <c r="Q481" s="61"/>
      <c r="R481" s="61"/>
      <c r="S481" s="61"/>
    </row>
    <row r="482" spans="1:19" ht="19.5" customHeight="1">
      <c r="A482" s="65"/>
      <c r="B482" s="66"/>
      <c r="C482" s="66"/>
      <c r="D482" s="66"/>
      <c r="E482" s="67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  <c r="Q482" s="61"/>
      <c r="R482" s="61"/>
      <c r="S482" s="61"/>
    </row>
    <row r="483" spans="1:19" ht="19.5" customHeight="1">
      <c r="A483" s="65"/>
      <c r="B483" s="66"/>
      <c r="C483" s="66"/>
      <c r="D483" s="66"/>
      <c r="E483" s="67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  <c r="Q483" s="61"/>
      <c r="R483" s="61"/>
      <c r="S483" s="61"/>
    </row>
    <row r="484" spans="1:19" ht="19.5" customHeight="1">
      <c r="A484" s="65"/>
      <c r="B484" s="66"/>
      <c r="C484" s="66"/>
      <c r="D484" s="66"/>
      <c r="E484" s="67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  <c r="Q484" s="61"/>
      <c r="R484" s="61"/>
      <c r="S484" s="61"/>
    </row>
    <row r="485" spans="1:19" ht="19.5" customHeight="1">
      <c r="A485" s="65"/>
      <c r="B485" s="66"/>
      <c r="C485" s="66"/>
      <c r="D485" s="66"/>
      <c r="E485" s="67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  <c r="Q485" s="61"/>
      <c r="R485" s="61"/>
      <c r="S485" s="61"/>
    </row>
    <row r="486" spans="1:19" ht="19.5" customHeight="1">
      <c r="A486" s="65"/>
      <c r="B486" s="66"/>
      <c r="C486" s="66"/>
      <c r="D486" s="66"/>
      <c r="E486" s="67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  <c r="Q486" s="61"/>
      <c r="R486" s="61"/>
      <c r="S486" s="61"/>
    </row>
    <row r="487" spans="1:19" ht="19.5" customHeight="1">
      <c r="A487" s="65"/>
      <c r="B487" s="66"/>
      <c r="C487" s="66"/>
      <c r="D487" s="66"/>
      <c r="E487" s="67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70"/>
      <c r="Q487" s="61"/>
      <c r="R487" s="61"/>
      <c r="S487" s="61"/>
    </row>
    <row r="488" spans="1:19" ht="19.5" customHeight="1">
      <c r="A488" s="65"/>
      <c r="B488" s="66"/>
      <c r="C488" s="66"/>
      <c r="D488" s="66"/>
      <c r="E488" s="67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70"/>
      <c r="Q488" s="61"/>
      <c r="R488" s="61"/>
      <c r="S488" s="61"/>
    </row>
  </sheetData>
  <sheetProtection/>
  <mergeCells count="264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8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6:P147"/>
    <mergeCell ref="A148:B150"/>
    <mergeCell ref="A151:A152"/>
    <mergeCell ref="B151:D152"/>
    <mergeCell ref="K151:L152"/>
    <mergeCell ref="M151:P152"/>
    <mergeCell ref="A154:A156"/>
    <mergeCell ref="B154:B156"/>
    <mergeCell ref="C154:C156"/>
    <mergeCell ref="D154:D156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0:E180"/>
    <mergeCell ref="A181:P182"/>
    <mergeCell ref="A183:B185"/>
    <mergeCell ref="A186:A187"/>
    <mergeCell ref="B186:D187"/>
    <mergeCell ref="K186:L187"/>
    <mergeCell ref="M186:P187"/>
    <mergeCell ref="A189:A191"/>
    <mergeCell ref="B189:B191"/>
    <mergeCell ref="C189:C191"/>
    <mergeCell ref="D189:D191"/>
    <mergeCell ref="E189:E191"/>
    <mergeCell ref="F189:M189"/>
    <mergeCell ref="N189:O190"/>
    <mergeCell ref="P189:P191"/>
    <mergeCell ref="F190:G190"/>
    <mergeCell ref="H190:I190"/>
    <mergeCell ref="J190:K190"/>
    <mergeCell ref="L190:M190"/>
    <mergeCell ref="A215:E215"/>
    <mergeCell ref="A216:P219"/>
    <mergeCell ref="A220:B222"/>
    <mergeCell ref="A223:A224"/>
    <mergeCell ref="B223:D224"/>
    <mergeCell ref="K223:L224"/>
    <mergeCell ref="M223:P224"/>
    <mergeCell ref="A226:A228"/>
    <mergeCell ref="B226:B228"/>
    <mergeCell ref="C226:C228"/>
    <mergeCell ref="D226:D228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52:E252"/>
    <mergeCell ref="A253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M468:P469"/>
    <mergeCell ref="A471:A473"/>
    <mergeCell ref="B471:B473"/>
    <mergeCell ref="C471:C473"/>
    <mergeCell ref="D471:D473"/>
    <mergeCell ref="A468:A469"/>
    <mergeCell ref="B468:D469"/>
    <mergeCell ref="K468:L469"/>
    <mergeCell ref="T3:T4"/>
    <mergeCell ref="E471:E473"/>
    <mergeCell ref="F471:M471"/>
    <mergeCell ref="N471:O472"/>
    <mergeCell ref="P471:P473"/>
    <mergeCell ref="F472:G472"/>
    <mergeCell ref="H472:I472"/>
    <mergeCell ref="J472:K472"/>
    <mergeCell ref="L472:M472"/>
    <mergeCell ref="A467:E46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4"/>
  <sheetViews>
    <sheetView showGridLines="0" zoomScale="70" zoomScaleNormal="70" zoomScalePageLayoutView="0" workbookViewId="0" topLeftCell="A1">
      <selection activeCell="J41" sqref="J41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6" width="9.7109375" style="1" bestFit="1" customWidth="1"/>
    <col min="7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11" ht="19.5" customHeight="1">
      <c r="A3" s="128" t="s">
        <v>20</v>
      </c>
      <c r="B3" s="128"/>
      <c r="J3" s="19"/>
      <c r="K3" s="19"/>
    </row>
    <row r="4" spans="1:20" ht="19.5" customHeight="1">
      <c r="A4" s="128"/>
      <c r="B4" s="128"/>
      <c r="T4" s="97">
        <f>CEILING(T509,1)</f>
        <v>5540</v>
      </c>
    </row>
    <row r="5" spans="1:20" ht="19.5" customHeight="1">
      <c r="A5" s="128"/>
      <c r="B5" s="128"/>
      <c r="K5" s="18"/>
      <c r="L5" s="18"/>
      <c r="M5" s="18"/>
      <c r="N5" s="18"/>
      <c r="T5" s="97"/>
    </row>
    <row r="6" spans="1:16" ht="19.5" customHeight="1">
      <c r="A6" s="129" t="s">
        <v>16</v>
      </c>
      <c r="B6" s="130" t="s">
        <v>203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40699</v>
      </c>
      <c r="B12" s="3" t="s">
        <v>385</v>
      </c>
      <c r="C12" s="3" t="s">
        <v>372</v>
      </c>
      <c r="D12" s="3" t="s">
        <v>373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40699</v>
      </c>
      <c r="B13" s="10" t="s">
        <v>493</v>
      </c>
      <c r="C13" s="10" t="s">
        <v>465</v>
      </c>
      <c r="D13" s="10" t="s">
        <v>373</v>
      </c>
      <c r="E13" s="11" t="s">
        <v>454</v>
      </c>
      <c r="F13" s="14">
        <v>13</v>
      </c>
      <c r="G13" s="15"/>
      <c r="H13" s="12">
        <v>7</v>
      </c>
      <c r="I13" s="13"/>
      <c r="J13" s="14"/>
      <c r="K13" s="15"/>
      <c r="L13" s="12">
        <v>7</v>
      </c>
      <c r="M13" s="10"/>
      <c r="N13" s="44">
        <f aca="true" t="shared" si="0" ref="N13:O34">SUM(F13+H13+J13+L13)</f>
        <v>27</v>
      </c>
      <c r="O13" s="45">
        <f t="shared" si="0"/>
        <v>0</v>
      </c>
      <c r="P13" s="46">
        <f aca="true" t="shared" si="1" ref="P13:P35">SUM(N13:O13)</f>
        <v>27</v>
      </c>
    </row>
    <row r="14" spans="1:16" ht="19.5" customHeight="1">
      <c r="A14" s="9">
        <v>40698</v>
      </c>
      <c r="B14" s="10" t="s">
        <v>504</v>
      </c>
      <c r="C14" s="10" t="s">
        <v>496</v>
      </c>
      <c r="D14" s="10" t="s">
        <v>373</v>
      </c>
      <c r="E14" s="11"/>
      <c r="F14" s="14">
        <v>8</v>
      </c>
      <c r="G14" s="15">
        <v>7</v>
      </c>
      <c r="H14" s="12"/>
      <c r="I14" s="13"/>
      <c r="J14" s="14"/>
      <c r="K14" s="15"/>
      <c r="L14" s="12"/>
      <c r="M14" s="10"/>
      <c r="N14" s="44">
        <f t="shared" si="0"/>
        <v>8</v>
      </c>
      <c r="O14" s="45">
        <f t="shared" si="0"/>
        <v>7</v>
      </c>
      <c r="P14" s="46">
        <f t="shared" si="1"/>
        <v>15</v>
      </c>
    </row>
    <row r="15" spans="1:16" ht="19.5" customHeight="1">
      <c r="A15" s="9">
        <v>40698</v>
      </c>
      <c r="B15" s="10" t="s">
        <v>504</v>
      </c>
      <c r="C15" s="10" t="s">
        <v>497</v>
      </c>
      <c r="D15" s="10" t="s">
        <v>373</v>
      </c>
      <c r="E15" s="11"/>
      <c r="F15" s="14">
        <v>8</v>
      </c>
      <c r="G15" s="15"/>
      <c r="H15" s="12"/>
      <c r="I15" s="13"/>
      <c r="J15" s="14"/>
      <c r="K15" s="15"/>
      <c r="L15" s="12"/>
      <c r="M15" s="10"/>
      <c r="N15" s="44">
        <f t="shared" si="0"/>
        <v>8</v>
      </c>
      <c r="O15" s="45">
        <f t="shared" si="0"/>
        <v>0</v>
      </c>
      <c r="P15" s="46">
        <f t="shared" si="1"/>
        <v>8</v>
      </c>
    </row>
    <row r="16" spans="1:16" ht="19.5" customHeight="1">
      <c r="A16" s="9">
        <v>40713</v>
      </c>
      <c r="B16" s="10" t="s">
        <v>709</v>
      </c>
      <c r="C16" s="10" t="s">
        <v>372</v>
      </c>
      <c r="D16" s="10" t="s">
        <v>363</v>
      </c>
      <c r="E16" s="11"/>
      <c r="F16" s="14">
        <v>40</v>
      </c>
      <c r="G16" s="15">
        <v>20</v>
      </c>
      <c r="H16" s="12">
        <v>30</v>
      </c>
      <c r="I16" s="13">
        <v>20</v>
      </c>
      <c r="J16" s="14">
        <v>30</v>
      </c>
      <c r="K16" s="15">
        <v>20</v>
      </c>
      <c r="L16" s="12">
        <v>30</v>
      </c>
      <c r="M16" s="10">
        <v>20</v>
      </c>
      <c r="N16" s="44">
        <f t="shared" si="0"/>
        <v>130</v>
      </c>
      <c r="O16" s="45">
        <f t="shared" si="0"/>
        <v>80</v>
      </c>
      <c r="P16" s="46">
        <f t="shared" si="1"/>
        <v>210</v>
      </c>
    </row>
    <row r="17" spans="1:16" ht="19.5" customHeight="1">
      <c r="A17" s="9">
        <v>40713</v>
      </c>
      <c r="B17" s="10" t="s">
        <v>709</v>
      </c>
      <c r="C17" s="10" t="s">
        <v>465</v>
      </c>
      <c r="D17" s="10" t="s">
        <v>363</v>
      </c>
      <c r="E17" s="11" t="s">
        <v>454</v>
      </c>
      <c r="F17" s="14">
        <v>13</v>
      </c>
      <c r="G17" s="15"/>
      <c r="H17" s="12">
        <v>7</v>
      </c>
      <c r="I17" s="13"/>
      <c r="J17" s="14"/>
      <c r="K17" s="15"/>
      <c r="L17" s="12">
        <v>7</v>
      </c>
      <c r="M17" s="10"/>
      <c r="N17" s="44">
        <f t="shared" si="0"/>
        <v>27</v>
      </c>
      <c r="O17" s="45">
        <f t="shared" si="0"/>
        <v>0</v>
      </c>
      <c r="P17" s="46">
        <f t="shared" si="1"/>
        <v>27</v>
      </c>
    </row>
    <row r="18" spans="1:16" ht="19.5" customHeight="1">
      <c r="A18" s="9">
        <v>40712</v>
      </c>
      <c r="B18" s="10" t="s">
        <v>796</v>
      </c>
      <c r="C18" s="10" t="s">
        <v>496</v>
      </c>
      <c r="D18" s="10" t="s">
        <v>363</v>
      </c>
      <c r="E18" s="11"/>
      <c r="F18" s="14">
        <v>8</v>
      </c>
      <c r="G18" s="15">
        <v>7</v>
      </c>
      <c r="H18" s="12"/>
      <c r="I18" s="13"/>
      <c r="J18" s="14"/>
      <c r="K18" s="15"/>
      <c r="L18" s="12"/>
      <c r="M18" s="10"/>
      <c r="N18" s="44">
        <f t="shared" si="0"/>
        <v>8</v>
      </c>
      <c r="O18" s="45">
        <f t="shared" si="0"/>
        <v>7</v>
      </c>
      <c r="P18" s="46">
        <f t="shared" si="1"/>
        <v>15</v>
      </c>
    </row>
    <row r="19" spans="1:16" ht="19.5" customHeight="1">
      <c r="A19" s="9">
        <v>40712</v>
      </c>
      <c r="B19" s="10" t="s">
        <v>796</v>
      </c>
      <c r="C19" s="10" t="s">
        <v>497</v>
      </c>
      <c r="D19" s="10" t="s">
        <v>363</v>
      </c>
      <c r="E19" s="11"/>
      <c r="F19" s="14">
        <v>8</v>
      </c>
      <c r="G19" s="15"/>
      <c r="H19" s="12"/>
      <c r="I19" s="13"/>
      <c r="J19" s="14"/>
      <c r="K19" s="15"/>
      <c r="L19" s="12"/>
      <c r="M19" s="10"/>
      <c r="N19" s="44">
        <f t="shared" si="0"/>
        <v>8</v>
      </c>
      <c r="O19" s="45">
        <f t="shared" si="0"/>
        <v>0</v>
      </c>
      <c r="P19" s="46">
        <f t="shared" si="1"/>
        <v>8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2" ref="F35:O35">SUM(F12:F34)</f>
        <v>138</v>
      </c>
      <c r="G35" s="51">
        <f t="shared" si="2"/>
        <v>54</v>
      </c>
      <c r="H35" s="52">
        <f t="shared" si="2"/>
        <v>74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74</v>
      </c>
      <c r="M35" s="51">
        <f t="shared" si="2"/>
        <v>40</v>
      </c>
      <c r="N35" s="54">
        <f t="shared" si="2"/>
        <v>346</v>
      </c>
      <c r="O35" s="55">
        <f t="shared" si="2"/>
        <v>174</v>
      </c>
      <c r="P35" s="43">
        <f t="shared" si="1"/>
        <v>520</v>
      </c>
      <c r="T35" s="82">
        <f>CEILING(P35,1)</f>
        <v>520</v>
      </c>
    </row>
    <row r="36" spans="1:16" ht="19.5" customHeight="1">
      <c r="A36" s="125" t="s">
        <v>0</v>
      </c>
      <c r="B36" s="125"/>
      <c r="C36" s="125"/>
      <c r="D36" s="125"/>
      <c r="E36" s="125"/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</row>
    <row r="37" spans="1:16" ht="19.5" customHeight="1">
      <c r="A37" s="125"/>
      <c r="B37" s="125"/>
      <c r="C37" s="125"/>
      <c r="D37" s="125"/>
      <c r="E37" s="125"/>
      <c r="F37" s="125"/>
      <c r="G37" s="125"/>
      <c r="H37" s="125"/>
      <c r="I37" s="126"/>
      <c r="J37" s="125"/>
      <c r="K37" s="125"/>
      <c r="L37" s="125"/>
      <c r="M37" s="125"/>
      <c r="N37" s="125"/>
      <c r="O37" s="125"/>
      <c r="P37" s="125"/>
    </row>
    <row r="38" spans="1:16" ht="19.5" customHeight="1">
      <c r="A38" s="125"/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204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205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40699</v>
      </c>
      <c r="B49" s="3" t="s">
        <v>384</v>
      </c>
      <c r="C49" s="3" t="s">
        <v>372</v>
      </c>
      <c r="D49" s="3" t="s">
        <v>373</v>
      </c>
      <c r="E49" s="4"/>
      <c r="F49" s="7">
        <v>40</v>
      </c>
      <c r="G49" s="8">
        <v>20</v>
      </c>
      <c r="H49" s="5">
        <v>30</v>
      </c>
      <c r="I49" s="6">
        <v>20</v>
      </c>
      <c r="J49" s="7">
        <v>30</v>
      </c>
      <c r="K49" s="8">
        <v>20</v>
      </c>
      <c r="L49" s="5">
        <v>30</v>
      </c>
      <c r="M49" s="3">
        <v>20</v>
      </c>
      <c r="N49" s="44">
        <f>SUM(F49+H49+J49+L49)</f>
        <v>130</v>
      </c>
      <c r="O49" s="45">
        <f>SUM(G49+I49+K49+M49)</f>
        <v>80</v>
      </c>
      <c r="P49" s="46">
        <f>SUM(N49:O49)</f>
        <v>210</v>
      </c>
    </row>
    <row r="50" spans="1:16" ht="19.5" customHeight="1">
      <c r="A50" s="9">
        <v>40698</v>
      </c>
      <c r="B50" s="10" t="s">
        <v>540</v>
      </c>
      <c r="C50" s="10" t="s">
        <v>536</v>
      </c>
      <c r="D50" s="10" t="s">
        <v>532</v>
      </c>
      <c r="E50" s="11"/>
      <c r="F50" s="14">
        <v>8</v>
      </c>
      <c r="G50" s="15">
        <v>7</v>
      </c>
      <c r="H50" s="12"/>
      <c r="I50" s="13"/>
      <c r="J50" s="14"/>
      <c r="K50" s="15"/>
      <c r="L50" s="12"/>
      <c r="M50" s="10"/>
      <c r="N50" s="44">
        <f aca="true" t="shared" si="3" ref="N50:O70">SUM(F50+H50+J50+L50)</f>
        <v>8</v>
      </c>
      <c r="O50" s="45">
        <f t="shared" si="3"/>
        <v>7</v>
      </c>
      <c r="P50" s="46">
        <f aca="true" t="shared" si="4" ref="P50:P71">SUM(N50:O50)</f>
        <v>15</v>
      </c>
    </row>
    <row r="51" spans="1:16" ht="19.5" customHeight="1">
      <c r="A51" s="9">
        <v>40698</v>
      </c>
      <c r="B51" s="10" t="s">
        <v>540</v>
      </c>
      <c r="C51" s="10" t="s">
        <v>434</v>
      </c>
      <c r="D51" s="10" t="s">
        <v>532</v>
      </c>
      <c r="E51" s="11"/>
      <c r="F51" s="14">
        <v>8</v>
      </c>
      <c r="G51" s="15"/>
      <c r="H51" s="12"/>
      <c r="I51" s="13"/>
      <c r="J51" s="14"/>
      <c r="K51" s="15"/>
      <c r="L51" s="12"/>
      <c r="M51" s="10"/>
      <c r="N51" s="44">
        <f t="shared" si="3"/>
        <v>8</v>
      </c>
      <c r="O51" s="45">
        <f t="shared" si="3"/>
        <v>0</v>
      </c>
      <c r="P51" s="46">
        <f t="shared" si="4"/>
        <v>8</v>
      </c>
    </row>
    <row r="52" spans="1:16" ht="19.5" customHeight="1">
      <c r="A52" s="9">
        <v>40701</v>
      </c>
      <c r="B52" s="10" t="s">
        <v>542</v>
      </c>
      <c r="C52" s="10" t="s">
        <v>416</v>
      </c>
      <c r="D52" s="10" t="s">
        <v>432</v>
      </c>
      <c r="E52" s="11"/>
      <c r="F52" s="14">
        <v>17</v>
      </c>
      <c r="G52" s="15">
        <v>7</v>
      </c>
      <c r="H52" s="12">
        <v>10</v>
      </c>
      <c r="I52" s="13">
        <v>5</v>
      </c>
      <c r="J52" s="14">
        <v>10</v>
      </c>
      <c r="K52" s="15">
        <v>5</v>
      </c>
      <c r="L52" s="12"/>
      <c r="M52" s="10"/>
      <c r="N52" s="44">
        <f t="shared" si="3"/>
        <v>37</v>
      </c>
      <c r="O52" s="45">
        <f t="shared" si="3"/>
        <v>17</v>
      </c>
      <c r="P52" s="46">
        <f t="shared" si="4"/>
        <v>54</v>
      </c>
    </row>
    <row r="53" spans="1:16" ht="19.5" customHeight="1">
      <c r="A53" s="9">
        <v>40701</v>
      </c>
      <c r="B53" s="10" t="s">
        <v>542</v>
      </c>
      <c r="C53" s="10" t="s">
        <v>418</v>
      </c>
      <c r="D53" s="10" t="s">
        <v>432</v>
      </c>
      <c r="E53" s="11"/>
      <c r="F53" s="14">
        <v>17</v>
      </c>
      <c r="G53" s="15"/>
      <c r="H53" s="12">
        <v>10</v>
      </c>
      <c r="I53" s="13"/>
      <c r="J53" s="14">
        <v>10</v>
      </c>
      <c r="K53" s="15"/>
      <c r="L53" s="12"/>
      <c r="M53" s="10"/>
      <c r="N53" s="44">
        <f t="shared" si="3"/>
        <v>37</v>
      </c>
      <c r="O53" s="45">
        <f t="shared" si="3"/>
        <v>0</v>
      </c>
      <c r="P53" s="46">
        <f t="shared" si="4"/>
        <v>37</v>
      </c>
    </row>
    <row r="54" spans="1:16" ht="19.5" customHeight="1">
      <c r="A54" s="9">
        <v>40705</v>
      </c>
      <c r="B54" s="10" t="s">
        <v>595</v>
      </c>
      <c r="C54" s="10" t="s">
        <v>426</v>
      </c>
      <c r="D54" s="10" t="s">
        <v>341</v>
      </c>
      <c r="E54" s="11"/>
      <c r="F54" s="14">
        <v>24</v>
      </c>
      <c r="G54" s="15">
        <v>10</v>
      </c>
      <c r="H54" s="12">
        <v>17</v>
      </c>
      <c r="I54" s="13">
        <v>10</v>
      </c>
      <c r="J54" s="14">
        <v>17</v>
      </c>
      <c r="K54" s="15">
        <v>10</v>
      </c>
      <c r="L54" s="12">
        <v>17</v>
      </c>
      <c r="M54" s="10">
        <v>10</v>
      </c>
      <c r="N54" s="44">
        <f t="shared" si="3"/>
        <v>75</v>
      </c>
      <c r="O54" s="45">
        <f t="shared" si="3"/>
        <v>40</v>
      </c>
      <c r="P54" s="46">
        <f t="shared" si="4"/>
        <v>115</v>
      </c>
    </row>
    <row r="55" spans="1:16" ht="19.5" customHeight="1">
      <c r="A55" s="9">
        <v>40705</v>
      </c>
      <c r="B55" s="10" t="s">
        <v>595</v>
      </c>
      <c r="C55" s="10" t="s">
        <v>428</v>
      </c>
      <c r="D55" s="10" t="s">
        <v>341</v>
      </c>
      <c r="E55" s="11"/>
      <c r="F55" s="14">
        <v>20</v>
      </c>
      <c r="G55" s="15">
        <v>2</v>
      </c>
      <c r="H55" s="12">
        <v>14</v>
      </c>
      <c r="I55" s="13"/>
      <c r="J55" s="14">
        <v>14</v>
      </c>
      <c r="K55" s="15"/>
      <c r="L55" s="12"/>
      <c r="M55" s="10"/>
      <c r="N55" s="44">
        <f t="shared" si="3"/>
        <v>48</v>
      </c>
      <c r="O55" s="45">
        <f t="shared" si="3"/>
        <v>2</v>
      </c>
      <c r="P55" s="46">
        <f t="shared" si="4"/>
        <v>50</v>
      </c>
    </row>
    <row r="56" spans="1:16" ht="19.5" customHeight="1">
      <c r="A56" s="9">
        <v>40713</v>
      </c>
      <c r="B56" s="10" t="s">
        <v>708</v>
      </c>
      <c r="C56" s="10" t="s">
        <v>372</v>
      </c>
      <c r="D56" s="10" t="s">
        <v>363</v>
      </c>
      <c r="E56" s="11"/>
      <c r="F56" s="60">
        <v>40</v>
      </c>
      <c r="G56" s="15">
        <v>20</v>
      </c>
      <c r="H56" s="12">
        <v>30</v>
      </c>
      <c r="I56" s="13">
        <v>20</v>
      </c>
      <c r="J56" s="14">
        <v>30</v>
      </c>
      <c r="K56" s="15">
        <v>20</v>
      </c>
      <c r="L56" s="12">
        <v>30</v>
      </c>
      <c r="M56" s="10">
        <v>20</v>
      </c>
      <c r="N56" s="44">
        <f t="shared" si="3"/>
        <v>130</v>
      </c>
      <c r="O56" s="45">
        <f t="shared" si="3"/>
        <v>80</v>
      </c>
      <c r="P56" s="46">
        <f t="shared" si="4"/>
        <v>210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5" ref="F71:O71">SUM(F49:F70)</f>
        <v>174</v>
      </c>
      <c r="G71" s="51">
        <f t="shared" si="5"/>
        <v>66</v>
      </c>
      <c r="H71" s="52">
        <f t="shared" si="5"/>
        <v>111</v>
      </c>
      <c r="I71" s="53">
        <f t="shared" si="5"/>
        <v>55</v>
      </c>
      <c r="J71" s="50">
        <f t="shared" si="5"/>
        <v>111</v>
      </c>
      <c r="K71" s="51">
        <f t="shared" si="5"/>
        <v>55</v>
      </c>
      <c r="L71" s="52">
        <f t="shared" si="5"/>
        <v>77</v>
      </c>
      <c r="M71" s="51">
        <f t="shared" si="5"/>
        <v>50</v>
      </c>
      <c r="N71" s="54">
        <f t="shared" si="5"/>
        <v>473</v>
      </c>
      <c r="O71" s="55">
        <f t="shared" si="5"/>
        <v>226</v>
      </c>
      <c r="P71" s="43">
        <f t="shared" si="4"/>
        <v>699</v>
      </c>
      <c r="T71" s="82">
        <f>CEILING(P71,1)</f>
        <v>699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7"/>
      <c r="K74" s="127"/>
      <c r="L74" s="126"/>
      <c r="M74" s="126"/>
      <c r="N74" s="126"/>
      <c r="O74" s="126"/>
      <c r="P74" s="126"/>
    </row>
    <row r="75" spans="1:11" ht="19.5" customHeight="1">
      <c r="A75" s="128" t="s">
        <v>206</v>
      </c>
      <c r="B75" s="128"/>
      <c r="J75" s="19"/>
      <c r="K75" s="19"/>
    </row>
    <row r="76" spans="1:2" ht="19.5" customHeight="1">
      <c r="A76" s="128"/>
      <c r="B76" s="128"/>
    </row>
    <row r="77" spans="1:14" ht="19.5" customHeight="1">
      <c r="A77" s="128"/>
      <c r="B77" s="128"/>
      <c r="K77" s="18"/>
      <c r="L77" s="18"/>
      <c r="M77" s="18"/>
      <c r="N77" s="18"/>
    </row>
    <row r="78" spans="1:16" ht="19.5" customHeight="1">
      <c r="A78" s="129" t="s">
        <v>16</v>
      </c>
      <c r="B78" s="130" t="s">
        <v>207</v>
      </c>
      <c r="C78" s="130"/>
      <c r="D78" s="130"/>
      <c r="E78" s="34"/>
      <c r="F78" s="16"/>
      <c r="G78" s="16"/>
      <c r="H78" s="16"/>
      <c r="K78" s="131" t="s">
        <v>18</v>
      </c>
      <c r="L78" s="131"/>
      <c r="M78" s="132" t="s">
        <v>339</v>
      </c>
      <c r="N78" s="132"/>
      <c r="O78" s="132"/>
      <c r="P78" s="132"/>
    </row>
    <row r="79" spans="1:16" ht="19.5" customHeight="1">
      <c r="A79" s="129"/>
      <c r="B79" s="130"/>
      <c r="C79" s="130"/>
      <c r="D79" s="130"/>
      <c r="E79" s="34"/>
      <c r="F79" s="16"/>
      <c r="G79" s="16"/>
      <c r="H79" s="16"/>
      <c r="K79" s="131"/>
      <c r="L79" s="131"/>
      <c r="M79" s="132"/>
      <c r="N79" s="132"/>
      <c r="O79" s="132"/>
      <c r="P79" s="132"/>
    </row>
    <row r="80" ht="19.5" customHeight="1" thickBot="1"/>
    <row r="81" spans="1:16" ht="19.5" customHeight="1" thickBot="1">
      <c r="A81" s="96" t="s">
        <v>2</v>
      </c>
      <c r="B81" s="110" t="s">
        <v>3</v>
      </c>
      <c r="C81" s="113" t="s">
        <v>4</v>
      </c>
      <c r="D81" s="116" t="s">
        <v>5</v>
      </c>
      <c r="E81" s="101" t="s">
        <v>6</v>
      </c>
      <c r="F81" s="104" t="s">
        <v>7</v>
      </c>
      <c r="G81" s="104"/>
      <c r="H81" s="104"/>
      <c r="I81" s="104"/>
      <c r="J81" s="104"/>
      <c r="K81" s="104"/>
      <c r="L81" s="104"/>
      <c r="M81" s="105"/>
      <c r="N81" s="106" t="s">
        <v>12</v>
      </c>
      <c r="O81" s="104"/>
      <c r="P81" s="119" t="s">
        <v>15</v>
      </c>
    </row>
    <row r="82" spans="1:16" ht="19.5" customHeight="1">
      <c r="A82" s="108"/>
      <c r="B82" s="111"/>
      <c r="C82" s="114"/>
      <c r="D82" s="117"/>
      <c r="E82" s="102"/>
      <c r="F82" s="122" t="s">
        <v>8</v>
      </c>
      <c r="G82" s="123"/>
      <c r="H82" s="124" t="s">
        <v>9</v>
      </c>
      <c r="I82" s="124"/>
      <c r="J82" s="122" t="s">
        <v>10</v>
      </c>
      <c r="K82" s="123"/>
      <c r="L82" s="124" t="s">
        <v>11</v>
      </c>
      <c r="M82" s="123"/>
      <c r="N82" s="107"/>
      <c r="O82" s="95"/>
      <c r="P82" s="120"/>
    </row>
    <row r="83" spans="1:16" ht="19.5" customHeight="1" thickBot="1">
      <c r="A83" s="109"/>
      <c r="B83" s="112"/>
      <c r="C83" s="115"/>
      <c r="D83" s="118"/>
      <c r="E83" s="103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1"/>
    </row>
    <row r="84" spans="1:16" ht="19.5" customHeight="1">
      <c r="A84" s="2">
        <v>40699</v>
      </c>
      <c r="B84" s="3" t="s">
        <v>383</v>
      </c>
      <c r="C84" s="3" t="s">
        <v>372</v>
      </c>
      <c r="D84" s="3" t="s">
        <v>373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40698</v>
      </c>
      <c r="B85" s="10" t="s">
        <v>525</v>
      </c>
      <c r="C85" s="10" t="s">
        <v>509</v>
      </c>
      <c r="D85" s="10" t="s">
        <v>519</v>
      </c>
      <c r="E85" s="11"/>
      <c r="F85" s="14">
        <v>8</v>
      </c>
      <c r="G85" s="15">
        <v>7</v>
      </c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7</v>
      </c>
      <c r="P85" s="46">
        <f aca="true" t="shared" si="7" ref="P85:P107">SUM(N85:O85)</f>
        <v>15</v>
      </c>
    </row>
    <row r="86" spans="1:16" ht="19.5" customHeight="1">
      <c r="A86" s="9">
        <v>40698</v>
      </c>
      <c r="B86" s="10" t="s">
        <v>525</v>
      </c>
      <c r="C86" s="10" t="s">
        <v>511</v>
      </c>
      <c r="D86" s="10" t="s">
        <v>519</v>
      </c>
      <c r="E86" s="11"/>
      <c r="F86" s="14">
        <v>8</v>
      </c>
      <c r="G86" s="15"/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0</v>
      </c>
      <c r="P86" s="46">
        <f t="shared" si="7"/>
        <v>8</v>
      </c>
    </row>
    <row r="87" spans="1:16" ht="19.5" customHeight="1">
      <c r="A87" s="9">
        <v>40705</v>
      </c>
      <c r="B87" s="10" t="s">
        <v>622</v>
      </c>
      <c r="C87" s="10" t="s">
        <v>452</v>
      </c>
      <c r="D87" s="10" t="s">
        <v>432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>
        <v>40713</v>
      </c>
      <c r="B88" s="10" t="s">
        <v>707</v>
      </c>
      <c r="C88" s="10" t="s">
        <v>372</v>
      </c>
      <c r="D88" s="10" t="s">
        <v>363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6"/>
        <v>130</v>
      </c>
      <c r="O88" s="45">
        <f t="shared" si="6"/>
        <v>80</v>
      </c>
      <c r="P88" s="46">
        <f t="shared" si="7"/>
        <v>210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8" t="s">
        <v>15</v>
      </c>
      <c r="B107" s="99"/>
      <c r="C107" s="99"/>
      <c r="D107" s="99"/>
      <c r="E107" s="100"/>
      <c r="F107" s="50">
        <f aca="true" t="shared" si="8" ref="F107:O107">SUM(F84:F106)</f>
        <v>113</v>
      </c>
      <c r="G107" s="51">
        <f t="shared" si="8"/>
        <v>55</v>
      </c>
      <c r="H107" s="52">
        <f t="shared" si="8"/>
        <v>67</v>
      </c>
      <c r="I107" s="53">
        <f t="shared" si="8"/>
        <v>47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300</v>
      </c>
      <c r="O107" s="55">
        <f t="shared" si="8"/>
        <v>182</v>
      </c>
      <c r="P107" s="43">
        <f t="shared" si="7"/>
        <v>482</v>
      </c>
      <c r="T107" s="82">
        <f>CEILING(P107,1)</f>
        <v>482</v>
      </c>
    </row>
    <row r="108" spans="1:16" ht="19.5" customHeight="1">
      <c r="A108" s="125" t="s">
        <v>0</v>
      </c>
      <c r="B108" s="125"/>
      <c r="C108" s="125"/>
      <c r="D108" s="125"/>
      <c r="E108" s="125"/>
      <c r="F108" s="125"/>
      <c r="G108" s="125"/>
      <c r="H108" s="125"/>
      <c r="I108" s="126"/>
      <c r="J108" s="125"/>
      <c r="K108" s="125"/>
      <c r="L108" s="125"/>
      <c r="M108" s="125"/>
      <c r="N108" s="125"/>
      <c r="O108" s="125"/>
      <c r="P108" s="125"/>
    </row>
    <row r="109" spans="1:16" ht="19.5" customHeight="1">
      <c r="A109" s="125"/>
      <c r="B109" s="125"/>
      <c r="C109" s="125"/>
      <c r="D109" s="125"/>
      <c r="E109" s="125"/>
      <c r="F109" s="125"/>
      <c r="G109" s="125"/>
      <c r="H109" s="125"/>
      <c r="I109" s="126"/>
      <c r="J109" s="125"/>
      <c r="K109" s="125"/>
      <c r="L109" s="125"/>
      <c r="M109" s="125"/>
      <c r="N109" s="125"/>
      <c r="O109" s="125"/>
      <c r="P109" s="125"/>
    </row>
    <row r="110" spans="1:16" ht="19.5" customHeight="1">
      <c r="A110" s="125"/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208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209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40699</v>
      </c>
      <c r="B121" s="3" t="s">
        <v>382</v>
      </c>
      <c r="C121" s="3" t="s">
        <v>372</v>
      </c>
      <c r="D121" s="3" t="s">
        <v>373</v>
      </c>
      <c r="E121" s="4"/>
      <c r="F121" s="7">
        <v>40</v>
      </c>
      <c r="G121" s="8">
        <v>20</v>
      </c>
      <c r="H121" s="5">
        <v>30</v>
      </c>
      <c r="I121" s="6">
        <v>20</v>
      </c>
      <c r="J121" s="7">
        <v>30</v>
      </c>
      <c r="K121" s="8">
        <v>20</v>
      </c>
      <c r="L121" s="5">
        <v>30</v>
      </c>
      <c r="M121" s="3">
        <v>20</v>
      </c>
      <c r="N121" s="44">
        <f>SUM(F121+H121+J121+L121)</f>
        <v>130</v>
      </c>
      <c r="O121" s="45">
        <f>SUM(G121+I121+K121+M121)</f>
        <v>80</v>
      </c>
      <c r="P121" s="46">
        <f>SUM(N121:O121)</f>
        <v>210</v>
      </c>
    </row>
    <row r="122" spans="1:16" ht="19.5" customHeight="1">
      <c r="A122" s="9">
        <v>40699</v>
      </c>
      <c r="B122" s="10" t="s">
        <v>490</v>
      </c>
      <c r="C122" s="10" t="s">
        <v>465</v>
      </c>
      <c r="D122" s="10" t="s">
        <v>373</v>
      </c>
      <c r="E122" s="11" t="s">
        <v>454</v>
      </c>
      <c r="F122" s="14">
        <v>13</v>
      </c>
      <c r="G122" s="15"/>
      <c r="H122" s="12">
        <v>7</v>
      </c>
      <c r="I122" s="13"/>
      <c r="J122" s="14"/>
      <c r="K122" s="15"/>
      <c r="L122" s="12">
        <v>7</v>
      </c>
      <c r="M122" s="10"/>
      <c r="N122" s="44">
        <f aca="true" t="shared" si="9" ref="N122:O143">SUM(F122+H122+J122+L122)</f>
        <v>27</v>
      </c>
      <c r="O122" s="45">
        <f t="shared" si="9"/>
        <v>0</v>
      </c>
      <c r="P122" s="46">
        <f aca="true" t="shared" si="10" ref="P122:P144">SUM(N122:O122)</f>
        <v>27</v>
      </c>
    </row>
    <row r="123" spans="1:16" ht="19.5" customHeight="1">
      <c r="A123" s="9">
        <v>40705</v>
      </c>
      <c r="B123" s="10" t="s">
        <v>665</v>
      </c>
      <c r="C123" s="10" t="s">
        <v>496</v>
      </c>
      <c r="D123" s="10" t="s">
        <v>432</v>
      </c>
      <c r="E123" s="11"/>
      <c r="F123" s="14">
        <v>8</v>
      </c>
      <c r="G123" s="15">
        <v>7</v>
      </c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7</v>
      </c>
      <c r="P123" s="46">
        <f t="shared" si="10"/>
        <v>15</v>
      </c>
    </row>
    <row r="124" spans="1:16" ht="19.5" customHeight="1">
      <c r="A124" s="9">
        <v>40705</v>
      </c>
      <c r="B124" s="10" t="s">
        <v>665</v>
      </c>
      <c r="C124" s="10" t="s">
        <v>497</v>
      </c>
      <c r="D124" s="10" t="s">
        <v>432</v>
      </c>
      <c r="E124" s="11"/>
      <c r="F124" s="14">
        <v>8</v>
      </c>
      <c r="G124" s="15"/>
      <c r="H124" s="12"/>
      <c r="I124" s="13"/>
      <c r="J124" s="14"/>
      <c r="K124" s="15"/>
      <c r="L124" s="12"/>
      <c r="M124" s="10"/>
      <c r="N124" s="44">
        <f t="shared" si="9"/>
        <v>8</v>
      </c>
      <c r="O124" s="45">
        <f t="shared" si="9"/>
        <v>0</v>
      </c>
      <c r="P124" s="46">
        <f t="shared" si="10"/>
        <v>8</v>
      </c>
    </row>
    <row r="125" spans="1:16" ht="19.5" customHeight="1">
      <c r="A125" s="9">
        <v>40713</v>
      </c>
      <c r="B125" s="10" t="s">
        <v>706</v>
      </c>
      <c r="C125" s="10" t="s">
        <v>372</v>
      </c>
      <c r="D125" s="10" t="s">
        <v>363</v>
      </c>
      <c r="E125" s="11"/>
      <c r="F125" s="14">
        <v>40</v>
      </c>
      <c r="G125" s="15">
        <v>20</v>
      </c>
      <c r="H125" s="12">
        <v>30</v>
      </c>
      <c r="I125" s="13">
        <v>20</v>
      </c>
      <c r="J125" s="14">
        <v>30</v>
      </c>
      <c r="K125" s="15">
        <v>20</v>
      </c>
      <c r="L125" s="12">
        <v>30</v>
      </c>
      <c r="M125" s="10">
        <v>20</v>
      </c>
      <c r="N125" s="44">
        <f t="shared" si="9"/>
        <v>130</v>
      </c>
      <c r="O125" s="45">
        <f t="shared" si="9"/>
        <v>80</v>
      </c>
      <c r="P125" s="46">
        <f t="shared" si="10"/>
        <v>210</v>
      </c>
    </row>
    <row r="126" spans="1:16" ht="19.5" customHeight="1">
      <c r="A126" s="9">
        <v>40713</v>
      </c>
      <c r="B126" s="10" t="s">
        <v>785</v>
      </c>
      <c r="C126" s="10" t="s">
        <v>465</v>
      </c>
      <c r="D126" s="10" t="s">
        <v>363</v>
      </c>
      <c r="E126" s="11" t="s">
        <v>454</v>
      </c>
      <c r="F126" s="14">
        <v>13</v>
      </c>
      <c r="G126" s="15"/>
      <c r="H126" s="12">
        <v>7</v>
      </c>
      <c r="I126" s="13"/>
      <c r="J126" s="14"/>
      <c r="K126" s="15"/>
      <c r="L126" s="12">
        <v>7</v>
      </c>
      <c r="M126" s="10"/>
      <c r="N126" s="44">
        <f t="shared" si="9"/>
        <v>27</v>
      </c>
      <c r="O126" s="45">
        <f t="shared" si="9"/>
        <v>0</v>
      </c>
      <c r="P126" s="46">
        <f t="shared" si="10"/>
        <v>27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1" ref="F144:O144">SUM(F121:F143)</f>
        <v>122</v>
      </c>
      <c r="G144" s="51">
        <f t="shared" si="11"/>
        <v>47</v>
      </c>
      <c r="H144" s="52">
        <f t="shared" si="11"/>
        <v>74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74</v>
      </c>
      <c r="M144" s="51">
        <f t="shared" si="11"/>
        <v>40</v>
      </c>
      <c r="N144" s="54">
        <f t="shared" si="11"/>
        <v>330</v>
      </c>
      <c r="O144" s="55">
        <f t="shared" si="11"/>
        <v>167</v>
      </c>
      <c r="P144" s="43">
        <f t="shared" si="10"/>
        <v>497</v>
      </c>
      <c r="T144" s="82">
        <f>CEILING(P144,1)</f>
        <v>497</v>
      </c>
    </row>
    <row r="145" spans="1:16" ht="19.5" customHeight="1">
      <c r="A145" s="125" t="s">
        <v>0</v>
      </c>
      <c r="B145" s="125"/>
      <c r="C145" s="125"/>
      <c r="D145" s="125"/>
      <c r="E145" s="125"/>
      <c r="F145" s="125"/>
      <c r="G145" s="125"/>
      <c r="H145" s="125"/>
      <c r="I145" s="126"/>
      <c r="J145" s="125"/>
      <c r="K145" s="125"/>
      <c r="L145" s="125"/>
      <c r="M145" s="125"/>
      <c r="N145" s="125"/>
      <c r="O145" s="125"/>
      <c r="P145" s="125"/>
    </row>
    <row r="146" spans="1:16" ht="19.5" customHeight="1">
      <c r="A146" s="125"/>
      <c r="B146" s="125"/>
      <c r="C146" s="125"/>
      <c r="D146" s="125"/>
      <c r="E146" s="125"/>
      <c r="F146" s="125"/>
      <c r="G146" s="125"/>
      <c r="H146" s="125"/>
      <c r="I146" s="126"/>
      <c r="J146" s="127"/>
      <c r="K146" s="127"/>
      <c r="L146" s="126"/>
      <c r="M146" s="126"/>
      <c r="N146" s="126"/>
      <c r="O146" s="126"/>
      <c r="P146" s="126"/>
    </row>
    <row r="147" spans="1:11" ht="19.5" customHeight="1">
      <c r="A147" s="128" t="s">
        <v>210</v>
      </c>
      <c r="B147" s="128"/>
      <c r="J147" s="19"/>
      <c r="K147" s="19"/>
    </row>
    <row r="148" spans="1:2" ht="19.5" customHeight="1">
      <c r="A148" s="128"/>
      <c r="B148" s="128"/>
    </row>
    <row r="149" spans="1:14" ht="19.5" customHeight="1">
      <c r="A149" s="128"/>
      <c r="B149" s="128"/>
      <c r="K149" s="18"/>
      <c r="L149" s="18"/>
      <c r="M149" s="18"/>
      <c r="N149" s="18"/>
    </row>
    <row r="150" spans="1:16" ht="19.5" customHeight="1">
      <c r="A150" s="129" t="s">
        <v>16</v>
      </c>
      <c r="B150" s="130" t="s">
        <v>211</v>
      </c>
      <c r="C150" s="130"/>
      <c r="D150" s="130"/>
      <c r="E150" s="34"/>
      <c r="F150" s="16"/>
      <c r="G150" s="16"/>
      <c r="H150" s="16"/>
      <c r="K150" s="131" t="s">
        <v>18</v>
      </c>
      <c r="L150" s="131"/>
      <c r="M150" s="132" t="s">
        <v>339</v>
      </c>
      <c r="N150" s="132"/>
      <c r="O150" s="132"/>
      <c r="P150" s="132"/>
    </row>
    <row r="151" spans="1:16" ht="19.5" customHeight="1">
      <c r="A151" s="129"/>
      <c r="B151" s="130"/>
      <c r="C151" s="130"/>
      <c r="D151" s="130"/>
      <c r="E151" s="34"/>
      <c r="F151" s="16"/>
      <c r="G151" s="16"/>
      <c r="H151" s="16"/>
      <c r="K151" s="131"/>
      <c r="L151" s="131"/>
      <c r="M151" s="132"/>
      <c r="N151" s="132"/>
      <c r="O151" s="132"/>
      <c r="P151" s="132"/>
    </row>
    <row r="152" ht="19.5" customHeight="1" thickBot="1"/>
    <row r="153" spans="1:16" ht="19.5" customHeight="1" thickBot="1">
      <c r="A153" s="96" t="s">
        <v>2</v>
      </c>
      <c r="B153" s="110" t="s">
        <v>3</v>
      </c>
      <c r="C153" s="113" t="s">
        <v>4</v>
      </c>
      <c r="D153" s="116" t="s">
        <v>5</v>
      </c>
      <c r="E153" s="101" t="s">
        <v>6</v>
      </c>
      <c r="F153" s="104" t="s">
        <v>7</v>
      </c>
      <c r="G153" s="104"/>
      <c r="H153" s="104"/>
      <c r="I153" s="104"/>
      <c r="J153" s="104"/>
      <c r="K153" s="104"/>
      <c r="L153" s="104"/>
      <c r="M153" s="105"/>
      <c r="N153" s="106" t="s">
        <v>12</v>
      </c>
      <c r="O153" s="104"/>
      <c r="P153" s="119" t="s">
        <v>15</v>
      </c>
    </row>
    <row r="154" spans="1:16" ht="19.5" customHeight="1">
      <c r="A154" s="108"/>
      <c r="B154" s="111"/>
      <c r="C154" s="114"/>
      <c r="D154" s="117"/>
      <c r="E154" s="102"/>
      <c r="F154" s="122" t="s">
        <v>8</v>
      </c>
      <c r="G154" s="123"/>
      <c r="H154" s="124" t="s">
        <v>9</v>
      </c>
      <c r="I154" s="124"/>
      <c r="J154" s="122" t="s">
        <v>10</v>
      </c>
      <c r="K154" s="123"/>
      <c r="L154" s="124" t="s">
        <v>11</v>
      </c>
      <c r="M154" s="123"/>
      <c r="N154" s="107"/>
      <c r="O154" s="95"/>
      <c r="P154" s="120"/>
    </row>
    <row r="155" spans="1:16" ht="19.5" customHeight="1" thickBot="1">
      <c r="A155" s="109"/>
      <c r="B155" s="112"/>
      <c r="C155" s="115"/>
      <c r="D155" s="118"/>
      <c r="E155" s="103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1"/>
    </row>
    <row r="156" spans="1:16" ht="19.5" customHeight="1">
      <c r="A156" s="2">
        <v>40699</v>
      </c>
      <c r="B156" s="3" t="s">
        <v>381</v>
      </c>
      <c r="C156" s="3" t="s">
        <v>372</v>
      </c>
      <c r="D156" s="3" t="s">
        <v>373</v>
      </c>
      <c r="E156" s="4"/>
      <c r="F156" s="7">
        <v>40</v>
      </c>
      <c r="G156" s="8">
        <v>20</v>
      </c>
      <c r="H156" s="5">
        <v>30</v>
      </c>
      <c r="I156" s="6">
        <v>20</v>
      </c>
      <c r="J156" s="7">
        <v>30</v>
      </c>
      <c r="K156" s="8">
        <v>20</v>
      </c>
      <c r="L156" s="5">
        <v>30</v>
      </c>
      <c r="M156" s="3">
        <v>20</v>
      </c>
      <c r="N156" s="44">
        <f>SUM(F156+H156+J156+L156)</f>
        <v>130</v>
      </c>
      <c r="O156" s="45">
        <f>SUM(G156+I156+K156+M156)</f>
        <v>80</v>
      </c>
      <c r="P156" s="46">
        <f>SUM(N156:O156)</f>
        <v>210</v>
      </c>
    </row>
    <row r="157" spans="1:16" ht="19.5" customHeight="1">
      <c r="A157" s="9">
        <v>40698</v>
      </c>
      <c r="B157" s="10" t="s">
        <v>461</v>
      </c>
      <c r="C157" s="10" t="s">
        <v>452</v>
      </c>
      <c r="D157" s="10" t="s">
        <v>373</v>
      </c>
      <c r="E157" s="11"/>
      <c r="F157" s="14">
        <v>17</v>
      </c>
      <c r="G157" s="15">
        <v>8</v>
      </c>
      <c r="H157" s="12">
        <v>7</v>
      </c>
      <c r="I157" s="13">
        <v>7</v>
      </c>
      <c r="J157" s="14"/>
      <c r="K157" s="15"/>
      <c r="L157" s="12"/>
      <c r="M157" s="10"/>
      <c r="N157" s="44">
        <f aca="true" t="shared" si="12" ref="N157:O178">SUM(F157+H157+J157+L157)</f>
        <v>24</v>
      </c>
      <c r="O157" s="45">
        <f t="shared" si="12"/>
        <v>15</v>
      </c>
      <c r="P157" s="46">
        <f aca="true" t="shared" si="13" ref="P157:P179">SUM(N157:O157)</f>
        <v>39</v>
      </c>
    </row>
    <row r="158" spans="1:16" ht="19.5" customHeight="1">
      <c r="A158" s="9">
        <v>40698</v>
      </c>
      <c r="B158" s="10" t="s">
        <v>526</v>
      </c>
      <c r="C158" s="10" t="s">
        <v>509</v>
      </c>
      <c r="D158" s="10" t="s">
        <v>519</v>
      </c>
      <c r="E158" s="11"/>
      <c r="F158" s="14">
        <v>8</v>
      </c>
      <c r="G158" s="15">
        <v>7</v>
      </c>
      <c r="H158" s="12"/>
      <c r="I158" s="13"/>
      <c r="J158" s="14"/>
      <c r="K158" s="15"/>
      <c r="L158" s="12"/>
      <c r="M158" s="10"/>
      <c r="N158" s="44">
        <f t="shared" si="12"/>
        <v>8</v>
      </c>
      <c r="O158" s="45">
        <f t="shared" si="12"/>
        <v>7</v>
      </c>
      <c r="P158" s="46">
        <f t="shared" si="13"/>
        <v>15</v>
      </c>
    </row>
    <row r="159" spans="1:16" ht="19.5" customHeight="1">
      <c r="A159" s="9">
        <v>40698</v>
      </c>
      <c r="B159" s="10" t="s">
        <v>526</v>
      </c>
      <c r="C159" s="10" t="s">
        <v>511</v>
      </c>
      <c r="D159" s="10" t="s">
        <v>519</v>
      </c>
      <c r="E159" s="11"/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>
        <v>40713</v>
      </c>
      <c r="B160" s="10" t="s">
        <v>704</v>
      </c>
      <c r="C160" s="10" t="s">
        <v>705</v>
      </c>
      <c r="D160" s="10" t="s">
        <v>363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2"/>
        <v>130</v>
      </c>
      <c r="O160" s="45">
        <f t="shared" si="12"/>
        <v>80</v>
      </c>
      <c r="P160" s="46">
        <f t="shared" si="13"/>
        <v>210</v>
      </c>
    </row>
    <row r="161" spans="1:16" ht="19.5" customHeight="1">
      <c r="A161" s="9">
        <v>40712</v>
      </c>
      <c r="B161" s="10" t="s">
        <v>759</v>
      </c>
      <c r="C161" s="10" t="s">
        <v>452</v>
      </c>
      <c r="D161" s="10" t="s">
        <v>363</v>
      </c>
      <c r="E161" s="11"/>
      <c r="F161" s="14">
        <v>17</v>
      </c>
      <c r="G161" s="15">
        <v>8</v>
      </c>
      <c r="H161" s="12">
        <v>7</v>
      </c>
      <c r="I161" s="13">
        <v>7</v>
      </c>
      <c r="J161" s="14"/>
      <c r="K161" s="15"/>
      <c r="L161" s="12"/>
      <c r="M161" s="10"/>
      <c r="N161" s="44">
        <f t="shared" si="12"/>
        <v>24</v>
      </c>
      <c r="O161" s="45">
        <f t="shared" si="12"/>
        <v>15</v>
      </c>
      <c r="P161" s="46">
        <f t="shared" si="13"/>
        <v>39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8" t="s">
        <v>15</v>
      </c>
      <c r="B179" s="99"/>
      <c r="C179" s="99"/>
      <c r="D179" s="99"/>
      <c r="E179" s="100"/>
      <c r="F179" s="50">
        <f aca="true" t="shared" si="14" ref="F179:O179">SUM(F156:F178)</f>
        <v>130</v>
      </c>
      <c r="G179" s="51">
        <f t="shared" si="14"/>
        <v>63</v>
      </c>
      <c r="H179" s="52">
        <f t="shared" si="14"/>
        <v>74</v>
      </c>
      <c r="I179" s="53">
        <f t="shared" si="14"/>
        <v>54</v>
      </c>
      <c r="J179" s="50">
        <f t="shared" si="14"/>
        <v>60</v>
      </c>
      <c r="K179" s="51">
        <f t="shared" si="14"/>
        <v>40</v>
      </c>
      <c r="L179" s="52">
        <f t="shared" si="14"/>
        <v>60</v>
      </c>
      <c r="M179" s="51">
        <f t="shared" si="14"/>
        <v>40</v>
      </c>
      <c r="N179" s="54">
        <f t="shared" si="14"/>
        <v>324</v>
      </c>
      <c r="O179" s="55">
        <f t="shared" si="14"/>
        <v>197</v>
      </c>
      <c r="P179" s="43">
        <f t="shared" si="13"/>
        <v>521</v>
      </c>
      <c r="T179" s="82">
        <f>CEILING(P179,1)</f>
        <v>521</v>
      </c>
    </row>
    <row r="180" spans="1:16" ht="19.5" customHeight="1">
      <c r="A180" s="125" t="s">
        <v>0</v>
      </c>
      <c r="B180" s="125"/>
      <c r="C180" s="125"/>
      <c r="D180" s="125"/>
      <c r="E180" s="125"/>
      <c r="F180" s="125"/>
      <c r="G180" s="125"/>
      <c r="H180" s="125"/>
      <c r="I180" s="126"/>
      <c r="J180" s="125"/>
      <c r="K180" s="125"/>
      <c r="L180" s="125"/>
      <c r="M180" s="125"/>
      <c r="N180" s="125"/>
      <c r="O180" s="125"/>
      <c r="P180" s="125"/>
    </row>
    <row r="181" spans="1:16" ht="19.5" customHeight="1">
      <c r="A181" s="125"/>
      <c r="B181" s="125"/>
      <c r="C181" s="125"/>
      <c r="D181" s="125"/>
      <c r="E181" s="125"/>
      <c r="F181" s="125"/>
      <c r="G181" s="125"/>
      <c r="H181" s="125"/>
      <c r="I181" s="126"/>
      <c r="J181" s="125"/>
      <c r="K181" s="125"/>
      <c r="L181" s="125"/>
      <c r="M181" s="125"/>
      <c r="N181" s="125"/>
      <c r="O181" s="125"/>
      <c r="P181" s="125"/>
    </row>
    <row r="182" spans="1:16" ht="19.5" customHeight="1">
      <c r="A182" s="125"/>
      <c r="B182" s="125"/>
      <c r="C182" s="125"/>
      <c r="D182" s="125"/>
      <c r="E182" s="125"/>
      <c r="F182" s="125"/>
      <c r="G182" s="125"/>
      <c r="H182" s="125"/>
      <c r="I182" s="126"/>
      <c r="J182" s="125"/>
      <c r="K182" s="125"/>
      <c r="L182" s="125"/>
      <c r="M182" s="125"/>
      <c r="N182" s="125"/>
      <c r="O182" s="125"/>
      <c r="P182" s="125"/>
    </row>
    <row r="183" spans="1:16" ht="19.5" customHeight="1">
      <c r="A183" s="125"/>
      <c r="B183" s="125"/>
      <c r="C183" s="125"/>
      <c r="D183" s="125"/>
      <c r="E183" s="125"/>
      <c r="F183" s="125"/>
      <c r="G183" s="125"/>
      <c r="H183" s="125"/>
      <c r="I183" s="126"/>
      <c r="J183" s="127"/>
      <c r="K183" s="127"/>
      <c r="L183" s="126"/>
      <c r="M183" s="126"/>
      <c r="N183" s="126"/>
      <c r="O183" s="126"/>
      <c r="P183" s="126"/>
    </row>
    <row r="184" spans="1:11" ht="19.5" customHeight="1">
      <c r="A184" s="128" t="s">
        <v>212</v>
      </c>
      <c r="B184" s="128"/>
      <c r="J184" s="19"/>
      <c r="K184" s="19"/>
    </row>
    <row r="185" spans="1:2" ht="19.5" customHeight="1">
      <c r="A185" s="128"/>
      <c r="B185" s="128"/>
    </row>
    <row r="186" spans="1:14" ht="19.5" customHeight="1">
      <c r="A186" s="128"/>
      <c r="B186" s="128"/>
      <c r="K186" s="18"/>
      <c r="L186" s="18"/>
      <c r="M186" s="18"/>
      <c r="N186" s="18"/>
    </row>
    <row r="187" spans="1:16" ht="19.5" customHeight="1">
      <c r="A187" s="129" t="s">
        <v>16</v>
      </c>
      <c r="B187" s="130" t="s">
        <v>213</v>
      </c>
      <c r="C187" s="130"/>
      <c r="D187" s="130"/>
      <c r="E187" s="34"/>
      <c r="F187" s="16"/>
      <c r="G187" s="16"/>
      <c r="H187" s="16"/>
      <c r="K187" s="131" t="s">
        <v>18</v>
      </c>
      <c r="L187" s="131"/>
      <c r="M187" s="132" t="s">
        <v>339</v>
      </c>
      <c r="N187" s="132"/>
      <c r="O187" s="132"/>
      <c r="P187" s="132"/>
    </row>
    <row r="188" spans="1:16" ht="19.5" customHeight="1">
      <c r="A188" s="129"/>
      <c r="B188" s="130"/>
      <c r="C188" s="130"/>
      <c r="D188" s="130"/>
      <c r="E188" s="34"/>
      <c r="F188" s="16"/>
      <c r="G188" s="16"/>
      <c r="H188" s="16"/>
      <c r="K188" s="131"/>
      <c r="L188" s="131"/>
      <c r="M188" s="132"/>
      <c r="N188" s="132"/>
      <c r="O188" s="132"/>
      <c r="P188" s="132"/>
    </row>
    <row r="189" ht="19.5" customHeight="1" thickBot="1"/>
    <row r="190" spans="1:16" ht="19.5" customHeight="1" thickBot="1">
      <c r="A190" s="96" t="s">
        <v>2</v>
      </c>
      <c r="B190" s="110" t="s">
        <v>3</v>
      </c>
      <c r="C190" s="113" t="s">
        <v>4</v>
      </c>
      <c r="D190" s="116" t="s">
        <v>5</v>
      </c>
      <c r="E190" s="101" t="s">
        <v>6</v>
      </c>
      <c r="F190" s="104" t="s">
        <v>7</v>
      </c>
      <c r="G190" s="104"/>
      <c r="H190" s="104"/>
      <c r="I190" s="104"/>
      <c r="J190" s="104"/>
      <c r="K190" s="104"/>
      <c r="L190" s="104"/>
      <c r="M190" s="105"/>
      <c r="N190" s="106" t="s">
        <v>12</v>
      </c>
      <c r="O190" s="104"/>
      <c r="P190" s="119" t="s">
        <v>15</v>
      </c>
    </row>
    <row r="191" spans="1:16" ht="19.5" customHeight="1">
      <c r="A191" s="108"/>
      <c r="B191" s="111"/>
      <c r="C191" s="114"/>
      <c r="D191" s="117"/>
      <c r="E191" s="102"/>
      <c r="F191" s="122" t="s">
        <v>8</v>
      </c>
      <c r="G191" s="123"/>
      <c r="H191" s="124" t="s">
        <v>9</v>
      </c>
      <c r="I191" s="124"/>
      <c r="J191" s="122" t="s">
        <v>10</v>
      </c>
      <c r="K191" s="123"/>
      <c r="L191" s="124" t="s">
        <v>11</v>
      </c>
      <c r="M191" s="123"/>
      <c r="N191" s="107"/>
      <c r="O191" s="95"/>
      <c r="P191" s="120"/>
    </row>
    <row r="192" spans="1:16" ht="19.5" customHeight="1" thickBot="1">
      <c r="A192" s="109"/>
      <c r="B192" s="112"/>
      <c r="C192" s="115"/>
      <c r="D192" s="118"/>
      <c r="E192" s="103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1"/>
    </row>
    <row r="193" spans="1:16" ht="19.5" customHeight="1">
      <c r="A193" s="2">
        <v>40713</v>
      </c>
      <c r="B193" s="3" t="s">
        <v>703</v>
      </c>
      <c r="C193" s="3" t="s">
        <v>372</v>
      </c>
      <c r="D193" s="3" t="s">
        <v>363</v>
      </c>
      <c r="E193" s="4"/>
      <c r="F193" s="7">
        <v>40</v>
      </c>
      <c r="G193" s="8">
        <v>20</v>
      </c>
      <c r="H193" s="5">
        <v>30</v>
      </c>
      <c r="I193" s="6">
        <v>20</v>
      </c>
      <c r="J193" s="7">
        <v>30</v>
      </c>
      <c r="K193" s="8">
        <v>20</v>
      </c>
      <c r="L193" s="5">
        <v>30</v>
      </c>
      <c r="M193" s="3">
        <v>20</v>
      </c>
      <c r="N193" s="44">
        <f>SUM(F193+H193+J193+L193)</f>
        <v>130</v>
      </c>
      <c r="O193" s="45">
        <f>SUM(G193+I193+K193+M193)</f>
        <v>80</v>
      </c>
      <c r="P193" s="46">
        <f>SUM(N193:O193)</f>
        <v>210</v>
      </c>
    </row>
    <row r="194" spans="1:16" ht="19.5" customHeight="1">
      <c r="A194" s="9"/>
      <c r="B194" s="10"/>
      <c r="C194" s="10"/>
      <c r="D194" s="10"/>
      <c r="E194" s="11"/>
      <c r="F194" s="14"/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0</v>
      </c>
      <c r="O194" s="45">
        <f t="shared" si="15"/>
        <v>0</v>
      </c>
      <c r="P194" s="46">
        <f aca="true" t="shared" si="16" ref="P194:P216">SUM(N194:O194)</f>
        <v>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8" t="s">
        <v>15</v>
      </c>
      <c r="B216" s="99"/>
      <c r="C216" s="99"/>
      <c r="D216" s="99"/>
      <c r="E216" s="100"/>
      <c r="F216" s="50">
        <f aca="true" t="shared" si="17" ref="F216:O216">SUM(F193:F215)</f>
        <v>40</v>
      </c>
      <c r="G216" s="51">
        <f t="shared" si="17"/>
        <v>20</v>
      </c>
      <c r="H216" s="52">
        <f t="shared" si="17"/>
        <v>30</v>
      </c>
      <c r="I216" s="53">
        <f t="shared" si="17"/>
        <v>20</v>
      </c>
      <c r="J216" s="50">
        <f t="shared" si="17"/>
        <v>30</v>
      </c>
      <c r="K216" s="51">
        <f t="shared" si="17"/>
        <v>20</v>
      </c>
      <c r="L216" s="52">
        <f t="shared" si="17"/>
        <v>30</v>
      </c>
      <c r="M216" s="51">
        <f t="shared" si="17"/>
        <v>20</v>
      </c>
      <c r="N216" s="54">
        <f t="shared" si="17"/>
        <v>130</v>
      </c>
      <c r="O216" s="55">
        <f t="shared" si="17"/>
        <v>80</v>
      </c>
      <c r="P216" s="43">
        <f t="shared" si="16"/>
        <v>210</v>
      </c>
      <c r="T216" s="82">
        <f>CEILING(P216,1)</f>
        <v>210</v>
      </c>
    </row>
    <row r="217" spans="1:16" ht="19.5" customHeight="1">
      <c r="A217" s="125" t="s">
        <v>0</v>
      </c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7"/>
      <c r="K218" s="127"/>
      <c r="L218" s="126"/>
      <c r="M218" s="126"/>
      <c r="N218" s="126"/>
      <c r="O218" s="126"/>
      <c r="P218" s="126"/>
    </row>
    <row r="219" spans="1:11" ht="19.5" customHeight="1">
      <c r="A219" s="128" t="s">
        <v>214</v>
      </c>
      <c r="B219" s="128"/>
      <c r="J219" s="19"/>
      <c r="K219" s="19"/>
    </row>
    <row r="220" spans="1:2" ht="19.5" customHeight="1">
      <c r="A220" s="128"/>
      <c r="B220" s="128"/>
    </row>
    <row r="221" spans="1:14" ht="19.5" customHeight="1">
      <c r="A221" s="128"/>
      <c r="B221" s="128"/>
      <c r="K221" s="18"/>
      <c r="L221" s="18"/>
      <c r="M221" s="18"/>
      <c r="N221" s="18"/>
    </row>
    <row r="222" spans="1:16" ht="19.5" customHeight="1">
      <c r="A222" s="129" t="s">
        <v>16</v>
      </c>
      <c r="B222" s="130" t="s">
        <v>229</v>
      </c>
      <c r="C222" s="130"/>
      <c r="D222" s="130"/>
      <c r="E222" s="34"/>
      <c r="F222" s="16"/>
      <c r="G222" s="16"/>
      <c r="H222" s="16"/>
      <c r="K222" s="131" t="s">
        <v>18</v>
      </c>
      <c r="L222" s="131"/>
      <c r="M222" s="132" t="s">
        <v>339</v>
      </c>
      <c r="N222" s="132"/>
      <c r="O222" s="132"/>
      <c r="P222" s="132"/>
    </row>
    <row r="223" spans="1:16" ht="19.5" customHeight="1">
      <c r="A223" s="129"/>
      <c r="B223" s="130"/>
      <c r="C223" s="130"/>
      <c r="D223" s="130"/>
      <c r="E223" s="34"/>
      <c r="F223" s="16"/>
      <c r="G223" s="16"/>
      <c r="H223" s="16"/>
      <c r="K223" s="131"/>
      <c r="L223" s="131"/>
      <c r="M223" s="132"/>
      <c r="N223" s="132"/>
      <c r="O223" s="132"/>
      <c r="P223" s="132"/>
    </row>
    <row r="224" ht="19.5" customHeight="1" thickBot="1"/>
    <row r="225" spans="1:16" ht="19.5" customHeight="1" thickBot="1">
      <c r="A225" s="96" t="s">
        <v>2</v>
      </c>
      <c r="B225" s="110" t="s">
        <v>3</v>
      </c>
      <c r="C225" s="113" t="s">
        <v>4</v>
      </c>
      <c r="D225" s="116" t="s">
        <v>5</v>
      </c>
      <c r="E225" s="101" t="s">
        <v>6</v>
      </c>
      <c r="F225" s="104" t="s">
        <v>7</v>
      </c>
      <c r="G225" s="104"/>
      <c r="H225" s="104"/>
      <c r="I225" s="104"/>
      <c r="J225" s="104"/>
      <c r="K225" s="104"/>
      <c r="L225" s="104"/>
      <c r="M225" s="105"/>
      <c r="N225" s="106" t="s">
        <v>12</v>
      </c>
      <c r="O225" s="104"/>
      <c r="P225" s="119" t="s">
        <v>15</v>
      </c>
    </row>
    <row r="226" spans="1:16" ht="19.5" customHeight="1">
      <c r="A226" s="108"/>
      <c r="B226" s="111"/>
      <c r="C226" s="114"/>
      <c r="D226" s="117"/>
      <c r="E226" s="102"/>
      <c r="F226" s="122" t="s">
        <v>8</v>
      </c>
      <c r="G226" s="123"/>
      <c r="H226" s="124" t="s">
        <v>9</v>
      </c>
      <c r="I226" s="124"/>
      <c r="J226" s="122" t="s">
        <v>10</v>
      </c>
      <c r="K226" s="123"/>
      <c r="L226" s="124" t="s">
        <v>11</v>
      </c>
      <c r="M226" s="123"/>
      <c r="N226" s="107"/>
      <c r="O226" s="95"/>
      <c r="P226" s="120"/>
    </row>
    <row r="227" spans="1:16" ht="19.5" customHeight="1" thickBot="1">
      <c r="A227" s="109"/>
      <c r="B227" s="112"/>
      <c r="C227" s="115"/>
      <c r="D227" s="118"/>
      <c r="E227" s="103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1"/>
    </row>
    <row r="228" spans="1:16" ht="19.5" customHeight="1">
      <c r="A228" s="2">
        <v>40706</v>
      </c>
      <c r="B228" s="3" t="s">
        <v>565</v>
      </c>
      <c r="C228" s="3" t="s">
        <v>372</v>
      </c>
      <c r="D228" s="3" t="s">
        <v>432</v>
      </c>
      <c r="E228" s="4"/>
      <c r="F228" s="7">
        <v>40</v>
      </c>
      <c r="G228" s="8">
        <v>20</v>
      </c>
      <c r="H228" s="5">
        <v>30</v>
      </c>
      <c r="I228" s="6">
        <v>20</v>
      </c>
      <c r="J228" s="7">
        <v>30</v>
      </c>
      <c r="K228" s="8">
        <v>20</v>
      </c>
      <c r="L228" s="5">
        <v>30</v>
      </c>
      <c r="M228" s="3">
        <v>20</v>
      </c>
      <c r="N228" s="44">
        <f>SUM(F228+H228+J228+L228)</f>
        <v>130</v>
      </c>
      <c r="O228" s="45">
        <f>SUM(G228+I228+K228+M228)</f>
        <v>80</v>
      </c>
      <c r="P228" s="46">
        <f>SUM(N228:O228)</f>
        <v>210</v>
      </c>
    </row>
    <row r="229" spans="1:16" ht="19.5" customHeight="1">
      <c r="A229" s="9">
        <v>40705</v>
      </c>
      <c r="B229" s="10" t="s">
        <v>649</v>
      </c>
      <c r="C229" s="10" t="s">
        <v>465</v>
      </c>
      <c r="D229" s="10" t="s">
        <v>432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20</v>
      </c>
      <c r="O229" s="45">
        <f t="shared" si="18"/>
        <v>15</v>
      </c>
      <c r="P229" s="46">
        <f aca="true" t="shared" si="19" ref="P229:P251">SUM(N229:O229)</f>
        <v>35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8" t="s">
        <v>15</v>
      </c>
      <c r="B251" s="99"/>
      <c r="C251" s="99"/>
      <c r="D251" s="99"/>
      <c r="E251" s="100"/>
      <c r="F251" s="50">
        <f aca="true" t="shared" si="20" ref="F251:O251">SUM(F228:F250)</f>
        <v>53</v>
      </c>
      <c r="G251" s="51">
        <f t="shared" si="20"/>
        <v>28</v>
      </c>
      <c r="H251" s="52">
        <f t="shared" si="20"/>
        <v>37</v>
      </c>
      <c r="I251" s="53">
        <f t="shared" si="20"/>
        <v>27</v>
      </c>
      <c r="J251" s="50">
        <f t="shared" si="20"/>
        <v>30</v>
      </c>
      <c r="K251" s="51">
        <f t="shared" si="20"/>
        <v>20</v>
      </c>
      <c r="L251" s="52">
        <f t="shared" si="20"/>
        <v>30</v>
      </c>
      <c r="M251" s="51">
        <f t="shared" si="20"/>
        <v>20</v>
      </c>
      <c r="N251" s="54">
        <f t="shared" si="20"/>
        <v>150</v>
      </c>
      <c r="O251" s="55">
        <f t="shared" si="20"/>
        <v>95</v>
      </c>
      <c r="P251" s="43">
        <f t="shared" si="19"/>
        <v>245</v>
      </c>
      <c r="T251" s="82">
        <f>CEILING(P251,1)</f>
        <v>245</v>
      </c>
    </row>
    <row r="252" spans="1:16" ht="19.5" customHeight="1">
      <c r="A252" s="125" t="s">
        <v>0</v>
      </c>
      <c r="B252" s="125"/>
      <c r="C252" s="125"/>
      <c r="D252" s="125"/>
      <c r="E252" s="125"/>
      <c r="F252" s="125"/>
      <c r="G252" s="125"/>
      <c r="H252" s="125"/>
      <c r="I252" s="126"/>
      <c r="J252" s="125"/>
      <c r="K252" s="125"/>
      <c r="L252" s="125"/>
      <c r="M252" s="125"/>
      <c r="N252" s="125"/>
      <c r="O252" s="125"/>
      <c r="P252" s="125"/>
    </row>
    <row r="253" spans="1:16" ht="19.5" customHeight="1">
      <c r="A253" s="125"/>
      <c r="B253" s="125"/>
      <c r="C253" s="125"/>
      <c r="D253" s="125"/>
      <c r="E253" s="125"/>
      <c r="F253" s="125"/>
      <c r="G253" s="125"/>
      <c r="H253" s="125"/>
      <c r="I253" s="126"/>
      <c r="J253" s="125"/>
      <c r="K253" s="125"/>
      <c r="L253" s="125"/>
      <c r="M253" s="125"/>
      <c r="N253" s="125"/>
      <c r="O253" s="125"/>
      <c r="P253" s="125"/>
    </row>
    <row r="254" spans="1:16" ht="19.5" customHeight="1">
      <c r="A254" s="125"/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215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216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564</v>
      </c>
      <c r="C265" s="3" t="s">
        <v>372</v>
      </c>
      <c r="D265" s="3" t="s">
        <v>432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23" ref="F288:O288">SUM(F265:F287)</f>
        <v>40</v>
      </c>
      <c r="G288" s="51">
        <f t="shared" si="23"/>
        <v>20</v>
      </c>
      <c r="H288" s="52">
        <f t="shared" si="23"/>
        <v>30</v>
      </c>
      <c r="I288" s="53">
        <f t="shared" si="23"/>
        <v>20</v>
      </c>
      <c r="J288" s="50">
        <f t="shared" si="23"/>
        <v>30</v>
      </c>
      <c r="K288" s="51">
        <f t="shared" si="23"/>
        <v>20</v>
      </c>
      <c r="L288" s="52">
        <f t="shared" si="23"/>
        <v>30</v>
      </c>
      <c r="M288" s="51">
        <f t="shared" si="23"/>
        <v>20</v>
      </c>
      <c r="N288" s="54">
        <f t="shared" si="23"/>
        <v>130</v>
      </c>
      <c r="O288" s="55">
        <f t="shared" si="23"/>
        <v>80</v>
      </c>
      <c r="P288" s="43">
        <f t="shared" si="22"/>
        <v>210</v>
      </c>
      <c r="T288" s="82">
        <f>CEILING(P288,1)</f>
        <v>210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7"/>
      <c r="K290" s="127"/>
      <c r="L290" s="126"/>
      <c r="M290" s="126"/>
      <c r="N290" s="126"/>
      <c r="O290" s="126"/>
      <c r="P290" s="126"/>
    </row>
    <row r="291" spans="1:11" ht="19.5" customHeight="1">
      <c r="A291" s="128" t="s">
        <v>217</v>
      </c>
      <c r="B291" s="128"/>
      <c r="J291" s="19"/>
      <c r="K291" s="19"/>
    </row>
    <row r="292" spans="1:2" ht="19.5" customHeight="1">
      <c r="A292" s="128"/>
      <c r="B292" s="128"/>
    </row>
    <row r="293" spans="1:14" ht="19.5" customHeight="1">
      <c r="A293" s="128"/>
      <c r="B293" s="128"/>
      <c r="K293" s="18"/>
      <c r="L293" s="18"/>
      <c r="M293" s="18"/>
      <c r="N293" s="18"/>
    </row>
    <row r="294" spans="1:16" ht="19.5" customHeight="1">
      <c r="A294" s="129" t="s">
        <v>16</v>
      </c>
      <c r="B294" s="130" t="s">
        <v>218</v>
      </c>
      <c r="C294" s="130"/>
      <c r="D294" s="130"/>
      <c r="E294" s="34"/>
      <c r="F294" s="16"/>
      <c r="G294" s="16"/>
      <c r="H294" s="16"/>
      <c r="K294" s="131" t="s">
        <v>18</v>
      </c>
      <c r="L294" s="131"/>
      <c r="M294" s="132" t="s">
        <v>339</v>
      </c>
      <c r="N294" s="132"/>
      <c r="O294" s="132"/>
      <c r="P294" s="132"/>
    </row>
    <row r="295" spans="1:16" ht="19.5" customHeight="1">
      <c r="A295" s="129"/>
      <c r="B295" s="130"/>
      <c r="C295" s="130"/>
      <c r="D295" s="130"/>
      <c r="E295" s="34"/>
      <c r="F295" s="16"/>
      <c r="G295" s="16"/>
      <c r="H295" s="16"/>
      <c r="K295" s="131"/>
      <c r="L295" s="131"/>
      <c r="M295" s="132"/>
      <c r="N295" s="132"/>
      <c r="O295" s="132"/>
      <c r="P295" s="132"/>
    </row>
    <row r="296" ht="19.5" customHeight="1" thickBot="1"/>
    <row r="297" spans="1:16" ht="19.5" customHeight="1" thickBot="1">
      <c r="A297" s="96" t="s">
        <v>2</v>
      </c>
      <c r="B297" s="110" t="s">
        <v>3</v>
      </c>
      <c r="C297" s="113" t="s">
        <v>4</v>
      </c>
      <c r="D297" s="116" t="s">
        <v>5</v>
      </c>
      <c r="E297" s="101" t="s">
        <v>6</v>
      </c>
      <c r="F297" s="104" t="s">
        <v>7</v>
      </c>
      <c r="G297" s="104"/>
      <c r="H297" s="104"/>
      <c r="I297" s="104"/>
      <c r="J297" s="104"/>
      <c r="K297" s="104"/>
      <c r="L297" s="104"/>
      <c r="M297" s="105"/>
      <c r="N297" s="106" t="s">
        <v>12</v>
      </c>
      <c r="O297" s="104"/>
      <c r="P297" s="119" t="s">
        <v>15</v>
      </c>
    </row>
    <row r="298" spans="1:16" ht="19.5" customHeight="1">
      <c r="A298" s="108"/>
      <c r="B298" s="111"/>
      <c r="C298" s="114"/>
      <c r="D298" s="117"/>
      <c r="E298" s="102"/>
      <c r="F298" s="122" t="s">
        <v>8</v>
      </c>
      <c r="G298" s="123"/>
      <c r="H298" s="124" t="s">
        <v>9</v>
      </c>
      <c r="I298" s="124"/>
      <c r="J298" s="122" t="s">
        <v>10</v>
      </c>
      <c r="K298" s="123"/>
      <c r="L298" s="124" t="s">
        <v>11</v>
      </c>
      <c r="M298" s="123"/>
      <c r="N298" s="107"/>
      <c r="O298" s="95"/>
      <c r="P298" s="120"/>
    </row>
    <row r="299" spans="1:16" ht="19.5" customHeight="1" thickBot="1">
      <c r="A299" s="109"/>
      <c r="B299" s="112"/>
      <c r="C299" s="115"/>
      <c r="D299" s="118"/>
      <c r="E299" s="103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1"/>
    </row>
    <row r="300" spans="1:16" ht="19.5" customHeight="1">
      <c r="A300" s="2">
        <v>40699</v>
      </c>
      <c r="B300" s="3" t="s">
        <v>438</v>
      </c>
      <c r="C300" s="3" t="s">
        <v>439</v>
      </c>
      <c r="D300" s="3" t="s">
        <v>432</v>
      </c>
      <c r="E300" s="4"/>
      <c r="F300" s="7">
        <v>17</v>
      </c>
      <c r="G300" s="8">
        <v>7</v>
      </c>
      <c r="H300" s="5">
        <v>10</v>
      </c>
      <c r="I300" s="6">
        <v>5</v>
      </c>
      <c r="J300" s="7">
        <v>10</v>
      </c>
      <c r="K300" s="8">
        <v>5</v>
      </c>
      <c r="L300" s="5"/>
      <c r="M300" s="3"/>
      <c r="N300" s="44">
        <f>SUM(F300+H300+J300+L300)</f>
        <v>37</v>
      </c>
      <c r="O300" s="45">
        <f>SUM(G300+I300+K300+M300)</f>
        <v>17</v>
      </c>
      <c r="P300" s="46">
        <f>SUM(N300:O300)</f>
        <v>54</v>
      </c>
    </row>
    <row r="301" spans="1:16" ht="19.5" customHeight="1">
      <c r="A301" s="9">
        <v>40699</v>
      </c>
      <c r="B301" s="10" t="s">
        <v>438</v>
      </c>
      <c r="C301" s="10" t="s">
        <v>418</v>
      </c>
      <c r="D301" s="10" t="s">
        <v>432</v>
      </c>
      <c r="E301" s="11"/>
      <c r="F301" s="14">
        <v>17</v>
      </c>
      <c r="G301" s="15"/>
      <c r="H301" s="12">
        <v>10</v>
      </c>
      <c r="I301" s="13"/>
      <c r="J301" s="14">
        <v>10</v>
      </c>
      <c r="K301" s="15"/>
      <c r="L301" s="12"/>
      <c r="M301" s="10"/>
      <c r="N301" s="44">
        <f aca="true" t="shared" si="24" ref="N301:O322">SUM(F301+H301+J301+L301)</f>
        <v>37</v>
      </c>
      <c r="O301" s="45">
        <f t="shared" si="24"/>
        <v>0</v>
      </c>
      <c r="P301" s="46">
        <f aca="true" t="shared" si="25" ref="P301:P323">SUM(N301:O301)</f>
        <v>37</v>
      </c>
    </row>
    <row r="302" spans="1:16" ht="19.5" customHeight="1">
      <c r="A302" s="9">
        <v>40706</v>
      </c>
      <c r="B302" s="10" t="s">
        <v>563</v>
      </c>
      <c r="C302" s="10" t="s">
        <v>372</v>
      </c>
      <c r="D302" s="10" t="s">
        <v>432</v>
      </c>
      <c r="E302" s="11"/>
      <c r="F302" s="14">
        <v>40</v>
      </c>
      <c r="G302" s="15">
        <v>20</v>
      </c>
      <c r="H302" s="12">
        <v>30</v>
      </c>
      <c r="I302" s="13">
        <v>20</v>
      </c>
      <c r="J302" s="14">
        <v>30</v>
      </c>
      <c r="K302" s="15">
        <v>20</v>
      </c>
      <c r="L302" s="12">
        <v>30</v>
      </c>
      <c r="M302" s="10">
        <v>20</v>
      </c>
      <c r="N302" s="44">
        <f t="shared" si="24"/>
        <v>130</v>
      </c>
      <c r="O302" s="45">
        <f t="shared" si="24"/>
        <v>80</v>
      </c>
      <c r="P302" s="46">
        <f t="shared" si="25"/>
        <v>210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8" t="s">
        <v>15</v>
      </c>
      <c r="B323" s="99"/>
      <c r="C323" s="99"/>
      <c r="D323" s="99"/>
      <c r="E323" s="100"/>
      <c r="F323" s="50">
        <f aca="true" t="shared" si="26" ref="F323:O323">SUM(F300:F322)</f>
        <v>74</v>
      </c>
      <c r="G323" s="51">
        <f t="shared" si="26"/>
        <v>27</v>
      </c>
      <c r="H323" s="52">
        <f t="shared" si="26"/>
        <v>50</v>
      </c>
      <c r="I323" s="53">
        <f t="shared" si="26"/>
        <v>25</v>
      </c>
      <c r="J323" s="50">
        <f t="shared" si="26"/>
        <v>50</v>
      </c>
      <c r="K323" s="51">
        <f t="shared" si="26"/>
        <v>25</v>
      </c>
      <c r="L323" s="52">
        <f t="shared" si="26"/>
        <v>30</v>
      </c>
      <c r="M323" s="51">
        <f t="shared" si="26"/>
        <v>20</v>
      </c>
      <c r="N323" s="54">
        <f t="shared" si="26"/>
        <v>204</v>
      </c>
      <c r="O323" s="55">
        <f t="shared" si="26"/>
        <v>97</v>
      </c>
      <c r="P323" s="43">
        <f t="shared" si="25"/>
        <v>301</v>
      </c>
      <c r="T323" s="82">
        <f>CEILING(P323,1)</f>
        <v>301</v>
      </c>
    </row>
    <row r="324" spans="1:16" ht="19.5" customHeight="1">
      <c r="A324" s="125" t="s">
        <v>0</v>
      </c>
      <c r="B324" s="125"/>
      <c r="C324" s="125"/>
      <c r="D324" s="125"/>
      <c r="E324" s="125"/>
      <c r="F324" s="125"/>
      <c r="G324" s="125"/>
      <c r="H324" s="125"/>
      <c r="I324" s="126"/>
      <c r="J324" s="125"/>
      <c r="K324" s="125"/>
      <c r="L324" s="125"/>
      <c r="M324" s="125"/>
      <c r="N324" s="125"/>
      <c r="O324" s="125"/>
      <c r="P324" s="125"/>
    </row>
    <row r="325" spans="1:16" ht="19.5" customHeight="1">
      <c r="A325" s="125"/>
      <c r="B325" s="125"/>
      <c r="C325" s="125"/>
      <c r="D325" s="125"/>
      <c r="E325" s="125"/>
      <c r="F325" s="125"/>
      <c r="G325" s="125"/>
      <c r="H325" s="125"/>
      <c r="I325" s="126"/>
      <c r="J325" s="125"/>
      <c r="K325" s="125"/>
      <c r="L325" s="125"/>
      <c r="M325" s="125"/>
      <c r="N325" s="125"/>
      <c r="O325" s="125"/>
      <c r="P325" s="125"/>
    </row>
    <row r="326" spans="1:16" ht="19.5" customHeight="1">
      <c r="A326" s="125"/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219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220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40706</v>
      </c>
      <c r="B337" s="3" t="s">
        <v>562</v>
      </c>
      <c r="C337" s="3" t="s">
        <v>372</v>
      </c>
      <c r="D337" s="3" t="s">
        <v>432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40705</v>
      </c>
      <c r="B338" s="10" t="s">
        <v>605</v>
      </c>
      <c r="C338" s="10" t="s">
        <v>350</v>
      </c>
      <c r="D338" s="10" t="s">
        <v>545</v>
      </c>
      <c r="E338" s="11"/>
      <c r="F338" s="14">
        <v>20</v>
      </c>
      <c r="G338" s="15">
        <v>10</v>
      </c>
      <c r="H338" s="12">
        <v>13</v>
      </c>
      <c r="I338" s="13">
        <v>10</v>
      </c>
      <c r="J338" s="14">
        <v>13</v>
      </c>
      <c r="K338" s="15">
        <v>10</v>
      </c>
      <c r="L338" s="12">
        <v>13</v>
      </c>
      <c r="M338" s="10">
        <v>10</v>
      </c>
      <c r="N338" s="44">
        <f aca="true" t="shared" si="27" ref="N338:O359">SUM(F338+H338+J338+L338)</f>
        <v>59</v>
      </c>
      <c r="O338" s="45">
        <f t="shared" si="27"/>
        <v>40</v>
      </c>
      <c r="P338" s="46">
        <f aca="true" t="shared" si="28" ref="P338:P360">SUM(N338:O338)</f>
        <v>99</v>
      </c>
    </row>
    <row r="339" spans="1:16" ht="19.5" customHeight="1">
      <c r="A339" s="9">
        <v>40705</v>
      </c>
      <c r="B339" s="10" t="s">
        <v>605</v>
      </c>
      <c r="C339" s="10" t="s">
        <v>351</v>
      </c>
      <c r="D339" s="10" t="s">
        <v>545</v>
      </c>
      <c r="E339" s="11"/>
      <c r="F339" s="14">
        <v>12</v>
      </c>
      <c r="G339" s="15">
        <v>2</v>
      </c>
      <c r="H339" s="12">
        <v>7</v>
      </c>
      <c r="I339" s="13"/>
      <c r="J339" s="14">
        <v>7</v>
      </c>
      <c r="K339" s="15"/>
      <c r="L339" s="12"/>
      <c r="M339" s="10"/>
      <c r="N339" s="44">
        <f t="shared" si="27"/>
        <v>26</v>
      </c>
      <c r="O339" s="45">
        <f t="shared" si="27"/>
        <v>2</v>
      </c>
      <c r="P339" s="46">
        <f t="shared" si="28"/>
        <v>28</v>
      </c>
    </row>
    <row r="340" spans="1:16" ht="19.5" customHeight="1">
      <c r="A340" s="9">
        <v>40709</v>
      </c>
      <c r="B340" s="10" t="s">
        <v>663</v>
      </c>
      <c r="C340" s="10" t="s">
        <v>496</v>
      </c>
      <c r="D340" s="10" t="s">
        <v>373</v>
      </c>
      <c r="E340" s="11" t="s">
        <v>474</v>
      </c>
      <c r="F340" s="14">
        <v>8</v>
      </c>
      <c r="G340" s="15">
        <v>7</v>
      </c>
      <c r="H340" s="12"/>
      <c r="I340" s="13"/>
      <c r="J340" s="14"/>
      <c r="K340" s="15"/>
      <c r="L340" s="12"/>
      <c r="M340" s="10"/>
      <c r="N340" s="44">
        <f t="shared" si="27"/>
        <v>8</v>
      </c>
      <c r="O340" s="45">
        <f t="shared" si="27"/>
        <v>7</v>
      </c>
      <c r="P340" s="46">
        <f t="shared" si="28"/>
        <v>15</v>
      </c>
    </row>
    <row r="341" spans="1:16" ht="19.5" customHeight="1">
      <c r="A341" s="9">
        <v>40709</v>
      </c>
      <c r="B341" s="10" t="s">
        <v>663</v>
      </c>
      <c r="C341" s="10" t="s">
        <v>497</v>
      </c>
      <c r="D341" s="10" t="s">
        <v>373</v>
      </c>
      <c r="E341" s="11" t="s">
        <v>474</v>
      </c>
      <c r="F341" s="14">
        <v>8</v>
      </c>
      <c r="G341" s="15"/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0</v>
      </c>
      <c r="P341" s="46">
        <f t="shared" si="28"/>
        <v>8</v>
      </c>
    </row>
    <row r="342" spans="1:16" ht="19.5" customHeight="1">
      <c r="A342" s="9">
        <v>40712</v>
      </c>
      <c r="B342" s="10" t="s">
        <v>797</v>
      </c>
      <c r="C342" s="10" t="s">
        <v>496</v>
      </c>
      <c r="D342" s="10" t="s">
        <v>363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27"/>
        <v>8</v>
      </c>
      <c r="O342" s="45">
        <f t="shared" si="27"/>
        <v>7</v>
      </c>
      <c r="P342" s="46">
        <f t="shared" si="28"/>
        <v>15</v>
      </c>
    </row>
    <row r="343" spans="1:16" ht="19.5" customHeight="1">
      <c r="A343" s="9">
        <v>40712</v>
      </c>
      <c r="B343" s="10" t="s">
        <v>797</v>
      </c>
      <c r="C343" s="10" t="s">
        <v>497</v>
      </c>
      <c r="D343" s="10" t="s">
        <v>363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27"/>
        <v>8</v>
      </c>
      <c r="O343" s="45">
        <f t="shared" si="27"/>
        <v>0</v>
      </c>
      <c r="P343" s="46">
        <f t="shared" si="28"/>
        <v>8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29" ref="F360:O360">SUM(F337:F359)</f>
        <v>104</v>
      </c>
      <c r="G360" s="51">
        <f t="shared" si="29"/>
        <v>46</v>
      </c>
      <c r="H360" s="52">
        <f t="shared" si="29"/>
        <v>50</v>
      </c>
      <c r="I360" s="53">
        <f t="shared" si="29"/>
        <v>30</v>
      </c>
      <c r="J360" s="50">
        <f t="shared" si="29"/>
        <v>50</v>
      </c>
      <c r="K360" s="51">
        <f t="shared" si="29"/>
        <v>30</v>
      </c>
      <c r="L360" s="52">
        <f t="shared" si="29"/>
        <v>43</v>
      </c>
      <c r="M360" s="51">
        <f t="shared" si="29"/>
        <v>30</v>
      </c>
      <c r="N360" s="54">
        <f t="shared" si="29"/>
        <v>247</v>
      </c>
      <c r="O360" s="55">
        <f t="shared" si="29"/>
        <v>136</v>
      </c>
      <c r="P360" s="43">
        <f t="shared" si="28"/>
        <v>383</v>
      </c>
      <c r="T360" s="82">
        <f>CEILING(P360,1)</f>
        <v>383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7"/>
      <c r="K362" s="127"/>
      <c r="L362" s="126"/>
      <c r="M362" s="126"/>
      <c r="N362" s="126"/>
      <c r="O362" s="126"/>
      <c r="P362" s="126"/>
    </row>
    <row r="363" spans="1:11" ht="19.5" customHeight="1">
      <c r="A363" s="128" t="s">
        <v>221</v>
      </c>
      <c r="B363" s="128"/>
      <c r="J363" s="19"/>
      <c r="K363" s="19"/>
    </row>
    <row r="364" spans="1:2" ht="19.5" customHeight="1">
      <c r="A364" s="128"/>
      <c r="B364" s="128"/>
    </row>
    <row r="365" spans="1:14" ht="19.5" customHeight="1">
      <c r="A365" s="128"/>
      <c r="B365" s="128"/>
      <c r="K365" s="18"/>
      <c r="L365" s="18"/>
      <c r="M365" s="18"/>
      <c r="N365" s="18"/>
    </row>
    <row r="366" spans="1:16" ht="19.5" customHeight="1">
      <c r="A366" s="129" t="s">
        <v>16</v>
      </c>
      <c r="B366" s="130" t="s">
        <v>222</v>
      </c>
      <c r="C366" s="130"/>
      <c r="D366" s="130"/>
      <c r="E366" s="34"/>
      <c r="F366" s="16"/>
      <c r="G366" s="16"/>
      <c r="H366" s="16"/>
      <c r="K366" s="131" t="s">
        <v>18</v>
      </c>
      <c r="L366" s="131"/>
      <c r="M366" s="132" t="s">
        <v>339</v>
      </c>
      <c r="N366" s="132"/>
      <c r="O366" s="132"/>
      <c r="P366" s="132"/>
    </row>
    <row r="367" spans="1:16" ht="19.5" customHeight="1">
      <c r="A367" s="129"/>
      <c r="B367" s="130"/>
      <c r="C367" s="130"/>
      <c r="D367" s="130"/>
      <c r="E367" s="34"/>
      <c r="F367" s="16"/>
      <c r="G367" s="16"/>
      <c r="H367" s="16"/>
      <c r="K367" s="131"/>
      <c r="L367" s="131"/>
      <c r="M367" s="132"/>
      <c r="N367" s="132"/>
      <c r="O367" s="132"/>
      <c r="P367" s="132"/>
    </row>
    <row r="368" ht="19.5" customHeight="1" thickBot="1"/>
    <row r="369" spans="1:16" ht="19.5" customHeight="1" thickBot="1">
      <c r="A369" s="96" t="s">
        <v>2</v>
      </c>
      <c r="B369" s="110" t="s">
        <v>3</v>
      </c>
      <c r="C369" s="113" t="s">
        <v>4</v>
      </c>
      <c r="D369" s="116" t="s">
        <v>5</v>
      </c>
      <c r="E369" s="101" t="s">
        <v>6</v>
      </c>
      <c r="F369" s="104" t="s">
        <v>7</v>
      </c>
      <c r="G369" s="104"/>
      <c r="H369" s="104"/>
      <c r="I369" s="104"/>
      <c r="J369" s="104"/>
      <c r="K369" s="104"/>
      <c r="L369" s="104"/>
      <c r="M369" s="105"/>
      <c r="N369" s="106" t="s">
        <v>12</v>
      </c>
      <c r="O369" s="104"/>
      <c r="P369" s="119" t="s">
        <v>15</v>
      </c>
    </row>
    <row r="370" spans="1:16" ht="19.5" customHeight="1">
      <c r="A370" s="108"/>
      <c r="B370" s="111"/>
      <c r="C370" s="114"/>
      <c r="D370" s="117"/>
      <c r="E370" s="102"/>
      <c r="F370" s="122" t="s">
        <v>8</v>
      </c>
      <c r="G370" s="123"/>
      <c r="H370" s="124" t="s">
        <v>9</v>
      </c>
      <c r="I370" s="124"/>
      <c r="J370" s="122" t="s">
        <v>10</v>
      </c>
      <c r="K370" s="123"/>
      <c r="L370" s="124" t="s">
        <v>11</v>
      </c>
      <c r="M370" s="123"/>
      <c r="N370" s="107"/>
      <c r="O370" s="95"/>
      <c r="P370" s="120"/>
    </row>
    <row r="371" spans="1:16" ht="19.5" customHeight="1" thickBot="1">
      <c r="A371" s="109"/>
      <c r="B371" s="112"/>
      <c r="C371" s="115"/>
      <c r="D371" s="118"/>
      <c r="E371" s="103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1"/>
    </row>
    <row r="372" spans="1:16" ht="19.5" customHeight="1">
      <c r="A372" s="2">
        <v>40698</v>
      </c>
      <c r="B372" s="3" t="s">
        <v>483</v>
      </c>
      <c r="C372" s="3" t="s">
        <v>465</v>
      </c>
      <c r="D372" s="3" t="s">
        <v>373</v>
      </c>
      <c r="E372" s="4"/>
      <c r="F372" s="7">
        <v>13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20</v>
      </c>
      <c r="O372" s="45">
        <f>SUM(G372+I372+K372+M372)</f>
        <v>15</v>
      </c>
      <c r="P372" s="46">
        <f>SUM(N372:O372)</f>
        <v>35</v>
      </c>
    </row>
    <row r="373" spans="1:16" ht="19.5" customHeight="1">
      <c r="A373" s="9">
        <v>40706</v>
      </c>
      <c r="B373" s="10" t="s">
        <v>561</v>
      </c>
      <c r="C373" s="10" t="s">
        <v>372</v>
      </c>
      <c r="D373" s="10" t="s">
        <v>432</v>
      </c>
      <c r="E373" s="11"/>
      <c r="F373" s="14">
        <v>40</v>
      </c>
      <c r="G373" s="15">
        <v>20</v>
      </c>
      <c r="H373" s="12">
        <v>30</v>
      </c>
      <c r="I373" s="13">
        <v>20</v>
      </c>
      <c r="J373" s="14">
        <v>30</v>
      </c>
      <c r="K373" s="15">
        <v>20</v>
      </c>
      <c r="L373" s="12">
        <v>30</v>
      </c>
      <c r="M373" s="10">
        <v>20</v>
      </c>
      <c r="N373" s="44">
        <f aca="true" t="shared" si="30" ref="N373:O394">SUM(F373+H373+J373+L373)</f>
        <v>130</v>
      </c>
      <c r="O373" s="45">
        <f t="shared" si="30"/>
        <v>80</v>
      </c>
      <c r="P373" s="46">
        <f aca="true" t="shared" si="31" ref="P373:P395">SUM(N373:O373)</f>
        <v>210</v>
      </c>
    </row>
    <row r="374" spans="1:16" ht="19.5" customHeight="1">
      <c r="A374" s="9">
        <v>40712</v>
      </c>
      <c r="B374" s="10" t="s">
        <v>779</v>
      </c>
      <c r="C374" s="10" t="s">
        <v>465</v>
      </c>
      <c r="D374" s="10" t="s">
        <v>363</v>
      </c>
      <c r="E374" s="11"/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20</v>
      </c>
      <c r="O374" s="45">
        <f t="shared" si="30"/>
        <v>15</v>
      </c>
      <c r="P374" s="46">
        <f t="shared" si="31"/>
        <v>35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8" t="s">
        <v>15</v>
      </c>
      <c r="B395" s="99"/>
      <c r="C395" s="99"/>
      <c r="D395" s="99"/>
      <c r="E395" s="100"/>
      <c r="F395" s="50">
        <f aca="true" t="shared" si="32" ref="F395:O395">SUM(F372:F394)</f>
        <v>66</v>
      </c>
      <c r="G395" s="51">
        <f t="shared" si="32"/>
        <v>36</v>
      </c>
      <c r="H395" s="52">
        <f t="shared" si="32"/>
        <v>44</v>
      </c>
      <c r="I395" s="53">
        <f t="shared" si="32"/>
        <v>34</v>
      </c>
      <c r="J395" s="50">
        <f t="shared" si="32"/>
        <v>30</v>
      </c>
      <c r="K395" s="51">
        <f t="shared" si="32"/>
        <v>20</v>
      </c>
      <c r="L395" s="52">
        <f t="shared" si="32"/>
        <v>30</v>
      </c>
      <c r="M395" s="51">
        <f t="shared" si="32"/>
        <v>20</v>
      </c>
      <c r="N395" s="54">
        <f t="shared" si="32"/>
        <v>170</v>
      </c>
      <c r="O395" s="55">
        <f t="shared" si="32"/>
        <v>110</v>
      </c>
      <c r="P395" s="43">
        <f t="shared" si="31"/>
        <v>280</v>
      </c>
      <c r="T395" s="82">
        <f>CEILING(P395,1)</f>
        <v>280</v>
      </c>
    </row>
    <row r="396" spans="1:16" ht="19.5" customHeight="1">
      <c r="A396" s="125" t="s">
        <v>0</v>
      </c>
      <c r="B396" s="125"/>
      <c r="C396" s="125"/>
      <c r="D396" s="125"/>
      <c r="E396" s="125"/>
      <c r="F396" s="125"/>
      <c r="G396" s="125"/>
      <c r="H396" s="125"/>
      <c r="I396" s="126"/>
      <c r="J396" s="125"/>
      <c r="K396" s="125"/>
      <c r="L396" s="125"/>
      <c r="M396" s="125"/>
      <c r="N396" s="125"/>
      <c r="O396" s="125"/>
      <c r="P396" s="125"/>
    </row>
    <row r="397" spans="1:16" ht="19.5" customHeight="1">
      <c r="A397" s="125"/>
      <c r="B397" s="125"/>
      <c r="C397" s="125"/>
      <c r="D397" s="125"/>
      <c r="E397" s="125"/>
      <c r="F397" s="125"/>
      <c r="G397" s="125"/>
      <c r="H397" s="125"/>
      <c r="I397" s="126"/>
      <c r="J397" s="125"/>
      <c r="K397" s="125"/>
      <c r="L397" s="125"/>
      <c r="M397" s="125"/>
      <c r="N397" s="125"/>
      <c r="O397" s="125"/>
      <c r="P397" s="125"/>
    </row>
    <row r="398" spans="1:16" ht="19.5" customHeight="1">
      <c r="A398" s="125"/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223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224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40706</v>
      </c>
      <c r="B409" s="3" t="s">
        <v>560</v>
      </c>
      <c r="C409" s="3" t="s">
        <v>372</v>
      </c>
      <c r="D409" s="3" t="s">
        <v>432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40706</v>
      </c>
      <c r="B410" s="10" t="s">
        <v>619</v>
      </c>
      <c r="C410" s="10" t="s">
        <v>452</v>
      </c>
      <c r="D410" s="10" t="s">
        <v>432</v>
      </c>
      <c r="E410" s="11" t="s">
        <v>454</v>
      </c>
      <c r="F410" s="14">
        <v>12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26</v>
      </c>
      <c r="O410" s="45">
        <f t="shared" si="33"/>
        <v>0</v>
      </c>
      <c r="P410" s="46">
        <f aca="true" t="shared" si="34" ref="P410:P432">SUM(N410:O410)</f>
        <v>26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35" ref="F432:O432">SUM(F409:F431)</f>
        <v>52</v>
      </c>
      <c r="G432" s="51">
        <f t="shared" si="35"/>
        <v>20</v>
      </c>
      <c r="H432" s="52">
        <f t="shared" si="35"/>
        <v>37</v>
      </c>
      <c r="I432" s="53">
        <f t="shared" si="35"/>
        <v>20</v>
      </c>
      <c r="J432" s="50">
        <f t="shared" si="35"/>
        <v>30</v>
      </c>
      <c r="K432" s="51">
        <f t="shared" si="35"/>
        <v>20</v>
      </c>
      <c r="L432" s="52">
        <f t="shared" si="35"/>
        <v>37</v>
      </c>
      <c r="M432" s="51">
        <f t="shared" si="35"/>
        <v>20</v>
      </c>
      <c r="N432" s="54">
        <f t="shared" si="35"/>
        <v>156</v>
      </c>
      <c r="O432" s="55">
        <f t="shared" si="35"/>
        <v>80</v>
      </c>
      <c r="P432" s="43">
        <f t="shared" si="34"/>
        <v>236</v>
      </c>
      <c r="T432" s="82">
        <f>CEILING(P432,1)</f>
        <v>236</v>
      </c>
    </row>
    <row r="433" spans="1:16" ht="19.5" customHeight="1">
      <c r="A433" s="125" t="s">
        <v>0</v>
      </c>
      <c r="B433" s="125"/>
      <c r="C433" s="125"/>
      <c r="D433" s="125"/>
      <c r="E433" s="125"/>
      <c r="F433" s="125"/>
      <c r="G433" s="125"/>
      <c r="H433" s="125"/>
      <c r="I433" s="126"/>
      <c r="J433" s="125"/>
      <c r="K433" s="125"/>
      <c r="L433" s="125"/>
      <c r="M433" s="125"/>
      <c r="N433" s="125"/>
      <c r="O433" s="125"/>
      <c r="P433" s="125"/>
    </row>
    <row r="434" spans="1:16" ht="19.5" customHeight="1">
      <c r="A434" s="125"/>
      <c r="B434" s="125"/>
      <c r="C434" s="125"/>
      <c r="D434" s="125"/>
      <c r="E434" s="125"/>
      <c r="F434" s="125"/>
      <c r="G434" s="125"/>
      <c r="H434" s="125"/>
      <c r="I434" s="126"/>
      <c r="J434" s="127"/>
      <c r="K434" s="127"/>
      <c r="L434" s="126"/>
      <c r="M434" s="126"/>
      <c r="N434" s="126"/>
      <c r="O434" s="126"/>
      <c r="P434" s="126"/>
    </row>
    <row r="435" spans="1:11" ht="19.5" customHeight="1">
      <c r="A435" s="128" t="s">
        <v>225</v>
      </c>
      <c r="B435" s="128"/>
      <c r="J435" s="19"/>
      <c r="K435" s="19"/>
    </row>
    <row r="436" spans="1:2" ht="19.5" customHeight="1">
      <c r="A436" s="128"/>
      <c r="B436" s="128"/>
    </row>
    <row r="437" spans="1:14" ht="19.5" customHeight="1">
      <c r="A437" s="128"/>
      <c r="B437" s="128"/>
      <c r="K437" s="18"/>
      <c r="L437" s="18"/>
      <c r="M437" s="18"/>
      <c r="N437" s="18"/>
    </row>
    <row r="438" spans="1:16" ht="19.5" customHeight="1">
      <c r="A438" s="129" t="s">
        <v>16</v>
      </c>
      <c r="B438" s="130" t="s">
        <v>226</v>
      </c>
      <c r="C438" s="130"/>
      <c r="D438" s="130"/>
      <c r="E438" s="34"/>
      <c r="F438" s="16"/>
      <c r="G438" s="16"/>
      <c r="H438" s="16"/>
      <c r="K438" s="131" t="s">
        <v>18</v>
      </c>
      <c r="L438" s="131"/>
      <c r="M438" s="132" t="s">
        <v>339</v>
      </c>
      <c r="N438" s="132"/>
      <c r="O438" s="132"/>
      <c r="P438" s="132"/>
    </row>
    <row r="439" spans="1:16" ht="19.5" customHeight="1">
      <c r="A439" s="129"/>
      <c r="B439" s="130"/>
      <c r="C439" s="130"/>
      <c r="D439" s="130"/>
      <c r="E439" s="34"/>
      <c r="F439" s="16"/>
      <c r="G439" s="16"/>
      <c r="H439" s="16"/>
      <c r="K439" s="131"/>
      <c r="L439" s="131"/>
      <c r="M439" s="132"/>
      <c r="N439" s="132"/>
      <c r="O439" s="132"/>
      <c r="P439" s="132"/>
    </row>
    <row r="440" ht="19.5" customHeight="1" thickBot="1"/>
    <row r="441" spans="1:16" ht="19.5" customHeight="1" thickBot="1">
      <c r="A441" s="96" t="s">
        <v>2</v>
      </c>
      <c r="B441" s="110" t="s">
        <v>3</v>
      </c>
      <c r="C441" s="113" t="s">
        <v>4</v>
      </c>
      <c r="D441" s="116" t="s">
        <v>5</v>
      </c>
      <c r="E441" s="101" t="s">
        <v>6</v>
      </c>
      <c r="F441" s="104" t="s">
        <v>7</v>
      </c>
      <c r="G441" s="104"/>
      <c r="H441" s="104"/>
      <c r="I441" s="104"/>
      <c r="J441" s="104"/>
      <c r="K441" s="104"/>
      <c r="L441" s="104"/>
      <c r="M441" s="105"/>
      <c r="N441" s="106" t="s">
        <v>12</v>
      </c>
      <c r="O441" s="104"/>
      <c r="P441" s="119" t="s">
        <v>15</v>
      </c>
    </row>
    <row r="442" spans="1:16" ht="19.5" customHeight="1">
      <c r="A442" s="108"/>
      <c r="B442" s="111"/>
      <c r="C442" s="114"/>
      <c r="D442" s="117"/>
      <c r="E442" s="102"/>
      <c r="F442" s="122" t="s">
        <v>8</v>
      </c>
      <c r="G442" s="123"/>
      <c r="H442" s="124" t="s">
        <v>9</v>
      </c>
      <c r="I442" s="124"/>
      <c r="J442" s="122" t="s">
        <v>10</v>
      </c>
      <c r="K442" s="123"/>
      <c r="L442" s="124" t="s">
        <v>11</v>
      </c>
      <c r="M442" s="123"/>
      <c r="N442" s="107"/>
      <c r="O442" s="95"/>
      <c r="P442" s="120"/>
    </row>
    <row r="443" spans="1:16" ht="19.5" customHeight="1" thickBot="1">
      <c r="A443" s="109"/>
      <c r="B443" s="112"/>
      <c r="C443" s="115"/>
      <c r="D443" s="118"/>
      <c r="E443" s="103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1"/>
    </row>
    <row r="444" spans="1:16" ht="19.5" customHeight="1">
      <c r="A444" s="2">
        <v>40699</v>
      </c>
      <c r="B444" s="3" t="s">
        <v>386</v>
      </c>
      <c r="C444" s="3" t="s">
        <v>372</v>
      </c>
      <c r="D444" s="3" t="s">
        <v>373</v>
      </c>
      <c r="E444" s="4"/>
      <c r="F444" s="7">
        <v>40</v>
      </c>
      <c r="G444" s="8">
        <v>20</v>
      </c>
      <c r="H444" s="5">
        <v>30</v>
      </c>
      <c r="I444" s="6">
        <v>20</v>
      </c>
      <c r="J444" s="7">
        <v>30</v>
      </c>
      <c r="K444" s="8">
        <v>20</v>
      </c>
      <c r="L444" s="5">
        <v>30</v>
      </c>
      <c r="M444" s="3">
        <v>20</v>
      </c>
      <c r="N444" s="44">
        <f>SUM(F444+H444+J444+L444)</f>
        <v>130</v>
      </c>
      <c r="O444" s="45">
        <f>SUM(G444+I444+K444+M444)</f>
        <v>80</v>
      </c>
      <c r="P444" s="46">
        <f>SUM(N444:O444)</f>
        <v>210</v>
      </c>
    </row>
    <row r="445" spans="1:16" ht="19.5" customHeight="1">
      <c r="A445" s="9">
        <v>40698</v>
      </c>
      <c r="B445" s="10" t="s">
        <v>494</v>
      </c>
      <c r="C445" s="10" t="s">
        <v>465</v>
      </c>
      <c r="D445" s="10" t="s">
        <v>373</v>
      </c>
      <c r="E445" s="11"/>
      <c r="F445" s="14">
        <v>13</v>
      </c>
      <c r="G445" s="15">
        <v>8</v>
      </c>
      <c r="H445" s="12">
        <v>7</v>
      </c>
      <c r="I445" s="13">
        <v>7</v>
      </c>
      <c r="J445" s="14"/>
      <c r="K445" s="15"/>
      <c r="L445" s="12"/>
      <c r="M445" s="10"/>
      <c r="N445" s="44">
        <f aca="true" t="shared" si="36" ref="N445:O466">SUM(F445+H445+J445+L445)</f>
        <v>20</v>
      </c>
      <c r="O445" s="45">
        <f t="shared" si="36"/>
        <v>15</v>
      </c>
      <c r="P445" s="46">
        <f aca="true" t="shared" si="37" ref="P445:P467">SUM(N445:O445)</f>
        <v>35</v>
      </c>
    </row>
    <row r="446" spans="1:16" ht="19.5" customHeight="1">
      <c r="A446" s="9">
        <v>40706</v>
      </c>
      <c r="B446" s="10" t="s">
        <v>559</v>
      </c>
      <c r="C446" s="10" t="s">
        <v>372</v>
      </c>
      <c r="D446" s="10" t="s">
        <v>432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40706</v>
      </c>
      <c r="B447" s="10" t="s">
        <v>559</v>
      </c>
      <c r="C447" s="10" t="s">
        <v>465</v>
      </c>
      <c r="D447" s="10" t="s">
        <v>432</v>
      </c>
      <c r="E447" s="11" t="s">
        <v>454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27</v>
      </c>
      <c r="O447" s="45">
        <f t="shared" si="36"/>
        <v>0</v>
      </c>
      <c r="P447" s="46">
        <f t="shared" si="37"/>
        <v>27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8" t="s">
        <v>15</v>
      </c>
      <c r="B467" s="99"/>
      <c r="C467" s="99"/>
      <c r="D467" s="99"/>
      <c r="E467" s="100"/>
      <c r="F467" s="50">
        <f aca="true" t="shared" si="38" ref="F467:O467">SUM(F444:F466)</f>
        <v>106</v>
      </c>
      <c r="G467" s="51">
        <f t="shared" si="38"/>
        <v>48</v>
      </c>
      <c r="H467" s="52">
        <f t="shared" si="38"/>
        <v>74</v>
      </c>
      <c r="I467" s="53">
        <f t="shared" si="38"/>
        <v>47</v>
      </c>
      <c r="J467" s="50">
        <f t="shared" si="38"/>
        <v>60</v>
      </c>
      <c r="K467" s="51">
        <f t="shared" si="38"/>
        <v>40</v>
      </c>
      <c r="L467" s="52">
        <f t="shared" si="38"/>
        <v>67</v>
      </c>
      <c r="M467" s="51">
        <f t="shared" si="38"/>
        <v>40</v>
      </c>
      <c r="N467" s="54">
        <f t="shared" si="38"/>
        <v>307</v>
      </c>
      <c r="O467" s="55">
        <f t="shared" si="38"/>
        <v>175</v>
      </c>
      <c r="P467" s="43">
        <f t="shared" si="37"/>
        <v>482</v>
      </c>
      <c r="T467" s="82">
        <f>CEILING(P467,1)</f>
        <v>482</v>
      </c>
    </row>
    <row r="468" spans="1:16" ht="19.5" customHeight="1">
      <c r="A468" s="125" t="s">
        <v>0</v>
      </c>
      <c r="B468" s="125"/>
      <c r="C468" s="125"/>
      <c r="D468" s="125"/>
      <c r="E468" s="125"/>
      <c r="F468" s="125"/>
      <c r="G468" s="125"/>
      <c r="H468" s="125"/>
      <c r="I468" s="126"/>
      <c r="J468" s="125"/>
      <c r="K468" s="125"/>
      <c r="L468" s="125"/>
      <c r="M468" s="125"/>
      <c r="N468" s="125"/>
      <c r="O468" s="125"/>
      <c r="P468" s="125"/>
    </row>
    <row r="469" spans="1:16" ht="19.5" customHeight="1">
      <c r="A469" s="125"/>
      <c r="B469" s="125"/>
      <c r="C469" s="125"/>
      <c r="D469" s="125"/>
      <c r="E469" s="125"/>
      <c r="F469" s="125"/>
      <c r="G469" s="125"/>
      <c r="H469" s="125"/>
      <c r="I469" s="126"/>
      <c r="J469" s="125"/>
      <c r="K469" s="125"/>
      <c r="L469" s="125"/>
      <c r="M469" s="125"/>
      <c r="N469" s="125"/>
      <c r="O469" s="125"/>
      <c r="P469" s="125"/>
    </row>
    <row r="470" spans="1:16" ht="19.5" customHeight="1">
      <c r="A470" s="125"/>
      <c r="B470" s="125"/>
      <c r="C470" s="125"/>
      <c r="D470" s="125"/>
      <c r="E470" s="125"/>
      <c r="F470" s="125"/>
      <c r="G470" s="125"/>
      <c r="H470" s="125"/>
      <c r="I470" s="126"/>
      <c r="J470" s="125"/>
      <c r="K470" s="125"/>
      <c r="L470" s="125"/>
      <c r="M470" s="125"/>
      <c r="N470" s="125"/>
      <c r="O470" s="125"/>
      <c r="P470" s="125"/>
    </row>
    <row r="471" spans="1:20" ht="19.5" customHeight="1">
      <c r="A471" s="125"/>
      <c r="B471" s="125"/>
      <c r="C471" s="125"/>
      <c r="D471" s="125"/>
      <c r="E471" s="125"/>
      <c r="F471" s="125"/>
      <c r="G471" s="125"/>
      <c r="H471" s="125"/>
      <c r="I471" s="126"/>
      <c r="J471" s="127"/>
      <c r="K471" s="127"/>
      <c r="L471" s="126"/>
      <c r="M471" s="126"/>
      <c r="N471" s="126"/>
      <c r="O471" s="126"/>
      <c r="P471" s="126"/>
      <c r="T471" s="83"/>
    </row>
    <row r="472" spans="1:11" ht="19.5" customHeight="1">
      <c r="A472" s="128" t="s">
        <v>227</v>
      </c>
      <c r="B472" s="128"/>
      <c r="J472" s="19"/>
      <c r="K472" s="19"/>
    </row>
    <row r="473" spans="1:2" ht="19.5" customHeight="1">
      <c r="A473" s="128"/>
      <c r="B473" s="128"/>
    </row>
    <row r="474" spans="1:14" ht="19.5" customHeight="1">
      <c r="A474" s="128"/>
      <c r="B474" s="128"/>
      <c r="K474" s="18"/>
      <c r="L474" s="18"/>
      <c r="M474" s="18"/>
      <c r="N474" s="18"/>
    </row>
    <row r="475" spans="1:16" ht="19.5" customHeight="1">
      <c r="A475" s="129" t="s">
        <v>16</v>
      </c>
      <c r="B475" s="130" t="s">
        <v>228</v>
      </c>
      <c r="C475" s="130"/>
      <c r="D475" s="130"/>
      <c r="E475" s="34"/>
      <c r="F475" s="16"/>
      <c r="G475" s="16"/>
      <c r="H475" s="16"/>
      <c r="K475" s="131" t="s">
        <v>18</v>
      </c>
      <c r="L475" s="131"/>
      <c r="M475" s="132" t="s">
        <v>339</v>
      </c>
      <c r="N475" s="132"/>
      <c r="O475" s="132"/>
      <c r="P475" s="132"/>
    </row>
    <row r="476" spans="1:16" ht="19.5" customHeight="1">
      <c r="A476" s="129"/>
      <c r="B476" s="130"/>
      <c r="C476" s="130"/>
      <c r="D476" s="130"/>
      <c r="E476" s="34"/>
      <c r="F476" s="16"/>
      <c r="G476" s="16"/>
      <c r="H476" s="16"/>
      <c r="K476" s="131"/>
      <c r="L476" s="131"/>
      <c r="M476" s="132"/>
      <c r="N476" s="132"/>
      <c r="O476" s="132"/>
      <c r="P476" s="132"/>
    </row>
    <row r="477" ht="19.5" customHeight="1" thickBot="1"/>
    <row r="478" spans="1:16" ht="19.5" customHeight="1" thickBot="1">
      <c r="A478" s="96" t="s">
        <v>2</v>
      </c>
      <c r="B478" s="110" t="s">
        <v>3</v>
      </c>
      <c r="C478" s="113" t="s">
        <v>4</v>
      </c>
      <c r="D478" s="116" t="s">
        <v>5</v>
      </c>
      <c r="E478" s="101" t="s">
        <v>6</v>
      </c>
      <c r="F478" s="104" t="s">
        <v>7</v>
      </c>
      <c r="G478" s="104"/>
      <c r="H478" s="104"/>
      <c r="I478" s="104"/>
      <c r="J478" s="104"/>
      <c r="K478" s="104"/>
      <c r="L478" s="104"/>
      <c r="M478" s="105"/>
      <c r="N478" s="106" t="s">
        <v>12</v>
      </c>
      <c r="O478" s="104"/>
      <c r="P478" s="119" t="s">
        <v>15</v>
      </c>
    </row>
    <row r="479" spans="1:16" ht="19.5" customHeight="1">
      <c r="A479" s="108"/>
      <c r="B479" s="111"/>
      <c r="C479" s="114"/>
      <c r="D479" s="117"/>
      <c r="E479" s="102"/>
      <c r="F479" s="122" t="s">
        <v>8</v>
      </c>
      <c r="G479" s="123"/>
      <c r="H479" s="124" t="s">
        <v>9</v>
      </c>
      <c r="I479" s="124"/>
      <c r="J479" s="122" t="s">
        <v>10</v>
      </c>
      <c r="K479" s="123"/>
      <c r="L479" s="124" t="s">
        <v>11</v>
      </c>
      <c r="M479" s="123"/>
      <c r="N479" s="107"/>
      <c r="O479" s="95"/>
      <c r="P479" s="120"/>
    </row>
    <row r="480" spans="1:16" ht="19.5" customHeight="1" thickBot="1">
      <c r="A480" s="109"/>
      <c r="B480" s="112"/>
      <c r="C480" s="115"/>
      <c r="D480" s="118"/>
      <c r="E480" s="103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1"/>
    </row>
    <row r="481" spans="1:16" ht="19.5" customHeight="1">
      <c r="A481" s="2">
        <v>40699</v>
      </c>
      <c r="B481" s="3" t="s">
        <v>380</v>
      </c>
      <c r="C481" s="3" t="s">
        <v>372</v>
      </c>
      <c r="D481" s="3" t="s">
        <v>373</v>
      </c>
      <c r="E481" s="4"/>
      <c r="F481" s="7">
        <v>40</v>
      </c>
      <c r="G481" s="8">
        <v>20</v>
      </c>
      <c r="H481" s="5">
        <v>30</v>
      </c>
      <c r="I481" s="6">
        <v>20</v>
      </c>
      <c r="J481" s="7">
        <v>30</v>
      </c>
      <c r="K481" s="8">
        <v>20</v>
      </c>
      <c r="L481" s="5">
        <v>30</v>
      </c>
      <c r="M481" s="3">
        <v>20</v>
      </c>
      <c r="N481" s="44">
        <f>SUM(F481+H481+J481+L481)</f>
        <v>130</v>
      </c>
      <c r="O481" s="45">
        <f>SUM(G481+I481+K481+M481)</f>
        <v>80</v>
      </c>
      <c r="P481" s="46">
        <f>SUM(N481:O481)</f>
        <v>210</v>
      </c>
    </row>
    <row r="482" spans="1:16" ht="19.5" customHeight="1">
      <c r="A482" s="9">
        <v>40699</v>
      </c>
      <c r="B482" s="10" t="s">
        <v>488</v>
      </c>
      <c r="C482" s="10" t="s">
        <v>465</v>
      </c>
      <c r="D482" s="10" t="s">
        <v>373</v>
      </c>
      <c r="E482" s="11" t="s">
        <v>454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>
        <v>40713</v>
      </c>
      <c r="B483" s="10" t="s">
        <v>702</v>
      </c>
      <c r="C483" s="10" t="s">
        <v>372</v>
      </c>
      <c r="D483" s="10" t="s">
        <v>363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t="shared" si="39"/>
        <v>130</v>
      </c>
      <c r="O483" s="45">
        <f t="shared" si="39"/>
        <v>80</v>
      </c>
      <c r="P483" s="46">
        <f t="shared" si="40"/>
        <v>210</v>
      </c>
    </row>
    <row r="484" spans="1:16" ht="19.5" customHeight="1">
      <c r="A484" s="9">
        <v>40713</v>
      </c>
      <c r="B484" s="10" t="s">
        <v>783</v>
      </c>
      <c r="C484" s="10" t="s">
        <v>465</v>
      </c>
      <c r="D484" s="10" t="s">
        <v>363</v>
      </c>
      <c r="E484" s="11" t="s">
        <v>454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98" t="s">
        <v>15</v>
      </c>
      <c r="B504" s="99"/>
      <c r="C504" s="99"/>
      <c r="D504" s="99"/>
      <c r="E504" s="100"/>
      <c r="F504" s="50">
        <f aca="true" t="shared" si="41" ref="F504:O504">SUM(F481:F503)</f>
        <v>106</v>
      </c>
      <c r="G504" s="51">
        <f t="shared" si="41"/>
        <v>40</v>
      </c>
      <c r="H504" s="52">
        <f t="shared" si="41"/>
        <v>74</v>
      </c>
      <c r="I504" s="53">
        <f t="shared" si="41"/>
        <v>40</v>
      </c>
      <c r="J504" s="50">
        <f t="shared" si="41"/>
        <v>60</v>
      </c>
      <c r="K504" s="51">
        <f t="shared" si="41"/>
        <v>40</v>
      </c>
      <c r="L504" s="52">
        <f t="shared" si="41"/>
        <v>74</v>
      </c>
      <c r="M504" s="51">
        <f t="shared" si="41"/>
        <v>40</v>
      </c>
      <c r="N504" s="54">
        <f t="shared" si="41"/>
        <v>314</v>
      </c>
      <c r="O504" s="55">
        <f t="shared" si="41"/>
        <v>160</v>
      </c>
      <c r="P504" s="43">
        <f t="shared" si="40"/>
        <v>474</v>
      </c>
      <c r="T504" s="82">
        <f>CEILING(P504,1)</f>
        <v>474</v>
      </c>
    </row>
    <row r="505" ht="19.5" customHeight="1"/>
    <row r="506" spans="1:17" ht="19.5" customHeight="1">
      <c r="A506" s="136"/>
      <c r="B506" s="137"/>
      <c r="C506" s="138"/>
      <c r="D506" s="139"/>
      <c r="E506" s="13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71"/>
    </row>
    <row r="507" spans="1:17" ht="19.5" customHeight="1">
      <c r="A507" s="136"/>
      <c r="B507" s="137"/>
      <c r="C507" s="138"/>
      <c r="D507" s="139"/>
      <c r="E507" s="13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71"/>
    </row>
    <row r="508" spans="1:17" ht="19.5" customHeight="1">
      <c r="A508" s="136"/>
      <c r="B508" s="137"/>
      <c r="C508" s="138"/>
      <c r="D508" s="139"/>
      <c r="E508" s="134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144"/>
      <c r="Q508" s="71"/>
    </row>
    <row r="509" spans="1:20" ht="30" customHeight="1">
      <c r="A509" s="65"/>
      <c r="B509" s="66"/>
      <c r="C509" s="66"/>
      <c r="D509" s="66"/>
      <c r="E509" s="67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70"/>
      <c r="Q509" s="71"/>
      <c r="T509" s="83">
        <f>SUM(T35:T508)</f>
        <v>5540</v>
      </c>
    </row>
    <row r="510" spans="1:17" ht="19.5" customHeight="1">
      <c r="A510" s="65"/>
      <c r="B510" s="66"/>
      <c r="C510" s="66"/>
      <c r="D510" s="66"/>
      <c r="E510" s="67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70"/>
      <c r="Q510" s="71"/>
    </row>
    <row r="511" spans="1:17" ht="19.5" customHeight="1">
      <c r="A511" s="65"/>
      <c r="B511" s="66"/>
      <c r="C511" s="66"/>
      <c r="D511" s="66"/>
      <c r="E511" s="67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70"/>
      <c r="Q511" s="71"/>
    </row>
    <row r="512" spans="1:17" ht="19.5" customHeight="1">
      <c r="A512" s="65"/>
      <c r="B512" s="66"/>
      <c r="C512" s="66"/>
      <c r="D512" s="66"/>
      <c r="E512" s="67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70"/>
      <c r="Q512" s="71"/>
    </row>
    <row r="513" spans="1:17" ht="19.5" customHeight="1">
      <c r="A513" s="65"/>
      <c r="B513" s="66"/>
      <c r="C513" s="66"/>
      <c r="D513" s="66"/>
      <c r="E513" s="67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70"/>
      <c r="Q513" s="71"/>
    </row>
    <row r="514" spans="1:17" ht="19.5" customHeight="1">
      <c r="A514" s="65"/>
      <c r="B514" s="66"/>
      <c r="C514" s="66"/>
      <c r="D514" s="66"/>
      <c r="E514" s="67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  <c r="Q514" s="71"/>
    </row>
    <row r="515" spans="1:17" ht="19.5" customHeight="1">
      <c r="A515" s="65"/>
      <c r="B515" s="66"/>
      <c r="C515" s="66"/>
      <c r="D515" s="66"/>
      <c r="E515" s="67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  <c r="Q515" s="71"/>
    </row>
    <row r="516" spans="1:17" ht="19.5" customHeight="1">
      <c r="A516" s="65"/>
      <c r="B516" s="66"/>
      <c r="C516" s="66"/>
      <c r="D516" s="66"/>
      <c r="E516" s="67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  <c r="Q516" s="71"/>
    </row>
    <row r="517" spans="1:17" ht="19.5" customHeight="1">
      <c r="A517" s="65"/>
      <c r="B517" s="66"/>
      <c r="C517" s="66"/>
      <c r="D517" s="66"/>
      <c r="E517" s="67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  <c r="Q517" s="71"/>
    </row>
    <row r="518" spans="1:17" ht="19.5" customHeight="1">
      <c r="A518" s="65"/>
      <c r="B518" s="66"/>
      <c r="C518" s="66"/>
      <c r="D518" s="66"/>
      <c r="E518" s="67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  <c r="Q518" s="71"/>
    </row>
    <row r="519" spans="1:17" ht="19.5" customHeight="1">
      <c r="A519" s="65"/>
      <c r="B519" s="66"/>
      <c r="C519" s="66"/>
      <c r="D519" s="66"/>
      <c r="E519" s="67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  <c r="Q519" s="71"/>
    </row>
    <row r="520" spans="1:17" ht="19.5" customHeight="1">
      <c r="A520" s="65"/>
      <c r="B520" s="66"/>
      <c r="C520" s="66"/>
      <c r="D520" s="66"/>
      <c r="E520" s="67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  <c r="Q520" s="71"/>
    </row>
    <row r="521" spans="1:17" ht="19.5" customHeight="1">
      <c r="A521" s="65"/>
      <c r="B521" s="66"/>
      <c r="C521" s="66"/>
      <c r="D521" s="66"/>
      <c r="E521" s="67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  <c r="Q521" s="71"/>
    </row>
    <row r="522" spans="1:17" ht="19.5" customHeight="1">
      <c r="A522" s="65"/>
      <c r="B522" s="66"/>
      <c r="C522" s="66"/>
      <c r="D522" s="66"/>
      <c r="E522" s="67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  <c r="Q522" s="71"/>
    </row>
    <row r="523" spans="1:17" ht="19.5" customHeight="1">
      <c r="A523" s="65"/>
      <c r="B523" s="66"/>
      <c r="C523" s="66"/>
      <c r="D523" s="66"/>
      <c r="E523" s="67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  <c r="Q523" s="71"/>
    </row>
    <row r="524" spans="1:17" ht="19.5" customHeight="1">
      <c r="A524" s="65"/>
      <c r="B524" s="66"/>
      <c r="C524" s="66"/>
      <c r="D524" s="66"/>
      <c r="E524" s="67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  <c r="Q524" s="71"/>
    </row>
    <row r="525" spans="1:17" ht="19.5" customHeight="1">
      <c r="A525" s="65"/>
      <c r="B525" s="66"/>
      <c r="C525" s="66"/>
      <c r="D525" s="66"/>
      <c r="E525" s="67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  <c r="Q525" s="71"/>
    </row>
    <row r="526" spans="1:17" ht="19.5" customHeight="1">
      <c r="A526" s="65"/>
      <c r="B526" s="66"/>
      <c r="C526" s="66"/>
      <c r="D526" s="66"/>
      <c r="E526" s="67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  <c r="Q526" s="71"/>
    </row>
    <row r="527" spans="1:17" ht="19.5" customHeight="1">
      <c r="A527" s="65"/>
      <c r="B527" s="66"/>
      <c r="C527" s="66"/>
      <c r="D527" s="66"/>
      <c r="E527" s="67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  <c r="Q527" s="71"/>
    </row>
    <row r="528" spans="1:17" ht="19.5" customHeight="1">
      <c r="A528" s="65"/>
      <c r="B528" s="66"/>
      <c r="C528" s="66"/>
      <c r="D528" s="66"/>
      <c r="E528" s="67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  <c r="Q528" s="71"/>
    </row>
    <row r="529" spans="1:17" ht="19.5" customHeight="1">
      <c r="A529" s="65"/>
      <c r="B529" s="66"/>
      <c r="C529" s="66"/>
      <c r="D529" s="66"/>
      <c r="E529" s="67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  <c r="Q529" s="71"/>
    </row>
    <row r="530" spans="1:17" ht="19.5" customHeight="1">
      <c r="A530" s="65"/>
      <c r="B530" s="66"/>
      <c r="C530" s="66"/>
      <c r="D530" s="66"/>
      <c r="E530" s="67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  <c r="Q530" s="71"/>
    </row>
    <row r="531" spans="1:17" ht="19.5" customHeight="1">
      <c r="A531" s="68"/>
      <c r="B531" s="68"/>
      <c r="C531" s="68"/>
      <c r="D531" s="68"/>
      <c r="E531" s="68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  <c r="Q531" s="71"/>
    </row>
    <row r="532" spans="1:17" ht="19.5" customHeight="1">
      <c r="A532" s="143"/>
      <c r="B532" s="143"/>
      <c r="C532" s="143"/>
      <c r="D532" s="143"/>
      <c r="E532" s="143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  <c r="Q532" s="71"/>
    </row>
    <row r="533" spans="6:17" ht="22.5"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</row>
    <row r="534" spans="6:17" ht="22.5"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</row>
  </sheetData>
  <sheetProtection/>
  <mergeCells count="280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P506:P508"/>
    <mergeCell ref="F507:G507"/>
    <mergeCell ref="H507:I507"/>
    <mergeCell ref="J507:K507"/>
    <mergeCell ref="L507:M507"/>
    <mergeCell ref="T4:T5"/>
    <mergeCell ref="A532:E532"/>
    <mergeCell ref="E506:E508"/>
    <mergeCell ref="F506:M506"/>
    <mergeCell ref="N506:O507"/>
    <mergeCell ref="A506:A508"/>
    <mergeCell ref="B506:B508"/>
    <mergeCell ref="C506:C508"/>
    <mergeCell ref="D506:D508"/>
    <mergeCell ref="A504:E50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A348" sqref="A348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28" t="s">
        <v>21</v>
      </c>
      <c r="B3" s="128"/>
      <c r="J3" s="19"/>
      <c r="K3" s="19"/>
      <c r="T3" s="97">
        <f>CEILING(T509,1)</f>
        <v>4304</v>
      </c>
    </row>
    <row r="4" spans="1:20" ht="19.5" customHeight="1">
      <c r="A4" s="128"/>
      <c r="B4" s="128"/>
      <c r="T4" s="97"/>
    </row>
    <row r="5" spans="1:14" ht="19.5" customHeight="1">
      <c r="A5" s="128"/>
      <c r="B5" s="128"/>
      <c r="K5" s="18"/>
      <c r="L5" s="18"/>
      <c r="M5" s="18"/>
      <c r="N5" s="18"/>
    </row>
    <row r="6" spans="1:16" ht="19.5" customHeight="1">
      <c r="A6" s="129" t="s">
        <v>16</v>
      </c>
      <c r="B6" s="130" t="s">
        <v>230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40699</v>
      </c>
      <c r="B12" s="3" t="s">
        <v>394</v>
      </c>
      <c r="C12" s="3" t="s">
        <v>395</v>
      </c>
      <c r="D12" s="3" t="s">
        <v>373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40695</v>
      </c>
      <c r="B13" s="10" t="s">
        <v>516</v>
      </c>
      <c r="C13" s="10" t="s">
        <v>509</v>
      </c>
      <c r="D13" s="10" t="s">
        <v>373</v>
      </c>
      <c r="E13" s="11"/>
      <c r="F13" s="14">
        <v>8</v>
      </c>
      <c r="G13" s="15">
        <v>7</v>
      </c>
      <c r="H13" s="12"/>
      <c r="I13" s="13"/>
      <c r="J13" s="14"/>
      <c r="K13" s="15"/>
      <c r="L13" s="12"/>
      <c r="M13" s="10"/>
      <c r="N13" s="44">
        <f aca="true" t="shared" si="0" ref="N13:O34">SUM(F13+H13+J13+L13)</f>
        <v>8</v>
      </c>
      <c r="O13" s="45">
        <f t="shared" si="0"/>
        <v>7</v>
      </c>
      <c r="P13" s="46">
        <f aca="true" t="shared" si="1" ref="P13:P35">SUM(N13:O13)</f>
        <v>15</v>
      </c>
    </row>
    <row r="14" spans="1:16" ht="19.5" customHeight="1">
      <c r="A14" s="9">
        <v>40695</v>
      </c>
      <c r="B14" s="10" t="s">
        <v>516</v>
      </c>
      <c r="C14" s="10" t="s">
        <v>511</v>
      </c>
      <c r="D14" s="10" t="s">
        <v>373</v>
      </c>
      <c r="E14" s="11"/>
      <c r="F14" s="14">
        <v>8</v>
      </c>
      <c r="G14" s="15"/>
      <c r="H14" s="12"/>
      <c r="I14" s="13"/>
      <c r="J14" s="14"/>
      <c r="K14" s="15"/>
      <c r="L14" s="12"/>
      <c r="M14" s="10"/>
      <c r="N14" s="44">
        <f t="shared" si="0"/>
        <v>8</v>
      </c>
      <c r="O14" s="45">
        <f t="shared" si="0"/>
        <v>0</v>
      </c>
      <c r="P14" s="46">
        <f t="shared" si="1"/>
        <v>8</v>
      </c>
    </row>
    <row r="15" spans="1:16" ht="19.5" customHeight="1">
      <c r="A15" s="9">
        <v>40713</v>
      </c>
      <c r="B15" s="10" t="s">
        <v>716</v>
      </c>
      <c r="C15" s="10" t="s">
        <v>388</v>
      </c>
      <c r="D15" s="10" t="s">
        <v>363</v>
      </c>
      <c r="E15" s="11"/>
      <c r="F15" s="14">
        <v>30</v>
      </c>
      <c r="G15" s="15">
        <v>17</v>
      </c>
      <c r="H15" s="12">
        <v>25</v>
      </c>
      <c r="I15" s="13">
        <v>17</v>
      </c>
      <c r="J15" s="14">
        <v>25</v>
      </c>
      <c r="K15" s="15">
        <v>17</v>
      </c>
      <c r="L15" s="12">
        <v>25</v>
      </c>
      <c r="M15" s="10">
        <v>17</v>
      </c>
      <c r="N15" s="44">
        <f t="shared" si="0"/>
        <v>105</v>
      </c>
      <c r="O15" s="45">
        <f t="shared" si="0"/>
        <v>68</v>
      </c>
      <c r="P15" s="46">
        <f t="shared" si="1"/>
        <v>173</v>
      </c>
    </row>
    <row r="16" spans="1:16" ht="19.5" customHeight="1">
      <c r="A16" s="9">
        <v>40713</v>
      </c>
      <c r="B16" s="10" t="s">
        <v>806</v>
      </c>
      <c r="C16" s="10" t="s">
        <v>509</v>
      </c>
      <c r="D16" s="10" t="s">
        <v>363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0"/>
        <v>8</v>
      </c>
      <c r="O16" s="45">
        <f t="shared" si="0"/>
        <v>7</v>
      </c>
      <c r="P16" s="46">
        <f t="shared" si="1"/>
        <v>15</v>
      </c>
    </row>
    <row r="17" spans="1:16" ht="19.5" customHeight="1">
      <c r="A17" s="9">
        <v>40713</v>
      </c>
      <c r="B17" s="10" t="s">
        <v>806</v>
      </c>
      <c r="C17" s="10" t="s">
        <v>511</v>
      </c>
      <c r="D17" s="10" t="s">
        <v>363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0"/>
        <v>8</v>
      </c>
      <c r="O17" s="45">
        <f t="shared" si="0"/>
        <v>0</v>
      </c>
      <c r="P17" s="46">
        <f t="shared" si="1"/>
        <v>8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2" ref="F35:O35">SUM(F12:F34)</f>
        <v>92</v>
      </c>
      <c r="G35" s="51">
        <f t="shared" si="2"/>
        <v>48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242</v>
      </c>
      <c r="O35" s="55">
        <f t="shared" si="2"/>
        <v>150</v>
      </c>
      <c r="P35" s="43">
        <f t="shared" si="1"/>
        <v>392</v>
      </c>
      <c r="T35" s="82">
        <f>CEILING(P35,1)</f>
        <v>392</v>
      </c>
    </row>
    <row r="36" spans="1:16" ht="19.5" customHeight="1">
      <c r="A36" s="125" t="s">
        <v>0</v>
      </c>
      <c r="B36" s="125"/>
      <c r="C36" s="125"/>
      <c r="D36" s="125"/>
      <c r="E36" s="125"/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</row>
    <row r="37" spans="1:16" ht="19.5" customHeight="1">
      <c r="A37" s="125"/>
      <c r="B37" s="125"/>
      <c r="C37" s="125"/>
      <c r="D37" s="125"/>
      <c r="E37" s="125"/>
      <c r="F37" s="125"/>
      <c r="G37" s="125"/>
      <c r="H37" s="125"/>
      <c r="I37" s="126"/>
      <c r="J37" s="125"/>
      <c r="K37" s="125"/>
      <c r="L37" s="125"/>
      <c r="M37" s="125"/>
      <c r="N37" s="125"/>
      <c r="O37" s="125"/>
      <c r="P37" s="125"/>
    </row>
    <row r="38" spans="1:16" ht="19.5" customHeight="1">
      <c r="A38" s="125"/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231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232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40699</v>
      </c>
      <c r="B49" s="3" t="s">
        <v>393</v>
      </c>
      <c r="C49" s="3" t="s">
        <v>388</v>
      </c>
      <c r="D49" s="3" t="s">
        <v>373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40699</v>
      </c>
      <c r="B50" s="10" t="s">
        <v>469</v>
      </c>
      <c r="C50" s="10" t="s">
        <v>465</v>
      </c>
      <c r="D50" s="10" t="s">
        <v>373</v>
      </c>
      <c r="E50" s="11" t="s">
        <v>454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>
        <v>40713</v>
      </c>
      <c r="B51" s="10" t="s">
        <v>715</v>
      </c>
      <c r="C51" s="10" t="s">
        <v>388</v>
      </c>
      <c r="D51" s="10" t="s">
        <v>363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40713</v>
      </c>
      <c r="B52" s="10" t="s">
        <v>768</v>
      </c>
      <c r="C52" s="10" t="s">
        <v>465</v>
      </c>
      <c r="D52" s="10" t="s">
        <v>363</v>
      </c>
      <c r="E52" s="11" t="s">
        <v>454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5" ref="F71:O71">SUM(F49:F70)</f>
        <v>86</v>
      </c>
      <c r="G71" s="51">
        <f t="shared" si="5"/>
        <v>34</v>
      </c>
      <c r="H71" s="52">
        <f t="shared" si="5"/>
        <v>64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64</v>
      </c>
      <c r="M71" s="51">
        <f t="shared" si="5"/>
        <v>34</v>
      </c>
      <c r="N71" s="54">
        <f t="shared" si="5"/>
        <v>264</v>
      </c>
      <c r="O71" s="55">
        <f t="shared" si="5"/>
        <v>136</v>
      </c>
      <c r="P71" s="43">
        <f t="shared" si="4"/>
        <v>400</v>
      </c>
      <c r="T71" s="82">
        <f>CEILING(P71,1)</f>
        <v>400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7"/>
      <c r="K74" s="127"/>
      <c r="L74" s="126"/>
      <c r="M74" s="126"/>
      <c r="N74" s="126"/>
      <c r="O74" s="126"/>
      <c r="P74" s="126"/>
    </row>
    <row r="75" spans="1:11" ht="19.5" customHeight="1">
      <c r="A75" s="128" t="s">
        <v>233</v>
      </c>
      <c r="B75" s="128"/>
      <c r="J75" s="19"/>
      <c r="K75" s="19"/>
    </row>
    <row r="76" spans="1:2" ht="19.5" customHeight="1">
      <c r="A76" s="128"/>
      <c r="B76" s="128"/>
    </row>
    <row r="77" spans="1:14" ht="19.5" customHeight="1">
      <c r="A77" s="128"/>
      <c r="B77" s="128"/>
      <c r="K77" s="18"/>
      <c r="L77" s="18"/>
      <c r="M77" s="18"/>
      <c r="N77" s="18"/>
    </row>
    <row r="78" spans="1:16" ht="19.5" customHeight="1">
      <c r="A78" s="129" t="s">
        <v>16</v>
      </c>
      <c r="B78" s="130" t="s">
        <v>234</v>
      </c>
      <c r="C78" s="130"/>
      <c r="D78" s="130"/>
      <c r="E78" s="34"/>
      <c r="F78" s="16"/>
      <c r="G78" s="16"/>
      <c r="H78" s="16"/>
      <c r="K78" s="131" t="s">
        <v>18</v>
      </c>
      <c r="L78" s="131"/>
      <c r="M78" s="132" t="s">
        <v>339</v>
      </c>
      <c r="N78" s="132"/>
      <c r="O78" s="132"/>
      <c r="P78" s="132"/>
    </row>
    <row r="79" spans="1:16" ht="19.5" customHeight="1">
      <c r="A79" s="129"/>
      <c r="B79" s="130"/>
      <c r="C79" s="130"/>
      <c r="D79" s="130"/>
      <c r="E79" s="34"/>
      <c r="F79" s="16"/>
      <c r="G79" s="16"/>
      <c r="H79" s="16"/>
      <c r="K79" s="131"/>
      <c r="L79" s="131"/>
      <c r="M79" s="132"/>
      <c r="N79" s="132"/>
      <c r="O79" s="132"/>
      <c r="P79" s="132"/>
    </row>
    <row r="80" ht="19.5" customHeight="1" thickBot="1"/>
    <row r="81" spans="1:16" ht="19.5" customHeight="1" thickBot="1">
      <c r="A81" s="96" t="s">
        <v>2</v>
      </c>
      <c r="B81" s="110" t="s">
        <v>3</v>
      </c>
      <c r="C81" s="113" t="s">
        <v>4</v>
      </c>
      <c r="D81" s="116" t="s">
        <v>5</v>
      </c>
      <c r="E81" s="101" t="s">
        <v>6</v>
      </c>
      <c r="F81" s="104" t="s">
        <v>7</v>
      </c>
      <c r="G81" s="104"/>
      <c r="H81" s="104"/>
      <c r="I81" s="104"/>
      <c r="J81" s="104"/>
      <c r="K81" s="104"/>
      <c r="L81" s="104"/>
      <c r="M81" s="105"/>
      <c r="N81" s="106" t="s">
        <v>12</v>
      </c>
      <c r="O81" s="104"/>
      <c r="P81" s="119" t="s">
        <v>15</v>
      </c>
    </row>
    <row r="82" spans="1:16" ht="19.5" customHeight="1">
      <c r="A82" s="108"/>
      <c r="B82" s="111"/>
      <c r="C82" s="114"/>
      <c r="D82" s="117"/>
      <c r="E82" s="102"/>
      <c r="F82" s="122" t="s">
        <v>8</v>
      </c>
      <c r="G82" s="123"/>
      <c r="H82" s="124" t="s">
        <v>9</v>
      </c>
      <c r="I82" s="124"/>
      <c r="J82" s="122" t="s">
        <v>10</v>
      </c>
      <c r="K82" s="123"/>
      <c r="L82" s="124" t="s">
        <v>11</v>
      </c>
      <c r="M82" s="123"/>
      <c r="N82" s="107"/>
      <c r="O82" s="95"/>
      <c r="P82" s="120"/>
    </row>
    <row r="83" spans="1:16" ht="19.5" customHeight="1" thickBot="1">
      <c r="A83" s="109"/>
      <c r="B83" s="112"/>
      <c r="C83" s="115"/>
      <c r="D83" s="118"/>
      <c r="E83" s="103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1"/>
    </row>
    <row r="84" spans="1:16" ht="19.5" customHeight="1">
      <c r="A84" s="2">
        <v>40699</v>
      </c>
      <c r="B84" s="3" t="s">
        <v>391</v>
      </c>
      <c r="C84" s="3" t="s">
        <v>388</v>
      </c>
      <c r="D84" s="3" t="s">
        <v>373</v>
      </c>
      <c r="E84" s="4" t="s">
        <v>392</v>
      </c>
      <c r="F84" s="7"/>
      <c r="G84" s="8"/>
      <c r="H84" s="5"/>
      <c r="I84" s="6"/>
      <c r="J84" s="7"/>
      <c r="K84" s="8"/>
      <c r="L84" s="5"/>
      <c r="M84" s="3"/>
      <c r="N84" s="44">
        <f>SUM(F84+H84+J84+L84)</f>
        <v>0</v>
      </c>
      <c r="O84" s="45">
        <f>SUM(G84+I84+K84+M84)</f>
        <v>0</v>
      </c>
      <c r="P84" s="46">
        <f>SUM(N84:O84)</f>
        <v>0</v>
      </c>
    </row>
    <row r="85" spans="1:16" ht="19.5" customHeight="1">
      <c r="A85" s="9">
        <v>40698</v>
      </c>
      <c r="B85" s="10" t="s">
        <v>458</v>
      </c>
      <c r="C85" s="10" t="s">
        <v>452</v>
      </c>
      <c r="D85" s="10" t="s">
        <v>373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>
        <v>40713</v>
      </c>
      <c r="B86" s="10" t="s">
        <v>714</v>
      </c>
      <c r="C86" s="10" t="s">
        <v>388</v>
      </c>
      <c r="D86" s="10" t="s">
        <v>363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40712</v>
      </c>
      <c r="B87" s="10" t="s">
        <v>756</v>
      </c>
      <c r="C87" s="10" t="s">
        <v>452</v>
      </c>
      <c r="D87" s="10" t="s">
        <v>363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8" t="s">
        <v>15</v>
      </c>
      <c r="B107" s="99"/>
      <c r="C107" s="99"/>
      <c r="D107" s="99"/>
      <c r="E107" s="100"/>
      <c r="F107" s="50">
        <f aca="true" t="shared" si="8" ref="F107:O107">SUM(F84:F106)</f>
        <v>64</v>
      </c>
      <c r="G107" s="51">
        <f t="shared" si="8"/>
        <v>33</v>
      </c>
      <c r="H107" s="52">
        <f t="shared" si="8"/>
        <v>39</v>
      </c>
      <c r="I107" s="53">
        <f t="shared" si="8"/>
        <v>31</v>
      </c>
      <c r="J107" s="50">
        <f t="shared" si="8"/>
        <v>25</v>
      </c>
      <c r="K107" s="51">
        <f t="shared" si="8"/>
        <v>17</v>
      </c>
      <c r="L107" s="52">
        <f t="shared" si="8"/>
        <v>25</v>
      </c>
      <c r="M107" s="51">
        <f t="shared" si="8"/>
        <v>17</v>
      </c>
      <c r="N107" s="54">
        <f t="shared" si="8"/>
        <v>153</v>
      </c>
      <c r="O107" s="55">
        <f t="shared" si="8"/>
        <v>98</v>
      </c>
      <c r="P107" s="43">
        <f t="shared" si="7"/>
        <v>251</v>
      </c>
      <c r="T107" s="82">
        <f>CEILING(P107,1)</f>
        <v>251</v>
      </c>
    </row>
    <row r="108" spans="1:16" ht="19.5" customHeight="1">
      <c r="A108" s="125" t="s">
        <v>0</v>
      </c>
      <c r="B108" s="125"/>
      <c r="C108" s="125"/>
      <c r="D108" s="125"/>
      <c r="E108" s="125"/>
      <c r="F108" s="125"/>
      <c r="G108" s="125"/>
      <c r="H108" s="125"/>
      <c r="I108" s="126"/>
      <c r="J108" s="125"/>
      <c r="K108" s="125"/>
      <c r="L108" s="125"/>
      <c r="M108" s="125"/>
      <c r="N108" s="125"/>
      <c r="O108" s="125"/>
      <c r="P108" s="125"/>
    </row>
    <row r="109" spans="1:16" ht="19.5" customHeight="1">
      <c r="A109" s="125"/>
      <c r="B109" s="125"/>
      <c r="C109" s="125"/>
      <c r="D109" s="125"/>
      <c r="E109" s="125"/>
      <c r="F109" s="125"/>
      <c r="G109" s="125"/>
      <c r="H109" s="125"/>
      <c r="I109" s="126"/>
      <c r="J109" s="125"/>
      <c r="K109" s="125"/>
      <c r="L109" s="125"/>
      <c r="M109" s="125"/>
      <c r="N109" s="125"/>
      <c r="O109" s="125"/>
      <c r="P109" s="125"/>
    </row>
    <row r="110" spans="1:16" ht="19.5" customHeight="1">
      <c r="A110" s="125"/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235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236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40699</v>
      </c>
      <c r="B121" s="3" t="s">
        <v>390</v>
      </c>
      <c r="C121" s="3" t="s">
        <v>388</v>
      </c>
      <c r="D121" s="3" t="s">
        <v>373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40698</v>
      </c>
      <c r="B122" s="10" t="s">
        <v>499</v>
      </c>
      <c r="C122" s="10" t="s">
        <v>496</v>
      </c>
      <c r="D122" s="10" t="s">
        <v>373</v>
      </c>
      <c r="E122" s="11"/>
      <c r="F122" s="14">
        <v>8</v>
      </c>
      <c r="G122" s="15">
        <v>7</v>
      </c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7</v>
      </c>
      <c r="P122" s="46">
        <f aca="true" t="shared" si="10" ref="P122:P144">SUM(N122:O122)</f>
        <v>15</v>
      </c>
    </row>
    <row r="123" spans="1:16" ht="19.5" customHeight="1">
      <c r="A123" s="9">
        <v>40698</v>
      </c>
      <c r="B123" s="10" t="s">
        <v>499</v>
      </c>
      <c r="C123" s="10" t="s">
        <v>497</v>
      </c>
      <c r="D123" s="10" t="s">
        <v>373</v>
      </c>
      <c r="E123" s="11"/>
      <c r="F123" s="14">
        <v>8</v>
      </c>
      <c r="G123" s="15"/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0</v>
      </c>
      <c r="P123" s="46">
        <f t="shared" si="10"/>
        <v>8</v>
      </c>
    </row>
    <row r="124" spans="1:16" ht="19.5" customHeight="1">
      <c r="A124" s="9">
        <v>40713</v>
      </c>
      <c r="B124" s="10" t="s">
        <v>713</v>
      </c>
      <c r="C124" s="10" t="s">
        <v>388</v>
      </c>
      <c r="D124" s="10" t="s">
        <v>363</v>
      </c>
      <c r="E124" s="11"/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>
        <v>40712</v>
      </c>
      <c r="B125" s="10" t="s">
        <v>791</v>
      </c>
      <c r="C125" s="10" t="s">
        <v>496</v>
      </c>
      <c r="D125" s="10" t="s">
        <v>363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40712</v>
      </c>
      <c r="B126" s="10" t="s">
        <v>791</v>
      </c>
      <c r="C126" s="10" t="s">
        <v>497</v>
      </c>
      <c r="D126" s="10" t="s">
        <v>363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1" ref="F144:O144">SUM(F121:F143)</f>
        <v>92</v>
      </c>
      <c r="G144" s="51">
        <f t="shared" si="11"/>
        <v>48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242</v>
      </c>
      <c r="O144" s="55">
        <f t="shared" si="11"/>
        <v>150</v>
      </c>
      <c r="P144" s="43">
        <f t="shared" si="10"/>
        <v>392</v>
      </c>
      <c r="T144" s="82">
        <f>CEILING(P144,1)</f>
        <v>392</v>
      </c>
    </row>
    <row r="145" spans="1:16" ht="19.5" customHeight="1">
      <c r="A145" s="125" t="s">
        <v>0</v>
      </c>
      <c r="B145" s="125"/>
      <c r="C145" s="125"/>
      <c r="D145" s="125"/>
      <c r="E145" s="125"/>
      <c r="F145" s="125"/>
      <c r="G145" s="125"/>
      <c r="H145" s="125"/>
      <c r="I145" s="126"/>
      <c r="J145" s="125"/>
      <c r="K145" s="125"/>
      <c r="L145" s="125"/>
      <c r="M145" s="125"/>
      <c r="N145" s="125"/>
      <c r="O145" s="125"/>
      <c r="P145" s="125"/>
    </row>
    <row r="146" spans="1:16" ht="19.5" customHeight="1">
      <c r="A146" s="125"/>
      <c r="B146" s="125"/>
      <c r="C146" s="125"/>
      <c r="D146" s="125"/>
      <c r="E146" s="125"/>
      <c r="F146" s="125"/>
      <c r="G146" s="125"/>
      <c r="H146" s="125"/>
      <c r="I146" s="126"/>
      <c r="J146" s="127"/>
      <c r="K146" s="127"/>
      <c r="L146" s="126"/>
      <c r="M146" s="126"/>
      <c r="N146" s="126"/>
      <c r="O146" s="126"/>
      <c r="P146" s="126"/>
    </row>
    <row r="147" spans="1:11" ht="19.5" customHeight="1">
      <c r="A147" s="128" t="s">
        <v>237</v>
      </c>
      <c r="B147" s="128"/>
      <c r="J147" s="19"/>
      <c r="K147" s="19"/>
    </row>
    <row r="148" spans="1:2" ht="19.5" customHeight="1">
      <c r="A148" s="128"/>
      <c r="B148" s="128"/>
    </row>
    <row r="149" spans="1:14" ht="19.5" customHeight="1">
      <c r="A149" s="128"/>
      <c r="B149" s="128"/>
      <c r="K149" s="18"/>
      <c r="L149" s="18"/>
      <c r="M149" s="18"/>
      <c r="N149" s="18"/>
    </row>
    <row r="150" spans="1:16" ht="19.5" customHeight="1">
      <c r="A150" s="129" t="s">
        <v>16</v>
      </c>
      <c r="B150" s="130" t="s">
        <v>238</v>
      </c>
      <c r="C150" s="130"/>
      <c r="D150" s="130"/>
      <c r="E150" s="34"/>
      <c r="F150" s="16"/>
      <c r="G150" s="16"/>
      <c r="H150" s="16"/>
      <c r="K150" s="131" t="s">
        <v>18</v>
      </c>
      <c r="L150" s="131"/>
      <c r="M150" s="132" t="s">
        <v>339</v>
      </c>
      <c r="N150" s="132"/>
      <c r="O150" s="132"/>
      <c r="P150" s="132"/>
    </row>
    <row r="151" spans="1:16" ht="19.5" customHeight="1">
      <c r="A151" s="129"/>
      <c r="B151" s="130"/>
      <c r="C151" s="130"/>
      <c r="D151" s="130"/>
      <c r="E151" s="34"/>
      <c r="F151" s="16"/>
      <c r="G151" s="16"/>
      <c r="H151" s="16"/>
      <c r="K151" s="131"/>
      <c r="L151" s="131"/>
      <c r="M151" s="132"/>
      <c r="N151" s="132"/>
      <c r="O151" s="132"/>
      <c r="P151" s="132"/>
    </row>
    <row r="152" ht="19.5" customHeight="1" thickBot="1"/>
    <row r="153" spans="1:16" ht="19.5" customHeight="1" thickBot="1">
      <c r="A153" s="96" t="s">
        <v>2</v>
      </c>
      <c r="B153" s="110" t="s">
        <v>3</v>
      </c>
      <c r="C153" s="113" t="s">
        <v>4</v>
      </c>
      <c r="D153" s="116" t="s">
        <v>5</v>
      </c>
      <c r="E153" s="101" t="s">
        <v>6</v>
      </c>
      <c r="F153" s="104" t="s">
        <v>7</v>
      </c>
      <c r="G153" s="104"/>
      <c r="H153" s="104"/>
      <c r="I153" s="104"/>
      <c r="J153" s="104"/>
      <c r="K153" s="104"/>
      <c r="L153" s="104"/>
      <c r="M153" s="105"/>
      <c r="N153" s="106" t="s">
        <v>12</v>
      </c>
      <c r="O153" s="104"/>
      <c r="P153" s="119" t="s">
        <v>15</v>
      </c>
    </row>
    <row r="154" spans="1:16" ht="19.5" customHeight="1">
      <c r="A154" s="108"/>
      <c r="B154" s="111"/>
      <c r="C154" s="114"/>
      <c r="D154" s="117"/>
      <c r="E154" s="102"/>
      <c r="F154" s="122" t="s">
        <v>8</v>
      </c>
      <c r="G154" s="123"/>
      <c r="H154" s="124" t="s">
        <v>9</v>
      </c>
      <c r="I154" s="124"/>
      <c r="J154" s="122" t="s">
        <v>10</v>
      </c>
      <c r="K154" s="123"/>
      <c r="L154" s="124" t="s">
        <v>11</v>
      </c>
      <c r="M154" s="123"/>
      <c r="N154" s="107"/>
      <c r="O154" s="95"/>
      <c r="P154" s="120"/>
    </row>
    <row r="155" spans="1:16" ht="19.5" customHeight="1" thickBot="1">
      <c r="A155" s="109"/>
      <c r="B155" s="112"/>
      <c r="C155" s="115"/>
      <c r="D155" s="118"/>
      <c r="E155" s="103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1"/>
    </row>
    <row r="156" spans="1:16" ht="19.5" customHeight="1">
      <c r="A156" s="2">
        <v>40699</v>
      </c>
      <c r="B156" s="3" t="s">
        <v>389</v>
      </c>
      <c r="C156" s="3" t="s">
        <v>388</v>
      </c>
      <c r="D156" s="3" t="s">
        <v>373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40713</v>
      </c>
      <c r="B157" s="10" t="s">
        <v>712</v>
      </c>
      <c r="C157" s="10" t="s">
        <v>388</v>
      </c>
      <c r="D157" s="10" t="s">
        <v>363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>
        <v>40709</v>
      </c>
      <c r="B158" s="10" t="s">
        <v>741</v>
      </c>
      <c r="C158" s="10" t="s">
        <v>509</v>
      </c>
      <c r="D158" s="10" t="s">
        <v>432</v>
      </c>
      <c r="E158" s="11" t="s">
        <v>474</v>
      </c>
      <c r="F158" s="14">
        <v>8</v>
      </c>
      <c r="G158" s="15">
        <v>7</v>
      </c>
      <c r="H158" s="12"/>
      <c r="I158" s="13"/>
      <c r="J158" s="14"/>
      <c r="K158" s="15"/>
      <c r="L158" s="12"/>
      <c r="M158" s="10"/>
      <c r="N158" s="44">
        <f t="shared" si="12"/>
        <v>8</v>
      </c>
      <c r="O158" s="45">
        <f t="shared" si="12"/>
        <v>7</v>
      </c>
      <c r="P158" s="46">
        <f t="shared" si="13"/>
        <v>15</v>
      </c>
    </row>
    <row r="159" spans="1:16" ht="19.5" customHeight="1">
      <c r="A159" s="9">
        <v>40709</v>
      </c>
      <c r="B159" s="10" t="s">
        <v>741</v>
      </c>
      <c r="C159" s="10" t="s">
        <v>511</v>
      </c>
      <c r="D159" s="10" t="s">
        <v>432</v>
      </c>
      <c r="E159" s="11" t="s">
        <v>474</v>
      </c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8" t="s">
        <v>15</v>
      </c>
      <c r="B179" s="99"/>
      <c r="C179" s="99"/>
      <c r="D179" s="99"/>
      <c r="E179" s="100"/>
      <c r="F179" s="50">
        <f aca="true" t="shared" si="14" ref="F179:O179">SUM(F156:F178)</f>
        <v>76</v>
      </c>
      <c r="G179" s="51">
        <f t="shared" si="14"/>
        <v>41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226</v>
      </c>
      <c r="O179" s="55">
        <f t="shared" si="14"/>
        <v>143</v>
      </c>
      <c r="P179" s="43">
        <f t="shared" si="13"/>
        <v>369</v>
      </c>
      <c r="T179" s="82">
        <f>CEILING(P179,1)</f>
        <v>369</v>
      </c>
    </row>
    <row r="180" spans="1:16" ht="19.5" customHeight="1">
      <c r="A180" s="125" t="s">
        <v>0</v>
      </c>
      <c r="B180" s="125"/>
      <c r="C180" s="125"/>
      <c r="D180" s="125"/>
      <c r="E180" s="125"/>
      <c r="F180" s="125"/>
      <c r="G180" s="125"/>
      <c r="H180" s="125"/>
      <c r="I180" s="126"/>
      <c r="J180" s="125"/>
      <c r="K180" s="125"/>
      <c r="L180" s="125"/>
      <c r="M180" s="125"/>
      <c r="N180" s="125"/>
      <c r="O180" s="125"/>
      <c r="P180" s="125"/>
    </row>
    <row r="181" spans="1:16" ht="19.5" customHeight="1">
      <c r="A181" s="125"/>
      <c r="B181" s="125"/>
      <c r="C181" s="125"/>
      <c r="D181" s="125"/>
      <c r="E181" s="125"/>
      <c r="F181" s="125"/>
      <c r="G181" s="125"/>
      <c r="H181" s="125"/>
      <c r="I181" s="126"/>
      <c r="J181" s="125"/>
      <c r="K181" s="125"/>
      <c r="L181" s="125"/>
      <c r="M181" s="125"/>
      <c r="N181" s="125"/>
      <c r="O181" s="125"/>
      <c r="P181" s="125"/>
    </row>
    <row r="182" spans="1:16" ht="19.5" customHeight="1">
      <c r="A182" s="125"/>
      <c r="B182" s="125"/>
      <c r="C182" s="125"/>
      <c r="D182" s="125"/>
      <c r="E182" s="125"/>
      <c r="F182" s="125"/>
      <c r="G182" s="125"/>
      <c r="H182" s="125"/>
      <c r="I182" s="126"/>
      <c r="J182" s="125"/>
      <c r="K182" s="125"/>
      <c r="L182" s="125"/>
      <c r="M182" s="125"/>
      <c r="N182" s="125"/>
      <c r="O182" s="125"/>
      <c r="P182" s="125"/>
    </row>
    <row r="183" spans="1:16" ht="19.5" customHeight="1">
      <c r="A183" s="125"/>
      <c r="B183" s="125"/>
      <c r="C183" s="125"/>
      <c r="D183" s="125"/>
      <c r="E183" s="125"/>
      <c r="F183" s="125"/>
      <c r="G183" s="125"/>
      <c r="H183" s="125"/>
      <c r="I183" s="126"/>
      <c r="J183" s="127"/>
      <c r="K183" s="127"/>
      <c r="L183" s="126"/>
      <c r="M183" s="126"/>
      <c r="N183" s="126"/>
      <c r="O183" s="126"/>
      <c r="P183" s="126"/>
    </row>
    <row r="184" spans="1:11" ht="19.5" customHeight="1">
      <c r="A184" s="128" t="s">
        <v>239</v>
      </c>
      <c r="B184" s="128"/>
      <c r="J184" s="19"/>
      <c r="K184" s="19"/>
    </row>
    <row r="185" spans="1:2" ht="19.5" customHeight="1">
      <c r="A185" s="128"/>
      <c r="B185" s="128"/>
    </row>
    <row r="186" spans="1:14" ht="19.5" customHeight="1">
      <c r="A186" s="128"/>
      <c r="B186" s="128"/>
      <c r="K186" s="18"/>
      <c r="L186" s="18"/>
      <c r="M186" s="18"/>
      <c r="N186" s="18"/>
    </row>
    <row r="187" spans="1:16" ht="19.5" customHeight="1">
      <c r="A187" s="129" t="s">
        <v>16</v>
      </c>
      <c r="B187" s="130" t="s">
        <v>240</v>
      </c>
      <c r="C187" s="130"/>
      <c r="D187" s="130"/>
      <c r="E187" s="34"/>
      <c r="F187" s="16"/>
      <c r="G187" s="16"/>
      <c r="H187" s="16"/>
      <c r="K187" s="131" t="s">
        <v>18</v>
      </c>
      <c r="L187" s="131"/>
      <c r="M187" s="132" t="s">
        <v>339</v>
      </c>
      <c r="N187" s="132"/>
      <c r="O187" s="132"/>
      <c r="P187" s="132"/>
    </row>
    <row r="188" spans="1:16" ht="19.5" customHeight="1">
      <c r="A188" s="129"/>
      <c r="B188" s="130"/>
      <c r="C188" s="130"/>
      <c r="D188" s="130"/>
      <c r="E188" s="34"/>
      <c r="F188" s="16"/>
      <c r="G188" s="16"/>
      <c r="H188" s="16"/>
      <c r="K188" s="131"/>
      <c r="L188" s="131"/>
      <c r="M188" s="132"/>
      <c r="N188" s="132"/>
      <c r="O188" s="132"/>
      <c r="P188" s="132"/>
    </row>
    <row r="189" ht="19.5" customHeight="1" thickBot="1"/>
    <row r="190" spans="1:16" ht="19.5" customHeight="1" thickBot="1">
      <c r="A190" s="96" t="s">
        <v>2</v>
      </c>
      <c r="B190" s="110" t="s">
        <v>3</v>
      </c>
      <c r="C190" s="113" t="s">
        <v>4</v>
      </c>
      <c r="D190" s="116" t="s">
        <v>5</v>
      </c>
      <c r="E190" s="101" t="s">
        <v>6</v>
      </c>
      <c r="F190" s="104" t="s">
        <v>7</v>
      </c>
      <c r="G190" s="104"/>
      <c r="H190" s="104"/>
      <c r="I190" s="104"/>
      <c r="J190" s="104"/>
      <c r="K190" s="104"/>
      <c r="L190" s="104"/>
      <c r="M190" s="105"/>
      <c r="N190" s="106" t="s">
        <v>12</v>
      </c>
      <c r="O190" s="104"/>
      <c r="P190" s="119" t="s">
        <v>15</v>
      </c>
    </row>
    <row r="191" spans="1:16" ht="19.5" customHeight="1">
      <c r="A191" s="108"/>
      <c r="B191" s="111"/>
      <c r="C191" s="114"/>
      <c r="D191" s="117"/>
      <c r="E191" s="102"/>
      <c r="F191" s="122" t="s">
        <v>8</v>
      </c>
      <c r="G191" s="123"/>
      <c r="H191" s="124" t="s">
        <v>9</v>
      </c>
      <c r="I191" s="124"/>
      <c r="J191" s="122" t="s">
        <v>10</v>
      </c>
      <c r="K191" s="123"/>
      <c r="L191" s="124" t="s">
        <v>11</v>
      </c>
      <c r="M191" s="123"/>
      <c r="N191" s="107"/>
      <c r="O191" s="95"/>
      <c r="P191" s="120"/>
    </row>
    <row r="192" spans="1:16" ht="19.5" customHeight="1" thickBot="1">
      <c r="A192" s="109"/>
      <c r="B192" s="112"/>
      <c r="C192" s="115"/>
      <c r="D192" s="118"/>
      <c r="E192" s="103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1"/>
    </row>
    <row r="193" spans="1:16" ht="19.5" customHeight="1">
      <c r="A193" s="2">
        <v>40713</v>
      </c>
      <c r="B193" s="3" t="s">
        <v>711</v>
      </c>
      <c r="C193" s="3" t="s">
        <v>388</v>
      </c>
      <c r="D193" s="3" t="s">
        <v>363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40712</v>
      </c>
      <c r="B194" s="10" t="s">
        <v>764</v>
      </c>
      <c r="C194" s="10" t="s">
        <v>465</v>
      </c>
      <c r="D194" s="10" t="s">
        <v>363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8" t="s">
        <v>15</v>
      </c>
      <c r="B216" s="99"/>
      <c r="C216" s="99"/>
      <c r="D216" s="99"/>
      <c r="E216" s="100"/>
      <c r="F216" s="50">
        <f aca="true" t="shared" si="17" ref="F216:O216">SUM(F193:F215)</f>
        <v>43</v>
      </c>
      <c r="G216" s="51">
        <f t="shared" si="17"/>
        <v>25</v>
      </c>
      <c r="H216" s="52">
        <f t="shared" si="17"/>
        <v>32</v>
      </c>
      <c r="I216" s="53">
        <f t="shared" si="17"/>
        <v>24</v>
      </c>
      <c r="J216" s="50">
        <f t="shared" si="17"/>
        <v>25</v>
      </c>
      <c r="K216" s="51">
        <f t="shared" si="17"/>
        <v>17</v>
      </c>
      <c r="L216" s="52">
        <f t="shared" si="17"/>
        <v>25</v>
      </c>
      <c r="M216" s="51">
        <f t="shared" si="17"/>
        <v>17</v>
      </c>
      <c r="N216" s="54">
        <f t="shared" si="17"/>
        <v>125</v>
      </c>
      <c r="O216" s="55">
        <f t="shared" si="17"/>
        <v>83</v>
      </c>
      <c r="P216" s="43">
        <f t="shared" si="16"/>
        <v>208</v>
      </c>
      <c r="T216" s="82">
        <f>CEILING(P216,1)</f>
        <v>208</v>
      </c>
    </row>
    <row r="217" spans="1:16" ht="19.5" customHeight="1">
      <c r="A217" s="125" t="s">
        <v>0</v>
      </c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7"/>
      <c r="K218" s="127"/>
      <c r="L218" s="126"/>
      <c r="M218" s="126"/>
      <c r="N218" s="126"/>
      <c r="O218" s="126"/>
      <c r="P218" s="126"/>
    </row>
    <row r="219" spans="1:11" ht="19.5" customHeight="1">
      <c r="A219" s="128" t="s">
        <v>241</v>
      </c>
      <c r="B219" s="128"/>
      <c r="J219" s="19"/>
      <c r="K219" s="19"/>
    </row>
    <row r="220" spans="1:2" ht="19.5" customHeight="1">
      <c r="A220" s="128"/>
      <c r="B220" s="128"/>
    </row>
    <row r="221" spans="1:14" ht="19.5" customHeight="1">
      <c r="A221" s="128"/>
      <c r="B221" s="128"/>
      <c r="K221" s="18"/>
      <c r="L221" s="18"/>
      <c r="M221" s="18"/>
      <c r="N221" s="18"/>
    </row>
    <row r="222" spans="1:16" ht="19.5" customHeight="1">
      <c r="A222" s="129" t="s">
        <v>16</v>
      </c>
      <c r="B222" s="130" t="s">
        <v>242</v>
      </c>
      <c r="C222" s="130"/>
      <c r="D222" s="130"/>
      <c r="E222" s="34"/>
      <c r="F222" s="16"/>
      <c r="G222" s="16"/>
      <c r="H222" s="16"/>
      <c r="K222" s="131" t="s">
        <v>18</v>
      </c>
      <c r="L222" s="131"/>
      <c r="M222" s="132" t="s">
        <v>339</v>
      </c>
      <c r="N222" s="132"/>
      <c r="O222" s="132"/>
      <c r="P222" s="132"/>
    </row>
    <row r="223" spans="1:16" ht="19.5" customHeight="1">
      <c r="A223" s="129"/>
      <c r="B223" s="130"/>
      <c r="C223" s="130"/>
      <c r="D223" s="130"/>
      <c r="E223" s="34"/>
      <c r="F223" s="16"/>
      <c r="G223" s="16"/>
      <c r="H223" s="16"/>
      <c r="K223" s="131"/>
      <c r="L223" s="131"/>
      <c r="M223" s="132"/>
      <c r="N223" s="132"/>
      <c r="O223" s="132"/>
      <c r="P223" s="132"/>
    </row>
    <row r="224" ht="19.5" customHeight="1" thickBot="1"/>
    <row r="225" spans="1:16" ht="19.5" customHeight="1" thickBot="1">
      <c r="A225" s="96" t="s">
        <v>2</v>
      </c>
      <c r="B225" s="110" t="s">
        <v>3</v>
      </c>
      <c r="C225" s="113" t="s">
        <v>4</v>
      </c>
      <c r="D225" s="116" t="s">
        <v>5</v>
      </c>
      <c r="E225" s="101" t="s">
        <v>6</v>
      </c>
      <c r="F225" s="104" t="s">
        <v>7</v>
      </c>
      <c r="G225" s="104"/>
      <c r="H225" s="104"/>
      <c r="I225" s="104"/>
      <c r="J225" s="104"/>
      <c r="K225" s="104"/>
      <c r="L225" s="104"/>
      <c r="M225" s="105"/>
      <c r="N225" s="106" t="s">
        <v>12</v>
      </c>
      <c r="O225" s="104"/>
      <c r="P225" s="119" t="s">
        <v>15</v>
      </c>
    </row>
    <row r="226" spans="1:16" ht="19.5" customHeight="1">
      <c r="A226" s="108"/>
      <c r="B226" s="111"/>
      <c r="C226" s="114"/>
      <c r="D226" s="117"/>
      <c r="E226" s="102"/>
      <c r="F226" s="122" t="s">
        <v>8</v>
      </c>
      <c r="G226" s="123"/>
      <c r="H226" s="124" t="s">
        <v>9</v>
      </c>
      <c r="I226" s="124"/>
      <c r="J226" s="122" t="s">
        <v>10</v>
      </c>
      <c r="K226" s="123"/>
      <c r="L226" s="124" t="s">
        <v>11</v>
      </c>
      <c r="M226" s="123"/>
      <c r="N226" s="107"/>
      <c r="O226" s="95"/>
      <c r="P226" s="120"/>
    </row>
    <row r="227" spans="1:16" ht="19.5" customHeight="1" thickBot="1">
      <c r="A227" s="109"/>
      <c r="B227" s="112"/>
      <c r="C227" s="115"/>
      <c r="D227" s="118"/>
      <c r="E227" s="103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1"/>
    </row>
    <row r="228" spans="1:16" ht="19.5" customHeight="1">
      <c r="A228" s="2">
        <v>40705</v>
      </c>
      <c r="B228" s="3" t="s">
        <v>572</v>
      </c>
      <c r="C228" s="3" t="s">
        <v>388</v>
      </c>
      <c r="D228" s="3" t="s">
        <v>432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0</v>
      </c>
      <c r="O229" s="45">
        <f t="shared" si="18"/>
        <v>0</v>
      </c>
      <c r="P229" s="46">
        <f aca="true" t="shared" si="19" ref="P229:P251">SUM(N229:O229)</f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8" t="s">
        <v>15</v>
      </c>
      <c r="B251" s="99"/>
      <c r="C251" s="99"/>
      <c r="D251" s="99"/>
      <c r="E251" s="100"/>
      <c r="F251" s="50">
        <f aca="true" t="shared" si="20" ref="F251:O251">SUM(F228:F250)</f>
        <v>30</v>
      </c>
      <c r="G251" s="51">
        <f t="shared" si="20"/>
        <v>17</v>
      </c>
      <c r="H251" s="52">
        <f t="shared" si="20"/>
        <v>25</v>
      </c>
      <c r="I251" s="53">
        <f t="shared" si="20"/>
        <v>17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105</v>
      </c>
      <c r="O251" s="55">
        <f t="shared" si="20"/>
        <v>68</v>
      </c>
      <c r="P251" s="43">
        <f t="shared" si="19"/>
        <v>173</v>
      </c>
      <c r="T251" s="82">
        <f>CEILING(P251,1)</f>
        <v>173</v>
      </c>
    </row>
    <row r="252" spans="1:16" ht="19.5" customHeight="1">
      <c r="A252" s="125" t="s">
        <v>0</v>
      </c>
      <c r="B252" s="125"/>
      <c r="C252" s="125"/>
      <c r="D252" s="125"/>
      <c r="E252" s="125"/>
      <c r="F252" s="125"/>
      <c r="G252" s="125"/>
      <c r="H252" s="125"/>
      <c r="I252" s="126"/>
      <c r="J252" s="125"/>
      <c r="K252" s="125"/>
      <c r="L252" s="125"/>
      <c r="M252" s="125"/>
      <c r="N252" s="125"/>
      <c r="O252" s="125"/>
      <c r="P252" s="125"/>
    </row>
    <row r="253" spans="1:16" ht="19.5" customHeight="1">
      <c r="A253" s="125"/>
      <c r="B253" s="125"/>
      <c r="C253" s="125"/>
      <c r="D253" s="125"/>
      <c r="E253" s="125"/>
      <c r="F253" s="125"/>
      <c r="G253" s="125"/>
      <c r="H253" s="125"/>
      <c r="I253" s="126"/>
      <c r="J253" s="125"/>
      <c r="K253" s="125"/>
      <c r="L253" s="125"/>
      <c r="M253" s="125"/>
      <c r="N253" s="125"/>
      <c r="O253" s="125"/>
      <c r="P253" s="125"/>
    </row>
    <row r="254" spans="1:16" ht="19.5" customHeight="1">
      <c r="A254" s="125"/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243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244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571</v>
      </c>
      <c r="C265" s="3" t="s">
        <v>388</v>
      </c>
      <c r="D265" s="3" t="s">
        <v>432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82">
        <f>CEILING(P288,1)</f>
        <v>173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7"/>
      <c r="K290" s="127"/>
      <c r="L290" s="126"/>
      <c r="M290" s="126"/>
      <c r="N290" s="126"/>
      <c r="O290" s="126"/>
      <c r="P290" s="126"/>
    </row>
    <row r="291" spans="1:11" ht="19.5" customHeight="1">
      <c r="A291" s="128" t="s">
        <v>245</v>
      </c>
      <c r="B291" s="128"/>
      <c r="J291" s="19"/>
      <c r="K291" s="19"/>
    </row>
    <row r="292" spans="1:2" ht="19.5" customHeight="1">
      <c r="A292" s="128"/>
      <c r="B292" s="128"/>
    </row>
    <row r="293" spans="1:14" ht="19.5" customHeight="1">
      <c r="A293" s="128"/>
      <c r="B293" s="128"/>
      <c r="K293" s="18"/>
      <c r="L293" s="18"/>
      <c r="M293" s="18"/>
      <c r="N293" s="18"/>
    </row>
    <row r="294" spans="1:16" ht="19.5" customHeight="1">
      <c r="A294" s="129" t="s">
        <v>16</v>
      </c>
      <c r="B294" s="130" t="s">
        <v>246</v>
      </c>
      <c r="C294" s="130"/>
      <c r="D294" s="130"/>
      <c r="E294" s="34"/>
      <c r="F294" s="16"/>
      <c r="G294" s="16"/>
      <c r="H294" s="16"/>
      <c r="K294" s="131" t="s">
        <v>18</v>
      </c>
      <c r="L294" s="131"/>
      <c r="M294" s="132" t="s">
        <v>339</v>
      </c>
      <c r="N294" s="132"/>
      <c r="O294" s="132"/>
      <c r="P294" s="132"/>
    </row>
    <row r="295" spans="1:16" ht="19.5" customHeight="1">
      <c r="A295" s="129"/>
      <c r="B295" s="130"/>
      <c r="C295" s="130"/>
      <c r="D295" s="130"/>
      <c r="E295" s="34"/>
      <c r="F295" s="16"/>
      <c r="G295" s="16"/>
      <c r="H295" s="16"/>
      <c r="K295" s="131"/>
      <c r="L295" s="131"/>
      <c r="M295" s="132"/>
      <c r="N295" s="132"/>
      <c r="O295" s="132"/>
      <c r="P295" s="132"/>
    </row>
    <row r="296" ht="19.5" customHeight="1" thickBot="1"/>
    <row r="297" spans="1:16" ht="19.5" customHeight="1" thickBot="1">
      <c r="A297" s="96" t="s">
        <v>2</v>
      </c>
      <c r="B297" s="110" t="s">
        <v>3</v>
      </c>
      <c r="C297" s="113" t="s">
        <v>4</v>
      </c>
      <c r="D297" s="116" t="s">
        <v>5</v>
      </c>
      <c r="E297" s="101" t="s">
        <v>6</v>
      </c>
      <c r="F297" s="104" t="s">
        <v>7</v>
      </c>
      <c r="G297" s="104"/>
      <c r="H297" s="104"/>
      <c r="I297" s="104"/>
      <c r="J297" s="104"/>
      <c r="K297" s="104"/>
      <c r="L297" s="104"/>
      <c r="M297" s="105"/>
      <c r="N297" s="106" t="s">
        <v>12</v>
      </c>
      <c r="O297" s="104"/>
      <c r="P297" s="119" t="s">
        <v>15</v>
      </c>
    </row>
    <row r="298" spans="1:16" ht="19.5" customHeight="1">
      <c r="A298" s="108"/>
      <c r="B298" s="111"/>
      <c r="C298" s="114"/>
      <c r="D298" s="117"/>
      <c r="E298" s="102"/>
      <c r="F298" s="122" t="s">
        <v>8</v>
      </c>
      <c r="G298" s="123"/>
      <c r="H298" s="124" t="s">
        <v>9</v>
      </c>
      <c r="I298" s="124"/>
      <c r="J298" s="122" t="s">
        <v>10</v>
      </c>
      <c r="K298" s="123"/>
      <c r="L298" s="124" t="s">
        <v>11</v>
      </c>
      <c r="M298" s="123"/>
      <c r="N298" s="107"/>
      <c r="O298" s="95"/>
      <c r="P298" s="120"/>
    </row>
    <row r="299" spans="1:16" ht="19.5" customHeight="1" thickBot="1">
      <c r="A299" s="109"/>
      <c r="B299" s="112"/>
      <c r="C299" s="115"/>
      <c r="D299" s="118"/>
      <c r="E299" s="103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1"/>
    </row>
    <row r="300" spans="1:16" ht="19.5" customHeight="1">
      <c r="A300" s="2">
        <v>40706</v>
      </c>
      <c r="B300" s="3" t="s">
        <v>570</v>
      </c>
      <c r="C300" s="3" t="s">
        <v>388</v>
      </c>
      <c r="D300" s="3" t="s">
        <v>432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40705</v>
      </c>
      <c r="B301" s="10" t="s">
        <v>682</v>
      </c>
      <c r="C301" s="10" t="s">
        <v>536</v>
      </c>
      <c r="D301" s="10" t="s">
        <v>681</v>
      </c>
      <c r="E301" s="11"/>
      <c r="F301" s="14">
        <v>8</v>
      </c>
      <c r="G301" s="15">
        <v>7</v>
      </c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7</v>
      </c>
      <c r="P301" s="46">
        <f aca="true" t="shared" si="25" ref="P301:P323">SUM(N301:O301)</f>
        <v>15</v>
      </c>
    </row>
    <row r="302" spans="1:16" ht="19.5" customHeight="1">
      <c r="A302" s="9">
        <v>40705</v>
      </c>
      <c r="B302" s="10" t="s">
        <v>682</v>
      </c>
      <c r="C302" s="10" t="s">
        <v>434</v>
      </c>
      <c r="D302" s="10" t="s">
        <v>681</v>
      </c>
      <c r="E302" s="11"/>
      <c r="F302" s="14">
        <v>8</v>
      </c>
      <c r="G302" s="15"/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0</v>
      </c>
      <c r="P302" s="46">
        <f t="shared" si="25"/>
        <v>8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8" t="s">
        <v>15</v>
      </c>
      <c r="B323" s="99"/>
      <c r="C323" s="99"/>
      <c r="D323" s="99"/>
      <c r="E323" s="100"/>
      <c r="F323" s="50">
        <f aca="true" t="shared" si="26" ref="F323:O323">SUM(F300:F322)</f>
        <v>46</v>
      </c>
      <c r="G323" s="51">
        <f t="shared" si="26"/>
        <v>24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121</v>
      </c>
      <c r="O323" s="55">
        <f t="shared" si="26"/>
        <v>75</v>
      </c>
      <c r="P323" s="43">
        <f t="shared" si="25"/>
        <v>196</v>
      </c>
      <c r="T323" s="82">
        <f>CEILING(P323,1)</f>
        <v>196</v>
      </c>
    </row>
    <row r="324" spans="1:16" ht="19.5" customHeight="1">
      <c r="A324" s="125" t="s">
        <v>0</v>
      </c>
      <c r="B324" s="125"/>
      <c r="C324" s="125"/>
      <c r="D324" s="125"/>
      <c r="E324" s="125"/>
      <c r="F324" s="125"/>
      <c r="G324" s="125"/>
      <c r="H324" s="125"/>
      <c r="I324" s="126"/>
      <c r="J324" s="125"/>
      <c r="K324" s="125"/>
      <c r="L324" s="125"/>
      <c r="M324" s="125"/>
      <c r="N324" s="125"/>
      <c r="O324" s="125"/>
      <c r="P324" s="125"/>
    </row>
    <row r="325" spans="1:16" ht="19.5" customHeight="1">
      <c r="A325" s="125"/>
      <c r="B325" s="125"/>
      <c r="C325" s="125"/>
      <c r="D325" s="125"/>
      <c r="E325" s="125"/>
      <c r="F325" s="125"/>
      <c r="G325" s="125"/>
      <c r="H325" s="125"/>
      <c r="I325" s="126"/>
      <c r="J325" s="125"/>
      <c r="K325" s="125"/>
      <c r="L325" s="125"/>
      <c r="M325" s="125"/>
      <c r="N325" s="125"/>
      <c r="O325" s="125"/>
      <c r="P325" s="125"/>
    </row>
    <row r="326" spans="1:16" ht="19.5" customHeight="1">
      <c r="A326" s="125"/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247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248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40695</v>
      </c>
      <c r="B337" s="3" t="s">
        <v>359</v>
      </c>
      <c r="C337" s="3" t="s">
        <v>350</v>
      </c>
      <c r="D337" s="3" t="s">
        <v>341</v>
      </c>
      <c r="E337" s="4"/>
      <c r="F337" s="7">
        <v>20</v>
      </c>
      <c r="G337" s="8">
        <v>10</v>
      </c>
      <c r="H337" s="5">
        <v>13</v>
      </c>
      <c r="I337" s="6">
        <v>10</v>
      </c>
      <c r="J337" s="7">
        <v>13</v>
      </c>
      <c r="K337" s="8">
        <v>10</v>
      </c>
      <c r="L337" s="5">
        <v>13</v>
      </c>
      <c r="M337" s="3">
        <v>10</v>
      </c>
      <c r="N337" s="44">
        <f>SUM(F337+H337+J337+L337)</f>
        <v>59</v>
      </c>
      <c r="O337" s="45">
        <f>SUM(G337+I337+K337+M337)</f>
        <v>40</v>
      </c>
      <c r="P337" s="46">
        <f>SUM(N337:O337)</f>
        <v>99</v>
      </c>
    </row>
    <row r="338" spans="1:16" ht="19.5" customHeight="1">
      <c r="A338" s="9">
        <v>40695</v>
      </c>
      <c r="B338" s="10" t="s">
        <v>359</v>
      </c>
      <c r="C338" s="10" t="s">
        <v>351</v>
      </c>
      <c r="D338" s="10" t="s">
        <v>341</v>
      </c>
      <c r="E338" s="11" t="s">
        <v>360</v>
      </c>
      <c r="F338" s="14">
        <v>12</v>
      </c>
      <c r="G338" s="15">
        <v>2</v>
      </c>
      <c r="H338" s="12">
        <v>7</v>
      </c>
      <c r="I338" s="13"/>
      <c r="J338" s="14">
        <v>7</v>
      </c>
      <c r="K338" s="15"/>
      <c r="L338" s="12"/>
      <c r="M338" s="10"/>
      <c r="N338" s="44">
        <f aca="true" t="shared" si="27" ref="N338:O359">SUM(F338+H338+J338+L338)</f>
        <v>26</v>
      </c>
      <c r="O338" s="45">
        <f t="shared" si="27"/>
        <v>2</v>
      </c>
      <c r="P338" s="46">
        <f aca="true" t="shared" si="28" ref="P338:P360">SUM(N338:O338)</f>
        <v>28</v>
      </c>
    </row>
    <row r="339" spans="1:16" ht="19.5" customHeight="1">
      <c r="A339" s="9">
        <v>40699</v>
      </c>
      <c r="B339" s="10" t="s">
        <v>447</v>
      </c>
      <c r="C339" s="10" t="s">
        <v>350</v>
      </c>
      <c r="D339" s="10" t="s">
        <v>363</v>
      </c>
      <c r="E339" s="11"/>
      <c r="F339" s="14">
        <v>20</v>
      </c>
      <c r="G339" s="15">
        <v>10</v>
      </c>
      <c r="H339" s="12">
        <v>13</v>
      </c>
      <c r="I339" s="13">
        <v>10</v>
      </c>
      <c r="J339" s="14">
        <v>13</v>
      </c>
      <c r="K339" s="15">
        <v>10</v>
      </c>
      <c r="L339" s="12">
        <v>13</v>
      </c>
      <c r="M339" s="10">
        <v>10</v>
      </c>
      <c r="N339" s="44">
        <f t="shared" si="27"/>
        <v>59</v>
      </c>
      <c r="O339" s="45">
        <f t="shared" si="27"/>
        <v>40</v>
      </c>
      <c r="P339" s="46">
        <f t="shared" si="28"/>
        <v>99</v>
      </c>
    </row>
    <row r="340" spans="1:16" ht="19.5" customHeight="1">
      <c r="A340" s="9">
        <v>40699</v>
      </c>
      <c r="B340" s="10" t="s">
        <v>447</v>
      </c>
      <c r="C340" s="10" t="s">
        <v>351</v>
      </c>
      <c r="D340" s="10" t="s">
        <v>363</v>
      </c>
      <c r="E340" s="11"/>
      <c r="F340" s="14">
        <v>12</v>
      </c>
      <c r="G340" s="15">
        <v>2</v>
      </c>
      <c r="H340" s="12">
        <v>7</v>
      </c>
      <c r="I340" s="13"/>
      <c r="J340" s="14">
        <v>7</v>
      </c>
      <c r="K340" s="15"/>
      <c r="L340" s="12"/>
      <c r="M340" s="10"/>
      <c r="N340" s="44">
        <f t="shared" si="27"/>
        <v>26</v>
      </c>
      <c r="O340" s="45">
        <f t="shared" si="27"/>
        <v>2</v>
      </c>
      <c r="P340" s="46">
        <f t="shared" si="28"/>
        <v>28</v>
      </c>
    </row>
    <row r="341" spans="1:16" ht="19.5" customHeight="1">
      <c r="A341" s="9">
        <v>40698</v>
      </c>
      <c r="B341" s="10" t="s">
        <v>501</v>
      </c>
      <c r="C341" s="10" t="s">
        <v>496</v>
      </c>
      <c r="D341" s="10" t="s">
        <v>373</v>
      </c>
      <c r="E341" s="11"/>
      <c r="F341" s="14">
        <v>8</v>
      </c>
      <c r="G341" s="15">
        <v>7</v>
      </c>
      <c r="H341" s="12"/>
      <c r="I341" s="13"/>
      <c r="J341" s="14"/>
      <c r="K341" s="15"/>
      <c r="L341" s="12"/>
      <c r="M341" s="10"/>
      <c r="N341" s="44">
        <f t="shared" si="27"/>
        <v>8</v>
      </c>
      <c r="O341" s="45">
        <f t="shared" si="27"/>
        <v>7</v>
      </c>
      <c r="P341" s="46">
        <f t="shared" si="28"/>
        <v>15</v>
      </c>
    </row>
    <row r="342" spans="1:16" ht="19.5" customHeight="1">
      <c r="A342" s="9">
        <v>40698</v>
      </c>
      <c r="B342" s="10" t="s">
        <v>501</v>
      </c>
      <c r="C342" s="10" t="s">
        <v>497</v>
      </c>
      <c r="D342" s="10" t="s">
        <v>373</v>
      </c>
      <c r="E342" s="11"/>
      <c r="F342" s="14">
        <v>8</v>
      </c>
      <c r="G342" s="15"/>
      <c r="H342" s="12"/>
      <c r="I342" s="13"/>
      <c r="J342" s="14"/>
      <c r="K342" s="15"/>
      <c r="L342" s="12"/>
      <c r="M342" s="10"/>
      <c r="N342" s="44">
        <f t="shared" si="27"/>
        <v>8</v>
      </c>
      <c r="O342" s="45">
        <f t="shared" si="27"/>
        <v>0</v>
      </c>
      <c r="P342" s="46">
        <f t="shared" si="28"/>
        <v>8</v>
      </c>
    </row>
    <row r="343" spans="1:16" ht="19.5" customHeight="1">
      <c r="A343" s="9">
        <v>40706</v>
      </c>
      <c r="B343" s="10" t="s">
        <v>569</v>
      </c>
      <c r="C343" s="10" t="s">
        <v>388</v>
      </c>
      <c r="D343" s="10" t="s">
        <v>432</v>
      </c>
      <c r="E343" s="11"/>
      <c r="F343" s="14">
        <v>30</v>
      </c>
      <c r="G343" s="15">
        <v>17</v>
      </c>
      <c r="H343" s="12">
        <v>25</v>
      </c>
      <c r="I343" s="13">
        <v>17</v>
      </c>
      <c r="J343" s="14">
        <v>25</v>
      </c>
      <c r="K343" s="15">
        <v>17</v>
      </c>
      <c r="L343" s="12">
        <v>25</v>
      </c>
      <c r="M343" s="10">
        <v>17</v>
      </c>
      <c r="N343" s="44">
        <f t="shared" si="27"/>
        <v>105</v>
      </c>
      <c r="O343" s="45">
        <f t="shared" si="27"/>
        <v>68</v>
      </c>
      <c r="P343" s="46">
        <f t="shared" si="28"/>
        <v>173</v>
      </c>
    </row>
    <row r="344" spans="1:16" ht="19.5" customHeight="1">
      <c r="A344" s="9">
        <v>40713</v>
      </c>
      <c r="B344" s="10" t="s">
        <v>749</v>
      </c>
      <c r="C344" s="10" t="s">
        <v>350</v>
      </c>
      <c r="D344" s="10" t="s">
        <v>688</v>
      </c>
      <c r="E344" s="11"/>
      <c r="F344" s="14">
        <v>20</v>
      </c>
      <c r="G344" s="15">
        <v>10</v>
      </c>
      <c r="H344" s="12">
        <v>13</v>
      </c>
      <c r="I344" s="13">
        <v>10</v>
      </c>
      <c r="J344" s="14">
        <v>13</v>
      </c>
      <c r="K344" s="15">
        <v>10</v>
      </c>
      <c r="L344" s="12">
        <v>13</v>
      </c>
      <c r="M344" s="10">
        <v>10</v>
      </c>
      <c r="N344" s="44">
        <f t="shared" si="27"/>
        <v>59</v>
      </c>
      <c r="O344" s="45">
        <f t="shared" si="27"/>
        <v>40</v>
      </c>
      <c r="P344" s="46">
        <f t="shared" si="28"/>
        <v>99</v>
      </c>
    </row>
    <row r="345" spans="1:16" ht="19.5" customHeight="1">
      <c r="A345" s="9">
        <v>40713</v>
      </c>
      <c r="B345" s="10" t="s">
        <v>749</v>
      </c>
      <c r="C345" s="10" t="s">
        <v>351</v>
      </c>
      <c r="D345" s="10" t="s">
        <v>688</v>
      </c>
      <c r="E345" s="11"/>
      <c r="F345" s="14">
        <v>12</v>
      </c>
      <c r="G345" s="15">
        <v>2</v>
      </c>
      <c r="H345" s="12">
        <v>7</v>
      </c>
      <c r="I345" s="13"/>
      <c r="J345" s="14">
        <v>7</v>
      </c>
      <c r="K345" s="15"/>
      <c r="L345" s="12"/>
      <c r="M345" s="10"/>
      <c r="N345" s="44">
        <f t="shared" si="27"/>
        <v>26</v>
      </c>
      <c r="O345" s="45">
        <f t="shared" si="27"/>
        <v>2</v>
      </c>
      <c r="P345" s="46">
        <f t="shared" si="28"/>
        <v>28</v>
      </c>
    </row>
    <row r="346" spans="1:16" ht="19.5" customHeight="1">
      <c r="A346" s="9">
        <v>40709</v>
      </c>
      <c r="B346" s="10" t="s">
        <v>792</v>
      </c>
      <c r="C346" s="10" t="s">
        <v>496</v>
      </c>
      <c r="D346" s="10" t="s">
        <v>793</v>
      </c>
      <c r="E346" s="11" t="s">
        <v>419</v>
      </c>
      <c r="F346" s="14">
        <v>8</v>
      </c>
      <c r="G346" s="15">
        <v>7</v>
      </c>
      <c r="H346" s="12"/>
      <c r="I346" s="13"/>
      <c r="J346" s="14"/>
      <c r="K346" s="15"/>
      <c r="L346" s="12"/>
      <c r="M346" s="10"/>
      <c r="N346" s="44">
        <f t="shared" si="27"/>
        <v>8</v>
      </c>
      <c r="O346" s="45">
        <f t="shared" si="27"/>
        <v>7</v>
      </c>
      <c r="P346" s="46">
        <f t="shared" si="28"/>
        <v>15</v>
      </c>
    </row>
    <row r="347" spans="1:16" ht="19.5" customHeight="1">
      <c r="A347" s="9">
        <v>40709</v>
      </c>
      <c r="B347" s="10" t="s">
        <v>792</v>
      </c>
      <c r="C347" s="10" t="s">
        <v>497</v>
      </c>
      <c r="D347" s="10">
        <v>26</v>
      </c>
      <c r="E347" s="11" t="s">
        <v>419</v>
      </c>
      <c r="F347" s="14">
        <v>8</v>
      </c>
      <c r="G347" s="15"/>
      <c r="H347" s="12"/>
      <c r="I347" s="13"/>
      <c r="J347" s="14"/>
      <c r="K347" s="15"/>
      <c r="L347" s="12"/>
      <c r="M347" s="10"/>
      <c r="N347" s="44">
        <f t="shared" si="27"/>
        <v>8</v>
      </c>
      <c r="O347" s="45">
        <f t="shared" si="27"/>
        <v>0</v>
      </c>
      <c r="P347" s="46">
        <f t="shared" si="28"/>
        <v>8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29" ref="F360:O360">SUM(F337:F359)</f>
        <v>158</v>
      </c>
      <c r="G360" s="51">
        <f t="shared" si="29"/>
        <v>67</v>
      </c>
      <c r="H360" s="52">
        <f t="shared" si="29"/>
        <v>85</v>
      </c>
      <c r="I360" s="53">
        <f t="shared" si="29"/>
        <v>47</v>
      </c>
      <c r="J360" s="50">
        <f t="shared" si="29"/>
        <v>85</v>
      </c>
      <c r="K360" s="51">
        <f t="shared" si="29"/>
        <v>47</v>
      </c>
      <c r="L360" s="52">
        <f t="shared" si="29"/>
        <v>64</v>
      </c>
      <c r="M360" s="51">
        <f t="shared" si="29"/>
        <v>47</v>
      </c>
      <c r="N360" s="54">
        <f t="shared" si="29"/>
        <v>392</v>
      </c>
      <c r="O360" s="55">
        <f t="shared" si="29"/>
        <v>208</v>
      </c>
      <c r="P360" s="43">
        <f t="shared" si="28"/>
        <v>600</v>
      </c>
      <c r="T360" s="82">
        <f>CEILING(P360,1)</f>
        <v>600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7"/>
      <c r="K362" s="127"/>
      <c r="L362" s="126"/>
      <c r="M362" s="126"/>
      <c r="N362" s="126"/>
      <c r="O362" s="126"/>
      <c r="P362" s="126"/>
    </row>
    <row r="363" spans="1:11" ht="19.5" customHeight="1">
      <c r="A363" s="128" t="s">
        <v>249</v>
      </c>
      <c r="B363" s="128"/>
      <c r="J363" s="19"/>
      <c r="K363" s="19"/>
    </row>
    <row r="364" spans="1:2" ht="19.5" customHeight="1">
      <c r="A364" s="128"/>
      <c r="B364" s="128"/>
    </row>
    <row r="365" spans="1:14" ht="19.5" customHeight="1">
      <c r="A365" s="128"/>
      <c r="B365" s="128"/>
      <c r="K365" s="18"/>
      <c r="L365" s="18"/>
      <c r="M365" s="18"/>
      <c r="N365" s="18"/>
    </row>
    <row r="366" spans="1:16" ht="19.5" customHeight="1">
      <c r="A366" s="129" t="s">
        <v>16</v>
      </c>
      <c r="B366" s="130" t="s">
        <v>250</v>
      </c>
      <c r="C366" s="130"/>
      <c r="D366" s="130"/>
      <c r="E366" s="34"/>
      <c r="F366" s="16"/>
      <c r="G366" s="16"/>
      <c r="H366" s="16"/>
      <c r="K366" s="131" t="s">
        <v>18</v>
      </c>
      <c r="L366" s="131"/>
      <c r="M366" s="132" t="s">
        <v>339</v>
      </c>
      <c r="N366" s="132"/>
      <c r="O366" s="132"/>
      <c r="P366" s="132"/>
    </row>
    <row r="367" spans="1:16" ht="19.5" customHeight="1">
      <c r="A367" s="129"/>
      <c r="B367" s="130"/>
      <c r="C367" s="130"/>
      <c r="D367" s="130"/>
      <c r="E367" s="34"/>
      <c r="F367" s="16"/>
      <c r="G367" s="16"/>
      <c r="H367" s="16"/>
      <c r="K367" s="131"/>
      <c r="L367" s="131"/>
      <c r="M367" s="132"/>
      <c r="N367" s="132"/>
      <c r="O367" s="132"/>
      <c r="P367" s="132"/>
    </row>
    <row r="368" ht="19.5" customHeight="1" thickBot="1"/>
    <row r="369" spans="1:16" ht="19.5" customHeight="1" thickBot="1">
      <c r="A369" s="96" t="s">
        <v>2</v>
      </c>
      <c r="B369" s="110" t="s">
        <v>3</v>
      </c>
      <c r="C369" s="113" t="s">
        <v>4</v>
      </c>
      <c r="D369" s="116" t="s">
        <v>5</v>
      </c>
      <c r="E369" s="101" t="s">
        <v>6</v>
      </c>
      <c r="F369" s="104" t="s">
        <v>7</v>
      </c>
      <c r="G369" s="104"/>
      <c r="H369" s="104"/>
      <c r="I369" s="104"/>
      <c r="J369" s="104"/>
      <c r="K369" s="104"/>
      <c r="L369" s="104"/>
      <c r="M369" s="105"/>
      <c r="N369" s="106" t="s">
        <v>12</v>
      </c>
      <c r="O369" s="104"/>
      <c r="P369" s="119" t="s">
        <v>15</v>
      </c>
    </row>
    <row r="370" spans="1:16" ht="19.5" customHeight="1">
      <c r="A370" s="108"/>
      <c r="B370" s="111"/>
      <c r="C370" s="114"/>
      <c r="D370" s="117"/>
      <c r="E370" s="102"/>
      <c r="F370" s="122" t="s">
        <v>8</v>
      </c>
      <c r="G370" s="123"/>
      <c r="H370" s="124" t="s">
        <v>9</v>
      </c>
      <c r="I370" s="124"/>
      <c r="J370" s="122" t="s">
        <v>10</v>
      </c>
      <c r="K370" s="123"/>
      <c r="L370" s="124" t="s">
        <v>11</v>
      </c>
      <c r="M370" s="123"/>
      <c r="N370" s="107"/>
      <c r="O370" s="95"/>
      <c r="P370" s="120"/>
    </row>
    <row r="371" spans="1:16" ht="19.5" customHeight="1" thickBot="1">
      <c r="A371" s="109"/>
      <c r="B371" s="112"/>
      <c r="C371" s="115"/>
      <c r="D371" s="118"/>
      <c r="E371" s="103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1"/>
    </row>
    <row r="372" spans="1:16" ht="19.5" customHeight="1">
      <c r="A372" s="2">
        <v>40706</v>
      </c>
      <c r="B372" s="3" t="s">
        <v>568</v>
      </c>
      <c r="C372" s="3" t="s">
        <v>388</v>
      </c>
      <c r="D372" s="3" t="s">
        <v>432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40675</v>
      </c>
      <c r="B373" s="10" t="s">
        <v>568</v>
      </c>
      <c r="C373" s="10" t="s">
        <v>465</v>
      </c>
      <c r="D373" s="10" t="s">
        <v>432</v>
      </c>
      <c r="E373" s="11" t="s">
        <v>454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8" t="s">
        <v>15</v>
      </c>
      <c r="B395" s="99"/>
      <c r="C395" s="99"/>
      <c r="D395" s="99"/>
      <c r="E395" s="100"/>
      <c r="F395" s="50">
        <f aca="true" t="shared" si="32" ref="F395:O395">SUM(F372:F394)</f>
        <v>43</v>
      </c>
      <c r="G395" s="51">
        <f t="shared" si="32"/>
        <v>17</v>
      </c>
      <c r="H395" s="52">
        <f t="shared" si="32"/>
        <v>32</v>
      </c>
      <c r="I395" s="53">
        <f t="shared" si="32"/>
        <v>17</v>
      </c>
      <c r="J395" s="50">
        <f t="shared" si="32"/>
        <v>25</v>
      </c>
      <c r="K395" s="51">
        <f t="shared" si="32"/>
        <v>17</v>
      </c>
      <c r="L395" s="52">
        <f t="shared" si="32"/>
        <v>32</v>
      </c>
      <c r="M395" s="51">
        <f t="shared" si="32"/>
        <v>17</v>
      </c>
      <c r="N395" s="54">
        <f t="shared" si="32"/>
        <v>132</v>
      </c>
      <c r="O395" s="55">
        <f t="shared" si="32"/>
        <v>68</v>
      </c>
      <c r="P395" s="43">
        <f t="shared" si="31"/>
        <v>200</v>
      </c>
      <c r="T395" s="82">
        <f>CEILING(P395,1)</f>
        <v>200</v>
      </c>
    </row>
    <row r="396" spans="1:16" ht="19.5" customHeight="1">
      <c r="A396" s="125" t="s">
        <v>0</v>
      </c>
      <c r="B396" s="125"/>
      <c r="C396" s="125"/>
      <c r="D396" s="125"/>
      <c r="E396" s="125"/>
      <c r="F396" s="125"/>
      <c r="G396" s="125"/>
      <c r="H396" s="125"/>
      <c r="I396" s="126"/>
      <c r="J396" s="125"/>
      <c r="K396" s="125"/>
      <c r="L396" s="125"/>
      <c r="M396" s="125"/>
      <c r="N396" s="125"/>
      <c r="O396" s="125"/>
      <c r="P396" s="125"/>
    </row>
    <row r="397" spans="1:16" ht="19.5" customHeight="1">
      <c r="A397" s="125"/>
      <c r="B397" s="125"/>
      <c r="C397" s="125"/>
      <c r="D397" s="125"/>
      <c r="E397" s="125"/>
      <c r="F397" s="125"/>
      <c r="G397" s="125"/>
      <c r="H397" s="125"/>
      <c r="I397" s="126"/>
      <c r="J397" s="125"/>
      <c r="K397" s="125"/>
      <c r="L397" s="125"/>
      <c r="M397" s="125"/>
      <c r="N397" s="125"/>
      <c r="O397" s="125"/>
      <c r="P397" s="125"/>
    </row>
    <row r="398" spans="1:16" ht="19.5" customHeight="1">
      <c r="A398" s="125"/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251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252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40706</v>
      </c>
      <c r="B409" s="3" t="s">
        <v>567</v>
      </c>
      <c r="C409" s="3" t="s">
        <v>388</v>
      </c>
      <c r="D409" s="3"/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/>
      <c r="B410" s="10"/>
      <c r="C410" s="10"/>
      <c r="D410" s="10"/>
      <c r="E410" s="11"/>
      <c r="F410" s="14"/>
      <c r="G410" s="15"/>
      <c r="H410" s="12"/>
      <c r="I410" s="13"/>
      <c r="J410" s="14"/>
      <c r="K410" s="15"/>
      <c r="L410" s="12"/>
      <c r="M410" s="10"/>
      <c r="N410" s="44">
        <f aca="true" t="shared" si="33" ref="N410:O431">SUM(F410+H410+J410+L410)</f>
        <v>0</v>
      </c>
      <c r="O410" s="45">
        <f t="shared" si="33"/>
        <v>0</v>
      </c>
      <c r="P410" s="46">
        <f aca="true" t="shared" si="34" ref="P410:P432">SUM(N410:O410)</f>
        <v>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35" ref="F432:O432">SUM(F409:F431)</f>
        <v>30</v>
      </c>
      <c r="G432" s="51">
        <f t="shared" si="35"/>
        <v>17</v>
      </c>
      <c r="H432" s="52">
        <f t="shared" si="35"/>
        <v>25</v>
      </c>
      <c r="I432" s="53">
        <f t="shared" si="35"/>
        <v>17</v>
      </c>
      <c r="J432" s="50">
        <f t="shared" si="35"/>
        <v>25</v>
      </c>
      <c r="K432" s="51">
        <f t="shared" si="35"/>
        <v>17</v>
      </c>
      <c r="L432" s="52">
        <f t="shared" si="35"/>
        <v>25</v>
      </c>
      <c r="M432" s="51">
        <f t="shared" si="35"/>
        <v>17</v>
      </c>
      <c r="N432" s="54">
        <f t="shared" si="35"/>
        <v>105</v>
      </c>
      <c r="O432" s="55">
        <f t="shared" si="35"/>
        <v>68</v>
      </c>
      <c r="P432" s="43">
        <f t="shared" si="34"/>
        <v>173</v>
      </c>
      <c r="T432" s="82">
        <f>CEILING(P432,1)</f>
        <v>173</v>
      </c>
    </row>
    <row r="433" spans="1:16" ht="19.5" customHeight="1">
      <c r="A433" s="125" t="s">
        <v>0</v>
      </c>
      <c r="B433" s="125"/>
      <c r="C433" s="125"/>
      <c r="D433" s="125"/>
      <c r="E433" s="125"/>
      <c r="F433" s="125"/>
      <c r="G433" s="125"/>
      <c r="H433" s="125"/>
      <c r="I433" s="126"/>
      <c r="J433" s="125"/>
      <c r="K433" s="125"/>
      <c r="L433" s="125"/>
      <c r="M433" s="125"/>
      <c r="N433" s="125"/>
      <c r="O433" s="125"/>
      <c r="P433" s="125"/>
    </row>
    <row r="434" spans="1:16" ht="19.5" customHeight="1">
      <c r="A434" s="125"/>
      <c r="B434" s="125"/>
      <c r="C434" s="125"/>
      <c r="D434" s="125"/>
      <c r="E434" s="125"/>
      <c r="F434" s="125"/>
      <c r="G434" s="125"/>
      <c r="H434" s="125"/>
      <c r="I434" s="126"/>
      <c r="J434" s="127"/>
      <c r="K434" s="127"/>
      <c r="L434" s="126"/>
      <c r="M434" s="126"/>
      <c r="N434" s="126"/>
      <c r="O434" s="126"/>
      <c r="P434" s="126"/>
    </row>
    <row r="435" spans="1:11" ht="19.5" customHeight="1">
      <c r="A435" s="128" t="s">
        <v>253</v>
      </c>
      <c r="B435" s="128"/>
      <c r="J435" s="19"/>
      <c r="K435" s="19"/>
    </row>
    <row r="436" spans="1:2" ht="19.5" customHeight="1">
      <c r="A436" s="128"/>
      <c r="B436" s="128"/>
    </row>
    <row r="437" spans="1:14" ht="19.5" customHeight="1">
      <c r="A437" s="128"/>
      <c r="B437" s="128"/>
      <c r="K437" s="18"/>
      <c r="L437" s="18"/>
      <c r="M437" s="18"/>
      <c r="N437" s="18"/>
    </row>
    <row r="438" spans="1:16" ht="19.5" customHeight="1">
      <c r="A438" s="129" t="s">
        <v>16</v>
      </c>
      <c r="B438" s="130" t="s">
        <v>254</v>
      </c>
      <c r="C438" s="130"/>
      <c r="D438" s="130"/>
      <c r="E438" s="34"/>
      <c r="F438" s="16"/>
      <c r="G438" s="16"/>
      <c r="H438" s="16"/>
      <c r="K438" s="131" t="s">
        <v>18</v>
      </c>
      <c r="L438" s="131"/>
      <c r="M438" s="132" t="s">
        <v>339</v>
      </c>
      <c r="N438" s="132"/>
      <c r="O438" s="132"/>
      <c r="P438" s="132"/>
    </row>
    <row r="439" spans="1:16" ht="19.5" customHeight="1">
      <c r="A439" s="129"/>
      <c r="B439" s="130"/>
      <c r="C439" s="130"/>
      <c r="D439" s="130"/>
      <c r="E439" s="34"/>
      <c r="F439" s="16"/>
      <c r="G439" s="16"/>
      <c r="H439" s="16"/>
      <c r="K439" s="131"/>
      <c r="L439" s="131"/>
      <c r="M439" s="132"/>
      <c r="N439" s="132"/>
      <c r="O439" s="132"/>
      <c r="P439" s="132"/>
    </row>
    <row r="440" ht="19.5" customHeight="1" thickBot="1"/>
    <row r="441" spans="1:16" ht="19.5" customHeight="1" thickBot="1">
      <c r="A441" s="96" t="s">
        <v>2</v>
      </c>
      <c r="B441" s="110" t="s">
        <v>3</v>
      </c>
      <c r="C441" s="113" t="s">
        <v>4</v>
      </c>
      <c r="D441" s="116" t="s">
        <v>5</v>
      </c>
      <c r="E441" s="101" t="s">
        <v>6</v>
      </c>
      <c r="F441" s="104" t="s">
        <v>7</v>
      </c>
      <c r="G441" s="104"/>
      <c r="H441" s="104"/>
      <c r="I441" s="104"/>
      <c r="J441" s="104"/>
      <c r="K441" s="104"/>
      <c r="L441" s="104"/>
      <c r="M441" s="105"/>
      <c r="N441" s="106" t="s">
        <v>12</v>
      </c>
      <c r="O441" s="104"/>
      <c r="P441" s="119" t="s">
        <v>15</v>
      </c>
    </row>
    <row r="442" spans="1:16" ht="19.5" customHeight="1">
      <c r="A442" s="108"/>
      <c r="B442" s="111"/>
      <c r="C442" s="114"/>
      <c r="D442" s="117"/>
      <c r="E442" s="102"/>
      <c r="F442" s="122" t="s">
        <v>8</v>
      </c>
      <c r="G442" s="123"/>
      <c r="H442" s="124" t="s">
        <v>9</v>
      </c>
      <c r="I442" s="124"/>
      <c r="J442" s="122" t="s">
        <v>10</v>
      </c>
      <c r="K442" s="123"/>
      <c r="L442" s="124" t="s">
        <v>11</v>
      </c>
      <c r="M442" s="123"/>
      <c r="N442" s="107"/>
      <c r="O442" s="95"/>
      <c r="P442" s="120"/>
    </row>
    <row r="443" spans="1:16" ht="19.5" customHeight="1" thickBot="1">
      <c r="A443" s="109"/>
      <c r="B443" s="112"/>
      <c r="C443" s="115"/>
      <c r="D443" s="118"/>
      <c r="E443" s="103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1"/>
    </row>
    <row r="444" spans="1:16" ht="19.5" customHeight="1">
      <c r="A444" s="2">
        <v>40699</v>
      </c>
      <c r="B444" s="3" t="s">
        <v>396</v>
      </c>
      <c r="C444" s="3" t="s">
        <v>388</v>
      </c>
      <c r="D444" s="3" t="s">
        <v>373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40706</v>
      </c>
      <c r="B445" s="10" t="s">
        <v>566</v>
      </c>
      <c r="C445" s="10" t="s">
        <v>388</v>
      </c>
      <c r="D445" s="10" t="s">
        <v>432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>
        <v>40706</v>
      </c>
      <c r="B446" s="10" t="s">
        <v>626</v>
      </c>
      <c r="C446" s="10" t="s">
        <v>465</v>
      </c>
      <c r="D446" s="10" t="s">
        <v>432</v>
      </c>
      <c r="E446" s="11" t="s">
        <v>454</v>
      </c>
      <c r="F446" s="14">
        <v>13</v>
      </c>
      <c r="G446" s="15"/>
      <c r="H446" s="12">
        <v>7</v>
      </c>
      <c r="I446" s="13"/>
      <c r="J446" s="14"/>
      <c r="K446" s="15"/>
      <c r="L446" s="12">
        <v>7</v>
      </c>
      <c r="M446" s="10"/>
      <c r="N446" s="44">
        <f t="shared" si="36"/>
        <v>27</v>
      </c>
      <c r="O446" s="45">
        <f t="shared" si="36"/>
        <v>0</v>
      </c>
      <c r="P446" s="46">
        <f t="shared" si="37"/>
        <v>27</v>
      </c>
    </row>
    <row r="447" spans="1:16" ht="19.5" customHeight="1">
      <c r="A447" s="9">
        <v>40705</v>
      </c>
      <c r="B447" s="10" t="s">
        <v>659</v>
      </c>
      <c r="C447" s="10" t="s">
        <v>496</v>
      </c>
      <c r="D447" s="10" t="s">
        <v>432</v>
      </c>
      <c r="E447" s="11"/>
      <c r="F447" s="14">
        <v>8</v>
      </c>
      <c r="G447" s="15">
        <v>7</v>
      </c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7</v>
      </c>
      <c r="P447" s="46">
        <f t="shared" si="37"/>
        <v>15</v>
      </c>
    </row>
    <row r="448" spans="1:16" ht="19.5" customHeight="1">
      <c r="A448" s="9">
        <v>40705</v>
      </c>
      <c r="B448" s="10" t="s">
        <v>659</v>
      </c>
      <c r="C448" s="10" t="s">
        <v>497</v>
      </c>
      <c r="D448" s="10" t="s">
        <v>432</v>
      </c>
      <c r="E448" s="11"/>
      <c r="F448" s="14">
        <v>8</v>
      </c>
      <c r="G448" s="15"/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0</v>
      </c>
      <c r="P448" s="46">
        <f t="shared" si="37"/>
        <v>8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8" t="s">
        <v>15</v>
      </c>
      <c r="B467" s="99"/>
      <c r="C467" s="99"/>
      <c r="D467" s="99"/>
      <c r="E467" s="100"/>
      <c r="F467" s="50">
        <f aca="true" t="shared" si="38" ref="F467:O467">SUM(F444:F466)</f>
        <v>89</v>
      </c>
      <c r="G467" s="51">
        <f t="shared" si="38"/>
        <v>41</v>
      </c>
      <c r="H467" s="52">
        <f t="shared" si="38"/>
        <v>57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57</v>
      </c>
      <c r="M467" s="51">
        <f t="shared" si="38"/>
        <v>34</v>
      </c>
      <c r="N467" s="54">
        <f t="shared" si="38"/>
        <v>253</v>
      </c>
      <c r="O467" s="55">
        <f t="shared" si="38"/>
        <v>143</v>
      </c>
      <c r="P467" s="43">
        <f t="shared" si="37"/>
        <v>396</v>
      </c>
      <c r="T467" s="82">
        <f>CEILING(P467,1)</f>
        <v>396</v>
      </c>
    </row>
    <row r="468" spans="1:16" ht="19.5" customHeight="1">
      <c r="A468" s="125" t="s">
        <v>0</v>
      </c>
      <c r="B468" s="125"/>
      <c r="C468" s="125"/>
      <c r="D468" s="125"/>
      <c r="E468" s="125"/>
      <c r="F468" s="125"/>
      <c r="G468" s="125"/>
      <c r="H468" s="125"/>
      <c r="I468" s="126"/>
      <c r="J468" s="125"/>
      <c r="K468" s="125"/>
      <c r="L468" s="125"/>
      <c r="M468" s="125"/>
      <c r="N468" s="125"/>
      <c r="O468" s="125"/>
      <c r="P468" s="125"/>
    </row>
    <row r="469" spans="1:16" ht="19.5" customHeight="1">
      <c r="A469" s="125"/>
      <c r="B469" s="125"/>
      <c r="C469" s="125"/>
      <c r="D469" s="125"/>
      <c r="E469" s="125"/>
      <c r="F469" s="125"/>
      <c r="G469" s="125"/>
      <c r="H469" s="125"/>
      <c r="I469" s="126"/>
      <c r="J469" s="125"/>
      <c r="K469" s="125"/>
      <c r="L469" s="125"/>
      <c r="M469" s="125"/>
      <c r="N469" s="125"/>
      <c r="O469" s="125"/>
      <c r="P469" s="125"/>
    </row>
    <row r="470" spans="1:16" ht="19.5" customHeight="1">
      <c r="A470" s="125"/>
      <c r="B470" s="125"/>
      <c r="C470" s="125"/>
      <c r="D470" s="125"/>
      <c r="E470" s="125"/>
      <c r="F470" s="125"/>
      <c r="G470" s="125"/>
      <c r="H470" s="125"/>
      <c r="I470" s="126"/>
      <c r="J470" s="125"/>
      <c r="K470" s="125"/>
      <c r="L470" s="125"/>
      <c r="M470" s="125"/>
      <c r="N470" s="125"/>
      <c r="O470" s="125"/>
      <c r="P470" s="125"/>
    </row>
    <row r="471" spans="1:20" ht="19.5" customHeight="1">
      <c r="A471" s="125"/>
      <c r="B471" s="125"/>
      <c r="C471" s="125"/>
      <c r="D471" s="125"/>
      <c r="E471" s="125"/>
      <c r="F471" s="125"/>
      <c r="G471" s="125"/>
      <c r="H471" s="125"/>
      <c r="I471" s="126"/>
      <c r="J471" s="127"/>
      <c r="K471" s="127"/>
      <c r="L471" s="126"/>
      <c r="M471" s="126"/>
      <c r="N471" s="126"/>
      <c r="O471" s="126"/>
      <c r="P471" s="126"/>
      <c r="T471" s="83"/>
    </row>
    <row r="472" spans="1:11" ht="19.5" customHeight="1">
      <c r="A472" s="128" t="s">
        <v>255</v>
      </c>
      <c r="B472" s="128"/>
      <c r="J472" s="19"/>
      <c r="K472" s="19"/>
    </row>
    <row r="473" spans="1:2" ht="19.5" customHeight="1">
      <c r="A473" s="128"/>
      <c r="B473" s="128"/>
    </row>
    <row r="474" spans="1:14" ht="19.5" customHeight="1">
      <c r="A474" s="128"/>
      <c r="B474" s="128"/>
      <c r="K474" s="18"/>
      <c r="L474" s="18"/>
      <c r="M474" s="18"/>
      <c r="N474" s="18"/>
    </row>
    <row r="475" spans="1:16" ht="19.5" customHeight="1">
      <c r="A475" s="129" t="s">
        <v>16</v>
      </c>
      <c r="B475" s="130" t="s">
        <v>256</v>
      </c>
      <c r="C475" s="130"/>
      <c r="D475" s="130"/>
      <c r="E475" s="34"/>
      <c r="F475" s="16"/>
      <c r="G475" s="16"/>
      <c r="H475" s="16"/>
      <c r="K475" s="131" t="s">
        <v>18</v>
      </c>
      <c r="L475" s="131"/>
      <c r="M475" s="132" t="s">
        <v>339</v>
      </c>
      <c r="N475" s="132"/>
      <c r="O475" s="132"/>
      <c r="P475" s="132"/>
    </row>
    <row r="476" spans="1:16" ht="19.5" customHeight="1">
      <c r="A476" s="129"/>
      <c r="B476" s="130"/>
      <c r="C476" s="130"/>
      <c r="D476" s="130"/>
      <c r="E476" s="34"/>
      <c r="F476" s="16"/>
      <c r="G476" s="16"/>
      <c r="H476" s="16"/>
      <c r="K476" s="131"/>
      <c r="L476" s="131"/>
      <c r="M476" s="132"/>
      <c r="N476" s="132"/>
      <c r="O476" s="132"/>
      <c r="P476" s="132"/>
    </row>
    <row r="477" ht="19.5" customHeight="1" thickBot="1"/>
    <row r="478" spans="1:16" ht="19.5" customHeight="1" thickBot="1">
      <c r="A478" s="96" t="s">
        <v>2</v>
      </c>
      <c r="B478" s="110" t="s">
        <v>3</v>
      </c>
      <c r="C478" s="113" t="s">
        <v>4</v>
      </c>
      <c r="D478" s="116" t="s">
        <v>5</v>
      </c>
      <c r="E478" s="101" t="s">
        <v>6</v>
      </c>
      <c r="F478" s="104" t="s">
        <v>7</v>
      </c>
      <c r="G478" s="104"/>
      <c r="H478" s="104"/>
      <c r="I478" s="104"/>
      <c r="J478" s="104"/>
      <c r="K478" s="104"/>
      <c r="L478" s="104"/>
      <c r="M478" s="105"/>
      <c r="N478" s="106" t="s">
        <v>12</v>
      </c>
      <c r="O478" s="104"/>
      <c r="P478" s="119" t="s">
        <v>15</v>
      </c>
    </row>
    <row r="479" spans="1:16" ht="19.5" customHeight="1">
      <c r="A479" s="108"/>
      <c r="B479" s="111"/>
      <c r="C479" s="114"/>
      <c r="D479" s="117"/>
      <c r="E479" s="102"/>
      <c r="F479" s="122" t="s">
        <v>8</v>
      </c>
      <c r="G479" s="123"/>
      <c r="H479" s="124" t="s">
        <v>9</v>
      </c>
      <c r="I479" s="124"/>
      <c r="J479" s="122" t="s">
        <v>10</v>
      </c>
      <c r="K479" s="123"/>
      <c r="L479" s="124" t="s">
        <v>11</v>
      </c>
      <c r="M479" s="123"/>
      <c r="N479" s="107"/>
      <c r="O479" s="95"/>
      <c r="P479" s="120"/>
    </row>
    <row r="480" spans="1:16" ht="19.5" customHeight="1" thickBot="1">
      <c r="A480" s="109"/>
      <c r="B480" s="112"/>
      <c r="C480" s="115"/>
      <c r="D480" s="118"/>
      <c r="E480" s="103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1"/>
    </row>
    <row r="481" spans="1:16" ht="19.5" customHeight="1">
      <c r="A481" s="2">
        <v>40699</v>
      </c>
      <c r="B481" s="3" t="s">
        <v>387</v>
      </c>
      <c r="C481" s="3" t="s">
        <v>388</v>
      </c>
      <c r="D481" s="3" t="s">
        <v>373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40705</v>
      </c>
      <c r="B482" s="10" t="s">
        <v>629</v>
      </c>
      <c r="C482" s="10" t="s">
        <v>465</v>
      </c>
      <c r="D482" s="10" t="s">
        <v>432</v>
      </c>
      <c r="E482" s="11"/>
      <c r="F482" s="14">
        <v>13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20</v>
      </c>
      <c r="O482" s="45">
        <f t="shared" si="39"/>
        <v>15</v>
      </c>
      <c r="P482" s="46">
        <f aca="true" t="shared" si="40" ref="P482:P504">SUM(N482:O482)</f>
        <v>35</v>
      </c>
    </row>
    <row r="483" spans="1:16" ht="19.5" customHeight="1">
      <c r="A483" s="9">
        <v>40713</v>
      </c>
      <c r="B483" s="10" t="s">
        <v>710</v>
      </c>
      <c r="C483" s="10" t="s">
        <v>388</v>
      </c>
      <c r="D483" s="10" t="s">
        <v>363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98" t="s">
        <v>15</v>
      </c>
      <c r="B504" s="99"/>
      <c r="C504" s="99"/>
      <c r="D504" s="99"/>
      <c r="E504" s="100"/>
      <c r="F504" s="50">
        <f aca="true" t="shared" si="41" ref="F504:O504">SUM(F481:F503)</f>
        <v>73</v>
      </c>
      <c r="G504" s="51">
        <f t="shared" si="41"/>
        <v>42</v>
      </c>
      <c r="H504" s="52">
        <f t="shared" si="41"/>
        <v>57</v>
      </c>
      <c r="I504" s="53">
        <f t="shared" si="41"/>
        <v>41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230</v>
      </c>
      <c r="O504" s="55">
        <f t="shared" si="41"/>
        <v>151</v>
      </c>
      <c r="P504" s="43">
        <f t="shared" si="40"/>
        <v>381</v>
      </c>
      <c r="T504" s="82">
        <f>CEILING(P504,1)</f>
        <v>381</v>
      </c>
    </row>
    <row r="505" spans="1:11" ht="19.5" customHeight="1">
      <c r="A505" s="128"/>
      <c r="B505" s="128"/>
      <c r="J505" s="19"/>
      <c r="K505" s="19"/>
    </row>
    <row r="506" spans="1:2" ht="19.5" customHeight="1">
      <c r="A506" s="128"/>
      <c r="B506" s="128"/>
    </row>
    <row r="507" spans="1:14" ht="19.5" customHeight="1">
      <c r="A507" s="128"/>
      <c r="B507" s="128"/>
      <c r="K507" s="18"/>
      <c r="L507" s="18"/>
      <c r="M507" s="18"/>
      <c r="N507" s="18"/>
    </row>
    <row r="508" spans="1:17" ht="19.5" customHeight="1">
      <c r="A508" s="153"/>
      <c r="B508" s="145"/>
      <c r="C508" s="145"/>
      <c r="D508" s="145"/>
      <c r="E508" s="73"/>
      <c r="F508" s="74"/>
      <c r="G508" s="74"/>
      <c r="H508" s="74"/>
      <c r="I508" s="75"/>
      <c r="J508" s="75"/>
      <c r="K508" s="151"/>
      <c r="L508" s="151"/>
      <c r="M508" s="152"/>
      <c r="N508" s="152"/>
      <c r="O508" s="152"/>
      <c r="P508" s="152"/>
      <c r="Q508" s="75"/>
    </row>
    <row r="509" spans="1:20" ht="30" customHeight="1">
      <c r="A509" s="153"/>
      <c r="B509" s="145"/>
      <c r="C509" s="145"/>
      <c r="D509" s="145"/>
      <c r="E509" s="73"/>
      <c r="F509" s="74"/>
      <c r="G509" s="74"/>
      <c r="H509" s="74"/>
      <c r="I509" s="75"/>
      <c r="J509" s="75"/>
      <c r="K509" s="151"/>
      <c r="L509" s="151"/>
      <c r="M509" s="152"/>
      <c r="N509" s="152"/>
      <c r="O509" s="152"/>
      <c r="P509" s="152"/>
      <c r="Q509" s="75"/>
      <c r="T509" s="83">
        <f>SUM(T35:T508)</f>
        <v>4304</v>
      </c>
    </row>
    <row r="510" spans="1:17" ht="19.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</row>
    <row r="511" spans="1:17" ht="19.5" customHeight="1">
      <c r="A511" s="147"/>
      <c r="B511" s="148"/>
      <c r="C511" s="149"/>
      <c r="D511" s="150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75"/>
    </row>
    <row r="512" spans="1:17" ht="19.5" customHeight="1">
      <c r="A512" s="147"/>
      <c r="B512" s="148"/>
      <c r="C512" s="149"/>
      <c r="D512" s="150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75"/>
    </row>
    <row r="513" spans="1:17" ht="19.5" customHeight="1">
      <c r="A513" s="147"/>
      <c r="B513" s="148"/>
      <c r="C513" s="149"/>
      <c r="D513" s="150"/>
      <c r="E513" s="144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144"/>
      <c r="Q513" s="75"/>
    </row>
    <row r="514" spans="1:17" ht="19.5" customHeight="1">
      <c r="A514" s="76"/>
      <c r="B514" s="69"/>
      <c r="C514" s="69"/>
      <c r="D514" s="69"/>
      <c r="E514" s="77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  <c r="Q514" s="75"/>
    </row>
    <row r="515" spans="1:17" ht="19.5" customHeight="1">
      <c r="A515" s="76"/>
      <c r="B515" s="69"/>
      <c r="C515" s="69"/>
      <c r="D515" s="69"/>
      <c r="E515" s="77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  <c r="Q515" s="75"/>
    </row>
    <row r="516" spans="1:17" ht="19.5" customHeight="1">
      <c r="A516" s="76"/>
      <c r="B516" s="69"/>
      <c r="C516" s="69"/>
      <c r="D516" s="69"/>
      <c r="E516" s="77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  <c r="Q516" s="75"/>
    </row>
    <row r="517" spans="1:17" ht="19.5" customHeight="1">
      <c r="A517" s="76"/>
      <c r="B517" s="69"/>
      <c r="C517" s="69"/>
      <c r="D517" s="69"/>
      <c r="E517" s="77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  <c r="Q517" s="75"/>
    </row>
    <row r="518" spans="1:17" ht="19.5" customHeight="1">
      <c r="A518" s="76"/>
      <c r="B518" s="69"/>
      <c r="C518" s="69"/>
      <c r="D518" s="69"/>
      <c r="E518" s="77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  <c r="Q518" s="75"/>
    </row>
    <row r="519" spans="1:17" ht="19.5" customHeight="1">
      <c r="A519" s="76"/>
      <c r="B519" s="69"/>
      <c r="C519" s="69"/>
      <c r="D519" s="69"/>
      <c r="E519" s="77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  <c r="Q519" s="75"/>
    </row>
    <row r="520" spans="1:17" ht="19.5" customHeight="1">
      <c r="A520" s="76"/>
      <c r="B520" s="69"/>
      <c r="C520" s="69"/>
      <c r="D520" s="69"/>
      <c r="E520" s="77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  <c r="Q520" s="75"/>
    </row>
    <row r="521" spans="1:17" ht="19.5" customHeight="1">
      <c r="A521" s="76"/>
      <c r="B521" s="69"/>
      <c r="C521" s="69"/>
      <c r="D521" s="69"/>
      <c r="E521" s="77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  <c r="Q521" s="75"/>
    </row>
    <row r="522" spans="1:17" ht="19.5" customHeight="1">
      <c r="A522" s="76"/>
      <c r="B522" s="69"/>
      <c r="C522" s="69"/>
      <c r="D522" s="69"/>
      <c r="E522" s="77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  <c r="Q522" s="75"/>
    </row>
    <row r="523" spans="1:17" ht="19.5" customHeight="1">
      <c r="A523" s="76"/>
      <c r="B523" s="69"/>
      <c r="C523" s="69"/>
      <c r="D523" s="69"/>
      <c r="E523" s="77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  <c r="Q523" s="75"/>
    </row>
    <row r="524" spans="1:17" ht="19.5" customHeight="1">
      <c r="A524" s="76"/>
      <c r="B524" s="69"/>
      <c r="C524" s="69"/>
      <c r="D524" s="69"/>
      <c r="E524" s="77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  <c r="Q524" s="75"/>
    </row>
    <row r="525" spans="1:17" ht="19.5" customHeight="1">
      <c r="A525" s="76"/>
      <c r="B525" s="69"/>
      <c r="C525" s="69"/>
      <c r="D525" s="69"/>
      <c r="E525" s="77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  <c r="Q525" s="75"/>
    </row>
    <row r="526" spans="1:17" ht="19.5" customHeight="1">
      <c r="A526" s="76"/>
      <c r="B526" s="69"/>
      <c r="C526" s="69"/>
      <c r="D526" s="69"/>
      <c r="E526" s="77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  <c r="Q526" s="75"/>
    </row>
    <row r="527" spans="1:17" ht="19.5" customHeight="1">
      <c r="A527" s="76"/>
      <c r="B527" s="69"/>
      <c r="C527" s="69"/>
      <c r="D527" s="69"/>
      <c r="E527" s="77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  <c r="Q527" s="75"/>
    </row>
    <row r="528" spans="1:17" ht="19.5" customHeight="1">
      <c r="A528" s="76"/>
      <c r="B528" s="69"/>
      <c r="C528" s="69"/>
      <c r="D528" s="69"/>
      <c r="E528" s="77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  <c r="Q528" s="75"/>
    </row>
    <row r="529" spans="1:17" ht="19.5" customHeight="1">
      <c r="A529" s="76"/>
      <c r="B529" s="69"/>
      <c r="C529" s="69"/>
      <c r="D529" s="69"/>
      <c r="E529" s="77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  <c r="Q529" s="75"/>
    </row>
    <row r="530" spans="1:17" ht="19.5" customHeight="1">
      <c r="A530" s="76"/>
      <c r="B530" s="69"/>
      <c r="C530" s="69"/>
      <c r="D530" s="69"/>
      <c r="E530" s="77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  <c r="Q530" s="75"/>
    </row>
    <row r="531" spans="1:17" ht="19.5" customHeight="1">
      <c r="A531" s="76"/>
      <c r="B531" s="69"/>
      <c r="C531" s="69"/>
      <c r="D531" s="69"/>
      <c r="E531" s="77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  <c r="Q531" s="75"/>
    </row>
    <row r="532" spans="1:17" ht="19.5" customHeight="1">
      <c r="A532" s="76"/>
      <c r="B532" s="69"/>
      <c r="C532" s="69"/>
      <c r="D532" s="69"/>
      <c r="E532" s="77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70"/>
      <c r="Q532" s="75"/>
    </row>
    <row r="533" spans="1:17" ht="19.5" customHeight="1">
      <c r="A533" s="76"/>
      <c r="B533" s="69"/>
      <c r="C533" s="69"/>
      <c r="D533" s="69"/>
      <c r="E533" s="77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70"/>
      <c r="Q533" s="75"/>
    </row>
    <row r="534" spans="1:17" ht="19.5" customHeight="1">
      <c r="A534" s="76"/>
      <c r="B534" s="69"/>
      <c r="C534" s="69"/>
      <c r="D534" s="69"/>
      <c r="E534" s="77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70"/>
      <c r="Q534" s="75"/>
    </row>
    <row r="535" spans="1:17" ht="19.5" customHeight="1">
      <c r="A535" s="76"/>
      <c r="B535" s="69"/>
      <c r="C535" s="69"/>
      <c r="D535" s="69"/>
      <c r="E535" s="77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70"/>
      <c r="Q535" s="75"/>
    </row>
    <row r="536" spans="1:17" ht="19.5" customHeight="1">
      <c r="A536" s="78"/>
      <c r="B536" s="78"/>
      <c r="C536" s="78"/>
      <c r="D536" s="78"/>
      <c r="E536" s="78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70"/>
      <c r="Q536" s="75"/>
    </row>
    <row r="537" spans="1:17" ht="19.5" customHeight="1">
      <c r="A537" s="146"/>
      <c r="B537" s="146"/>
      <c r="C537" s="146"/>
      <c r="D537" s="146"/>
      <c r="E537" s="146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5"/>
    </row>
    <row r="538" spans="1:17" ht="22.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</row>
    <row r="539" spans="1:17" ht="22.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</row>
  </sheetData>
  <sheetProtection/>
  <mergeCells count="285">
    <mergeCell ref="A1:P2"/>
    <mergeCell ref="A3:B5"/>
    <mergeCell ref="A6:A7"/>
    <mergeCell ref="B6:D7"/>
    <mergeCell ref="K6:L7"/>
    <mergeCell ref="M6:P7"/>
    <mergeCell ref="F10:G10"/>
    <mergeCell ref="H10:I10"/>
    <mergeCell ref="J10:K10"/>
    <mergeCell ref="L10:M10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K43:L44"/>
    <mergeCell ref="H47:I47"/>
    <mergeCell ref="J47:K47"/>
    <mergeCell ref="L47:M47"/>
    <mergeCell ref="F47:G47"/>
    <mergeCell ref="A40:B42"/>
    <mergeCell ref="A43:A44"/>
    <mergeCell ref="B43:D44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6"/>
  <sheetViews>
    <sheetView showGridLines="0" zoomScale="70" zoomScaleNormal="70" zoomScalePageLayoutView="0" workbookViewId="0" topLeftCell="A1">
      <selection activeCell="G91" sqref="G91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28" t="s">
        <v>22</v>
      </c>
      <c r="B3" s="128"/>
      <c r="J3" s="19"/>
      <c r="K3" s="19"/>
      <c r="T3" s="97">
        <f>CEILING(T473,1)</f>
        <v>4097</v>
      </c>
    </row>
    <row r="4" spans="1:20" ht="19.5" customHeight="1">
      <c r="A4" s="128"/>
      <c r="B4" s="128"/>
      <c r="T4" s="97"/>
    </row>
    <row r="5" spans="1:14" ht="19.5" customHeight="1">
      <c r="A5" s="128"/>
      <c r="B5" s="128"/>
      <c r="K5" s="18"/>
      <c r="L5" s="18"/>
      <c r="M5" s="18"/>
      <c r="N5" s="18"/>
    </row>
    <row r="6" spans="1:16" ht="19.5" customHeight="1">
      <c r="A6" s="129" t="s">
        <v>16</v>
      </c>
      <c r="B6" s="130" t="s">
        <v>257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40699</v>
      </c>
      <c r="B12" s="3" t="s">
        <v>401</v>
      </c>
      <c r="C12" s="3" t="s">
        <v>388</v>
      </c>
      <c r="D12" s="3" t="s">
        <v>373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40713</v>
      </c>
      <c r="B13" s="10" t="s">
        <v>722</v>
      </c>
      <c r="C13" s="10" t="s">
        <v>388</v>
      </c>
      <c r="D13" s="10" t="s">
        <v>363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82">
        <f>CEILING(P35,1)</f>
        <v>346</v>
      </c>
    </row>
    <row r="36" spans="1:16" ht="19.5" customHeight="1">
      <c r="A36" s="125" t="s">
        <v>0</v>
      </c>
      <c r="B36" s="125"/>
      <c r="C36" s="125"/>
      <c r="D36" s="125"/>
      <c r="E36" s="125"/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</row>
    <row r="37" spans="1:16" ht="19.5" customHeight="1">
      <c r="A37" s="125"/>
      <c r="B37" s="125"/>
      <c r="C37" s="125"/>
      <c r="D37" s="125"/>
      <c r="E37" s="125"/>
      <c r="F37" s="125"/>
      <c r="G37" s="125"/>
      <c r="H37" s="125"/>
      <c r="I37" s="126"/>
      <c r="J37" s="125"/>
      <c r="K37" s="125"/>
      <c r="L37" s="125"/>
      <c r="M37" s="125"/>
      <c r="N37" s="125"/>
      <c r="O37" s="125"/>
      <c r="P37" s="125"/>
    </row>
    <row r="38" spans="1:16" ht="19.5" customHeight="1">
      <c r="A38" s="125"/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258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259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40699</v>
      </c>
      <c r="B49" s="3" t="s">
        <v>400</v>
      </c>
      <c r="C49" s="3" t="s">
        <v>388</v>
      </c>
      <c r="D49" s="3" t="s">
        <v>373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40705</v>
      </c>
      <c r="B50" s="10" t="s">
        <v>638</v>
      </c>
      <c r="C50" s="10" t="s">
        <v>465</v>
      </c>
      <c r="D50" s="10" t="s">
        <v>432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20</v>
      </c>
      <c r="O50" s="45">
        <f t="shared" si="3"/>
        <v>15</v>
      </c>
      <c r="P50" s="46">
        <f aca="true" t="shared" si="4" ref="P50:P71">SUM(N50:O50)</f>
        <v>35</v>
      </c>
    </row>
    <row r="51" spans="1:16" ht="19.5" customHeight="1">
      <c r="A51" s="9">
        <v>40713</v>
      </c>
      <c r="B51" s="10" t="s">
        <v>721</v>
      </c>
      <c r="C51" s="10" t="s">
        <v>388</v>
      </c>
      <c r="D51" s="10" t="s">
        <v>363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40712</v>
      </c>
      <c r="B52" s="10" t="s">
        <v>772</v>
      </c>
      <c r="C52" s="10" t="s">
        <v>465</v>
      </c>
      <c r="D52" s="10" t="s">
        <v>363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3"/>
        <v>20</v>
      </c>
      <c r="O52" s="45">
        <f t="shared" si="3"/>
        <v>15</v>
      </c>
      <c r="P52" s="46">
        <f t="shared" si="4"/>
        <v>35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5" ref="F71:O71">SUM(F49:F70)</f>
        <v>86</v>
      </c>
      <c r="G71" s="51">
        <f t="shared" si="5"/>
        <v>50</v>
      </c>
      <c r="H71" s="52">
        <f t="shared" si="5"/>
        <v>64</v>
      </c>
      <c r="I71" s="53">
        <f t="shared" si="5"/>
        <v>48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250</v>
      </c>
      <c r="O71" s="55">
        <f t="shared" si="5"/>
        <v>166</v>
      </c>
      <c r="P71" s="43">
        <f t="shared" si="4"/>
        <v>416</v>
      </c>
      <c r="T71" s="82">
        <f>CEILING(P71,1)</f>
        <v>416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7"/>
      <c r="K74" s="127"/>
      <c r="L74" s="126"/>
      <c r="M74" s="126"/>
      <c r="N74" s="126"/>
      <c r="O74" s="126"/>
      <c r="P74" s="126"/>
    </row>
    <row r="75" spans="1:11" ht="19.5" customHeight="1">
      <c r="A75" s="128" t="s">
        <v>260</v>
      </c>
      <c r="B75" s="128"/>
      <c r="J75" s="19"/>
      <c r="K75" s="19"/>
    </row>
    <row r="76" spans="1:2" ht="19.5" customHeight="1">
      <c r="A76" s="128"/>
      <c r="B76" s="128"/>
    </row>
    <row r="77" spans="1:14" ht="19.5" customHeight="1">
      <c r="A77" s="128"/>
      <c r="B77" s="128"/>
      <c r="K77" s="18"/>
      <c r="L77" s="18"/>
      <c r="M77" s="18"/>
      <c r="N77" s="18"/>
    </row>
    <row r="78" spans="1:16" ht="19.5" customHeight="1">
      <c r="A78" s="129" t="s">
        <v>16</v>
      </c>
      <c r="B78" s="130" t="s">
        <v>261</v>
      </c>
      <c r="C78" s="130"/>
      <c r="D78" s="130"/>
      <c r="E78" s="34"/>
      <c r="F78" s="16"/>
      <c r="G78" s="16"/>
      <c r="H78" s="16"/>
      <c r="K78" s="131" t="s">
        <v>18</v>
      </c>
      <c r="L78" s="131"/>
      <c r="M78" s="132" t="s">
        <v>339</v>
      </c>
      <c r="N78" s="132"/>
      <c r="O78" s="132"/>
      <c r="P78" s="132"/>
    </row>
    <row r="79" spans="1:16" ht="19.5" customHeight="1">
      <c r="A79" s="129"/>
      <c r="B79" s="130"/>
      <c r="C79" s="130"/>
      <c r="D79" s="130"/>
      <c r="E79" s="34"/>
      <c r="F79" s="16"/>
      <c r="G79" s="16"/>
      <c r="H79" s="16"/>
      <c r="K79" s="131"/>
      <c r="L79" s="131"/>
      <c r="M79" s="132"/>
      <c r="N79" s="132"/>
      <c r="O79" s="132"/>
      <c r="P79" s="132"/>
    </row>
    <row r="80" ht="19.5" customHeight="1" thickBot="1"/>
    <row r="81" spans="1:16" ht="19.5" customHeight="1" thickBot="1">
      <c r="A81" s="96" t="s">
        <v>2</v>
      </c>
      <c r="B81" s="110" t="s">
        <v>3</v>
      </c>
      <c r="C81" s="113" t="s">
        <v>4</v>
      </c>
      <c r="D81" s="116" t="s">
        <v>5</v>
      </c>
      <c r="E81" s="101" t="s">
        <v>6</v>
      </c>
      <c r="F81" s="104" t="s">
        <v>7</v>
      </c>
      <c r="G81" s="104"/>
      <c r="H81" s="104"/>
      <c r="I81" s="104"/>
      <c r="J81" s="104"/>
      <c r="K81" s="104"/>
      <c r="L81" s="104"/>
      <c r="M81" s="105"/>
      <c r="N81" s="106" t="s">
        <v>12</v>
      </c>
      <c r="O81" s="104"/>
      <c r="P81" s="119" t="s">
        <v>15</v>
      </c>
    </row>
    <row r="82" spans="1:16" ht="19.5" customHeight="1">
      <c r="A82" s="108"/>
      <c r="B82" s="111"/>
      <c r="C82" s="114"/>
      <c r="D82" s="117"/>
      <c r="E82" s="102"/>
      <c r="F82" s="122" t="s">
        <v>8</v>
      </c>
      <c r="G82" s="123"/>
      <c r="H82" s="124" t="s">
        <v>9</v>
      </c>
      <c r="I82" s="124"/>
      <c r="J82" s="122" t="s">
        <v>10</v>
      </c>
      <c r="K82" s="123"/>
      <c r="L82" s="124" t="s">
        <v>11</v>
      </c>
      <c r="M82" s="123"/>
      <c r="N82" s="107"/>
      <c r="O82" s="95"/>
      <c r="P82" s="120"/>
    </row>
    <row r="83" spans="1:16" ht="19.5" customHeight="1" thickBot="1">
      <c r="A83" s="109"/>
      <c r="B83" s="112"/>
      <c r="C83" s="115"/>
      <c r="D83" s="118"/>
      <c r="E83" s="103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1"/>
    </row>
    <row r="84" spans="1:16" ht="19.5" customHeight="1">
      <c r="A84" s="2">
        <v>40699</v>
      </c>
      <c r="B84" s="3" t="s">
        <v>399</v>
      </c>
      <c r="C84" s="3" t="s">
        <v>388</v>
      </c>
      <c r="D84" s="3" t="s">
        <v>373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40698</v>
      </c>
      <c r="B85" s="10" t="s">
        <v>500</v>
      </c>
      <c r="C85" s="10" t="s">
        <v>496</v>
      </c>
      <c r="D85" s="10" t="s">
        <v>373</v>
      </c>
      <c r="E85" s="11"/>
      <c r="F85" s="14">
        <v>8</v>
      </c>
      <c r="G85" s="15">
        <v>7</v>
      </c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7</v>
      </c>
      <c r="P85" s="46">
        <f aca="true" t="shared" si="7" ref="P85:P107">SUM(N85:O85)</f>
        <v>15</v>
      </c>
    </row>
    <row r="86" spans="1:16" ht="19.5" customHeight="1">
      <c r="A86" s="9">
        <v>40698</v>
      </c>
      <c r="B86" s="10" t="s">
        <v>500</v>
      </c>
      <c r="C86" s="10" t="s">
        <v>497</v>
      </c>
      <c r="D86" s="10" t="s">
        <v>373</v>
      </c>
      <c r="E86" s="11"/>
      <c r="F86" s="14">
        <v>8</v>
      </c>
      <c r="G86" s="15"/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0</v>
      </c>
      <c r="P86" s="46">
        <f t="shared" si="7"/>
        <v>8</v>
      </c>
    </row>
    <row r="87" spans="1:16" ht="19.5" customHeight="1">
      <c r="A87" s="9">
        <v>40705</v>
      </c>
      <c r="B87" s="10" t="s">
        <v>606</v>
      </c>
      <c r="C87" s="10" t="s">
        <v>350</v>
      </c>
      <c r="D87" s="10" t="s">
        <v>545</v>
      </c>
      <c r="E87" s="11"/>
      <c r="F87" s="14">
        <v>20</v>
      </c>
      <c r="G87" s="15">
        <v>10</v>
      </c>
      <c r="H87" s="12">
        <v>13</v>
      </c>
      <c r="I87" s="13">
        <v>10</v>
      </c>
      <c r="J87" s="14">
        <v>13</v>
      </c>
      <c r="K87" s="15">
        <v>10</v>
      </c>
      <c r="L87" s="12">
        <v>13</v>
      </c>
      <c r="M87" s="10">
        <v>10</v>
      </c>
      <c r="N87" s="44">
        <f t="shared" si="6"/>
        <v>59</v>
      </c>
      <c r="O87" s="45">
        <f t="shared" si="6"/>
        <v>40</v>
      </c>
      <c r="P87" s="46">
        <f t="shared" si="7"/>
        <v>99</v>
      </c>
    </row>
    <row r="88" spans="1:16" ht="19.5" customHeight="1">
      <c r="A88" s="9">
        <v>40705</v>
      </c>
      <c r="B88" s="10" t="s">
        <v>606</v>
      </c>
      <c r="C88" s="10" t="s">
        <v>351</v>
      </c>
      <c r="D88" s="10" t="s">
        <v>545</v>
      </c>
      <c r="E88" s="11"/>
      <c r="F88" s="14">
        <v>12</v>
      </c>
      <c r="G88" s="15">
        <v>2</v>
      </c>
      <c r="H88" s="12">
        <v>7</v>
      </c>
      <c r="I88" s="13"/>
      <c r="J88" s="14">
        <v>7</v>
      </c>
      <c r="K88" s="15"/>
      <c r="L88" s="12"/>
      <c r="M88" s="10"/>
      <c r="N88" s="44">
        <f t="shared" si="6"/>
        <v>26</v>
      </c>
      <c r="O88" s="45">
        <f t="shared" si="6"/>
        <v>2</v>
      </c>
      <c r="P88" s="46">
        <f t="shared" si="7"/>
        <v>28</v>
      </c>
    </row>
    <row r="89" spans="1:16" ht="19.5" customHeight="1">
      <c r="A89" s="9">
        <v>40713</v>
      </c>
      <c r="B89" s="10" t="s">
        <v>720</v>
      </c>
      <c r="C89" s="10" t="s">
        <v>388</v>
      </c>
      <c r="D89" s="10" t="s">
        <v>363</v>
      </c>
      <c r="E89" s="11"/>
      <c r="F89" s="14">
        <v>30</v>
      </c>
      <c r="G89" s="15">
        <v>17</v>
      </c>
      <c r="H89" s="12">
        <v>25</v>
      </c>
      <c r="I89" s="13">
        <v>17</v>
      </c>
      <c r="J89" s="14">
        <v>25</v>
      </c>
      <c r="K89" s="15">
        <v>17</v>
      </c>
      <c r="L89" s="12">
        <v>25</v>
      </c>
      <c r="M89" s="10">
        <v>17</v>
      </c>
      <c r="N89" s="44">
        <f t="shared" si="6"/>
        <v>105</v>
      </c>
      <c r="O89" s="45">
        <f t="shared" si="6"/>
        <v>68</v>
      </c>
      <c r="P89" s="46">
        <f t="shared" si="7"/>
        <v>173</v>
      </c>
    </row>
    <row r="90" spans="1:16" ht="19.5" customHeight="1">
      <c r="A90" s="9">
        <v>40712</v>
      </c>
      <c r="B90" s="10" t="s">
        <v>720</v>
      </c>
      <c r="C90" s="10" t="s">
        <v>814</v>
      </c>
      <c r="D90" s="10" t="s">
        <v>363</v>
      </c>
      <c r="E90" s="11"/>
      <c r="F90" s="14">
        <v>8</v>
      </c>
      <c r="G90" s="15">
        <v>7</v>
      </c>
      <c r="H90" s="12"/>
      <c r="I90" s="13"/>
      <c r="J90" s="14"/>
      <c r="K90" s="15"/>
      <c r="L90" s="12"/>
      <c r="M90" s="10"/>
      <c r="N90" s="44">
        <f t="shared" si="6"/>
        <v>8</v>
      </c>
      <c r="O90" s="45">
        <f t="shared" si="6"/>
        <v>7</v>
      </c>
      <c r="P90" s="46">
        <f t="shared" si="7"/>
        <v>15</v>
      </c>
    </row>
    <row r="91" spans="1:16" ht="19.5" customHeight="1">
      <c r="A91" s="9">
        <v>40712</v>
      </c>
      <c r="B91" s="10" t="s">
        <v>720</v>
      </c>
      <c r="C91" s="10" t="s">
        <v>497</v>
      </c>
      <c r="D91" s="10" t="s">
        <v>363</v>
      </c>
      <c r="E91" s="11"/>
      <c r="F91" s="14">
        <v>8</v>
      </c>
      <c r="G91" s="15"/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0</v>
      </c>
      <c r="P91" s="46">
        <f t="shared" si="7"/>
        <v>8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8" t="s">
        <v>15</v>
      </c>
      <c r="B107" s="99"/>
      <c r="C107" s="99"/>
      <c r="D107" s="99"/>
      <c r="E107" s="100"/>
      <c r="F107" s="50">
        <f aca="true" t="shared" si="8" ref="F107:O107">SUM(F84:F106)</f>
        <v>124</v>
      </c>
      <c r="G107" s="51">
        <f t="shared" si="8"/>
        <v>60</v>
      </c>
      <c r="H107" s="52">
        <f t="shared" si="8"/>
        <v>70</v>
      </c>
      <c r="I107" s="53">
        <f t="shared" si="8"/>
        <v>44</v>
      </c>
      <c r="J107" s="50">
        <f t="shared" si="8"/>
        <v>70</v>
      </c>
      <c r="K107" s="51">
        <f t="shared" si="8"/>
        <v>44</v>
      </c>
      <c r="L107" s="52">
        <f t="shared" si="8"/>
        <v>63</v>
      </c>
      <c r="M107" s="51">
        <f t="shared" si="8"/>
        <v>44</v>
      </c>
      <c r="N107" s="54">
        <f t="shared" si="8"/>
        <v>327</v>
      </c>
      <c r="O107" s="55">
        <f t="shared" si="8"/>
        <v>192</v>
      </c>
      <c r="P107" s="43">
        <f t="shared" si="7"/>
        <v>519</v>
      </c>
      <c r="T107" s="82">
        <f>CEILING(P107,1)</f>
        <v>519</v>
      </c>
    </row>
    <row r="108" spans="1:16" ht="19.5" customHeight="1">
      <c r="A108" s="125" t="s">
        <v>0</v>
      </c>
      <c r="B108" s="125"/>
      <c r="C108" s="125"/>
      <c r="D108" s="125"/>
      <c r="E108" s="125"/>
      <c r="F108" s="125"/>
      <c r="G108" s="125"/>
      <c r="H108" s="125"/>
      <c r="I108" s="126"/>
      <c r="J108" s="125"/>
      <c r="K108" s="125"/>
      <c r="L108" s="125"/>
      <c r="M108" s="125"/>
      <c r="N108" s="125"/>
      <c r="O108" s="125"/>
      <c r="P108" s="125"/>
    </row>
    <row r="109" spans="1:16" ht="19.5" customHeight="1">
      <c r="A109" s="125"/>
      <c r="B109" s="125"/>
      <c r="C109" s="125"/>
      <c r="D109" s="125"/>
      <c r="E109" s="125"/>
      <c r="F109" s="125"/>
      <c r="G109" s="125"/>
      <c r="H109" s="125"/>
      <c r="I109" s="126"/>
      <c r="J109" s="125"/>
      <c r="K109" s="125"/>
      <c r="L109" s="125"/>
      <c r="M109" s="125"/>
      <c r="N109" s="125"/>
      <c r="O109" s="125"/>
      <c r="P109" s="125"/>
    </row>
    <row r="110" spans="1:16" ht="19.5" customHeight="1">
      <c r="A110" s="125"/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262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263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40698</v>
      </c>
      <c r="B121" s="3" t="s">
        <v>398</v>
      </c>
      <c r="C121" s="3" t="s">
        <v>388</v>
      </c>
      <c r="D121" s="3" t="s">
        <v>373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40713</v>
      </c>
      <c r="B122" s="10" t="s">
        <v>719</v>
      </c>
      <c r="C122" s="10" t="s">
        <v>388</v>
      </c>
      <c r="D122" s="10" t="s">
        <v>363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82">
        <f>CEILING(P144,1)</f>
        <v>346</v>
      </c>
    </row>
    <row r="145" spans="1:16" ht="19.5" customHeight="1">
      <c r="A145" s="125" t="s">
        <v>0</v>
      </c>
      <c r="B145" s="125"/>
      <c r="C145" s="125"/>
      <c r="D145" s="125"/>
      <c r="E145" s="125"/>
      <c r="F145" s="125"/>
      <c r="G145" s="125"/>
      <c r="H145" s="125"/>
      <c r="I145" s="126"/>
      <c r="J145" s="125"/>
      <c r="K145" s="125"/>
      <c r="L145" s="125"/>
      <c r="M145" s="125"/>
      <c r="N145" s="125"/>
      <c r="O145" s="125"/>
      <c r="P145" s="125"/>
    </row>
    <row r="146" spans="1:16" ht="19.5" customHeight="1">
      <c r="A146" s="125"/>
      <c r="B146" s="125"/>
      <c r="C146" s="125"/>
      <c r="D146" s="125"/>
      <c r="E146" s="125"/>
      <c r="F146" s="125"/>
      <c r="G146" s="125"/>
      <c r="H146" s="125"/>
      <c r="I146" s="126"/>
      <c r="J146" s="127"/>
      <c r="K146" s="127"/>
      <c r="L146" s="126"/>
      <c r="M146" s="126"/>
      <c r="N146" s="126"/>
      <c r="O146" s="126"/>
      <c r="P146" s="126"/>
    </row>
    <row r="147" spans="1:11" ht="19.5" customHeight="1">
      <c r="A147" s="128" t="s">
        <v>264</v>
      </c>
      <c r="B147" s="128"/>
      <c r="J147" s="19"/>
      <c r="K147" s="19"/>
    </row>
    <row r="148" spans="1:2" ht="19.5" customHeight="1">
      <c r="A148" s="128"/>
      <c r="B148" s="128"/>
    </row>
    <row r="149" spans="1:14" ht="19.5" customHeight="1">
      <c r="A149" s="128"/>
      <c r="B149" s="128"/>
      <c r="K149" s="18"/>
      <c r="L149" s="18"/>
      <c r="M149" s="18"/>
      <c r="N149" s="18"/>
    </row>
    <row r="150" spans="1:16" ht="19.5" customHeight="1">
      <c r="A150" s="129" t="s">
        <v>16</v>
      </c>
      <c r="B150" s="130" t="s">
        <v>265</v>
      </c>
      <c r="C150" s="130"/>
      <c r="D150" s="130"/>
      <c r="E150" s="34"/>
      <c r="F150" s="16"/>
      <c r="G150" s="16"/>
      <c r="H150" s="16"/>
      <c r="K150" s="131" t="s">
        <v>18</v>
      </c>
      <c r="L150" s="131"/>
      <c r="M150" s="132" t="s">
        <v>339</v>
      </c>
      <c r="N150" s="132"/>
      <c r="O150" s="132"/>
      <c r="P150" s="132"/>
    </row>
    <row r="151" spans="1:16" ht="19.5" customHeight="1">
      <c r="A151" s="129"/>
      <c r="B151" s="130"/>
      <c r="C151" s="130"/>
      <c r="D151" s="130"/>
      <c r="E151" s="34"/>
      <c r="F151" s="16"/>
      <c r="G151" s="16"/>
      <c r="H151" s="16"/>
      <c r="K151" s="131"/>
      <c r="L151" s="131"/>
      <c r="M151" s="132"/>
      <c r="N151" s="132"/>
      <c r="O151" s="132"/>
      <c r="P151" s="132"/>
    </row>
    <row r="152" ht="19.5" customHeight="1" thickBot="1"/>
    <row r="153" spans="1:16" ht="19.5" customHeight="1" thickBot="1">
      <c r="A153" s="96" t="s">
        <v>2</v>
      </c>
      <c r="B153" s="110" t="s">
        <v>3</v>
      </c>
      <c r="C153" s="113" t="s">
        <v>4</v>
      </c>
      <c r="D153" s="116" t="s">
        <v>5</v>
      </c>
      <c r="E153" s="101" t="s">
        <v>6</v>
      </c>
      <c r="F153" s="104" t="s">
        <v>7</v>
      </c>
      <c r="G153" s="104"/>
      <c r="H153" s="104"/>
      <c r="I153" s="104"/>
      <c r="J153" s="104"/>
      <c r="K153" s="104"/>
      <c r="L153" s="104"/>
      <c r="M153" s="105"/>
      <c r="N153" s="106" t="s">
        <v>12</v>
      </c>
      <c r="O153" s="104"/>
      <c r="P153" s="119" t="s">
        <v>15</v>
      </c>
    </row>
    <row r="154" spans="1:16" ht="19.5" customHeight="1">
      <c r="A154" s="108"/>
      <c r="B154" s="111"/>
      <c r="C154" s="114"/>
      <c r="D154" s="117"/>
      <c r="E154" s="102"/>
      <c r="F154" s="122" t="s">
        <v>8</v>
      </c>
      <c r="G154" s="123"/>
      <c r="H154" s="124" t="s">
        <v>9</v>
      </c>
      <c r="I154" s="124"/>
      <c r="J154" s="122" t="s">
        <v>10</v>
      </c>
      <c r="K154" s="123"/>
      <c r="L154" s="124" t="s">
        <v>11</v>
      </c>
      <c r="M154" s="123"/>
      <c r="N154" s="107"/>
      <c r="O154" s="95"/>
      <c r="P154" s="120"/>
    </row>
    <row r="155" spans="1:16" ht="19.5" customHeight="1" thickBot="1">
      <c r="A155" s="109"/>
      <c r="B155" s="112"/>
      <c r="C155" s="115"/>
      <c r="D155" s="118"/>
      <c r="E155" s="103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1"/>
    </row>
    <row r="156" spans="1:16" ht="19.5" customHeight="1">
      <c r="A156" s="2">
        <v>40698</v>
      </c>
      <c r="B156" s="3" t="s">
        <v>397</v>
      </c>
      <c r="C156" s="3" t="s">
        <v>388</v>
      </c>
      <c r="D156" s="3" t="s">
        <v>373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40713</v>
      </c>
      <c r="B157" s="10" t="s">
        <v>718</v>
      </c>
      <c r="C157" s="10" t="s">
        <v>388</v>
      </c>
      <c r="D157" s="10" t="s">
        <v>363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8" t="s">
        <v>15</v>
      </c>
      <c r="B179" s="99"/>
      <c r="C179" s="99"/>
      <c r="D179" s="99"/>
      <c r="E179" s="100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82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5" t="s">
        <v>0</v>
      </c>
      <c r="B182" s="125"/>
      <c r="C182" s="125"/>
      <c r="D182" s="125"/>
      <c r="E182" s="125"/>
      <c r="F182" s="125"/>
      <c r="G182" s="125"/>
      <c r="H182" s="125"/>
      <c r="I182" s="126"/>
      <c r="J182" s="125"/>
      <c r="K182" s="125"/>
      <c r="L182" s="125"/>
      <c r="M182" s="125"/>
      <c r="N182" s="125"/>
      <c r="O182" s="125"/>
      <c r="P182" s="125"/>
    </row>
    <row r="183" spans="1:16" ht="19.5" customHeight="1">
      <c r="A183" s="125"/>
      <c r="B183" s="125"/>
      <c r="C183" s="125"/>
      <c r="D183" s="125"/>
      <c r="E183" s="125"/>
      <c r="F183" s="125"/>
      <c r="G183" s="125"/>
      <c r="H183" s="125"/>
      <c r="I183" s="126"/>
      <c r="J183" s="127"/>
      <c r="K183" s="127"/>
      <c r="L183" s="126"/>
      <c r="M183" s="126"/>
      <c r="N183" s="126"/>
      <c r="O183" s="126"/>
      <c r="P183" s="126"/>
    </row>
    <row r="184" spans="1:11" ht="19.5" customHeight="1">
      <c r="A184" s="128" t="s">
        <v>266</v>
      </c>
      <c r="B184" s="128"/>
      <c r="J184" s="19"/>
      <c r="K184" s="19"/>
    </row>
    <row r="185" spans="1:2" ht="19.5" customHeight="1">
      <c r="A185" s="128"/>
      <c r="B185" s="128"/>
    </row>
    <row r="186" spans="1:14" ht="19.5" customHeight="1">
      <c r="A186" s="128"/>
      <c r="B186" s="128"/>
      <c r="K186" s="18"/>
      <c r="L186" s="18"/>
      <c r="M186" s="18"/>
      <c r="N186" s="18"/>
    </row>
    <row r="187" spans="1:16" ht="19.5" customHeight="1">
      <c r="A187" s="129" t="s">
        <v>16</v>
      </c>
      <c r="B187" s="130" t="s">
        <v>267</v>
      </c>
      <c r="C187" s="130"/>
      <c r="D187" s="130"/>
      <c r="E187" s="34"/>
      <c r="F187" s="16"/>
      <c r="G187" s="16"/>
      <c r="H187" s="16"/>
      <c r="K187" s="131" t="s">
        <v>18</v>
      </c>
      <c r="L187" s="131"/>
      <c r="M187" s="132" t="s">
        <v>339</v>
      </c>
      <c r="N187" s="132"/>
      <c r="O187" s="132"/>
      <c r="P187" s="132"/>
    </row>
    <row r="188" spans="1:16" ht="19.5" customHeight="1">
      <c r="A188" s="129"/>
      <c r="B188" s="130"/>
      <c r="C188" s="130"/>
      <c r="D188" s="130"/>
      <c r="E188" s="34"/>
      <c r="F188" s="16"/>
      <c r="G188" s="16"/>
      <c r="H188" s="16"/>
      <c r="K188" s="131"/>
      <c r="L188" s="131"/>
      <c r="M188" s="132"/>
      <c r="N188" s="132"/>
      <c r="O188" s="132"/>
      <c r="P188" s="132"/>
    </row>
    <row r="189" ht="19.5" customHeight="1" thickBot="1"/>
    <row r="190" spans="1:16" ht="19.5" customHeight="1" thickBot="1">
      <c r="A190" s="96" t="s">
        <v>2</v>
      </c>
      <c r="B190" s="110" t="s">
        <v>3</v>
      </c>
      <c r="C190" s="113" t="s">
        <v>4</v>
      </c>
      <c r="D190" s="116" t="s">
        <v>5</v>
      </c>
      <c r="E190" s="101" t="s">
        <v>6</v>
      </c>
      <c r="F190" s="104" t="s">
        <v>7</v>
      </c>
      <c r="G190" s="104"/>
      <c r="H190" s="104"/>
      <c r="I190" s="104"/>
      <c r="J190" s="104"/>
      <c r="K190" s="104"/>
      <c r="L190" s="104"/>
      <c r="M190" s="105"/>
      <c r="N190" s="106" t="s">
        <v>12</v>
      </c>
      <c r="O190" s="104"/>
      <c r="P190" s="119" t="s">
        <v>15</v>
      </c>
    </row>
    <row r="191" spans="1:16" ht="19.5" customHeight="1">
      <c r="A191" s="108"/>
      <c r="B191" s="111"/>
      <c r="C191" s="114"/>
      <c r="D191" s="117"/>
      <c r="E191" s="102"/>
      <c r="F191" s="122" t="s">
        <v>8</v>
      </c>
      <c r="G191" s="123"/>
      <c r="H191" s="124" t="s">
        <v>9</v>
      </c>
      <c r="I191" s="124"/>
      <c r="J191" s="122" t="s">
        <v>10</v>
      </c>
      <c r="K191" s="123"/>
      <c r="L191" s="124" t="s">
        <v>11</v>
      </c>
      <c r="M191" s="123"/>
      <c r="N191" s="107"/>
      <c r="O191" s="95"/>
      <c r="P191" s="120"/>
    </row>
    <row r="192" spans="1:16" ht="19.5" customHeight="1" thickBot="1">
      <c r="A192" s="109"/>
      <c r="B192" s="112"/>
      <c r="C192" s="115"/>
      <c r="D192" s="118"/>
      <c r="E192" s="103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1"/>
    </row>
    <row r="193" spans="1:16" ht="19.5" customHeight="1">
      <c r="A193" s="2">
        <v>40713</v>
      </c>
      <c r="B193" s="3" t="s">
        <v>717</v>
      </c>
      <c r="C193" s="3" t="s">
        <v>388</v>
      </c>
      <c r="D193" s="3" t="s">
        <v>363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/>
      <c r="B194" s="10"/>
      <c r="C194" s="10"/>
      <c r="D194" s="10"/>
      <c r="E194" s="11"/>
      <c r="F194" s="14"/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0</v>
      </c>
      <c r="O194" s="45">
        <f t="shared" si="15"/>
        <v>0</v>
      </c>
      <c r="P194" s="46">
        <f aca="true" t="shared" si="16" ref="P194:P216">SUM(N194:O194)</f>
        <v>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8" t="s">
        <v>15</v>
      </c>
      <c r="B216" s="99"/>
      <c r="C216" s="99"/>
      <c r="D216" s="99"/>
      <c r="E216" s="100"/>
      <c r="F216" s="50">
        <f aca="true" t="shared" si="17" ref="F216:O216">SUM(F193:F215)</f>
        <v>30</v>
      </c>
      <c r="G216" s="51">
        <f t="shared" si="17"/>
        <v>17</v>
      </c>
      <c r="H216" s="52">
        <f t="shared" si="17"/>
        <v>25</v>
      </c>
      <c r="I216" s="53">
        <f t="shared" si="17"/>
        <v>17</v>
      </c>
      <c r="J216" s="50">
        <f t="shared" si="17"/>
        <v>25</v>
      </c>
      <c r="K216" s="51">
        <f t="shared" si="17"/>
        <v>17</v>
      </c>
      <c r="L216" s="52">
        <f t="shared" si="17"/>
        <v>25</v>
      </c>
      <c r="M216" s="51">
        <f t="shared" si="17"/>
        <v>17</v>
      </c>
      <c r="N216" s="54">
        <f t="shared" si="17"/>
        <v>105</v>
      </c>
      <c r="O216" s="55">
        <f t="shared" si="17"/>
        <v>68</v>
      </c>
      <c r="P216" s="43">
        <f t="shared" si="16"/>
        <v>173</v>
      </c>
      <c r="T216" s="82">
        <f>CEILING(P216,1)</f>
        <v>173</v>
      </c>
    </row>
    <row r="217" spans="1:16" ht="19.5" customHeight="1">
      <c r="A217" s="125" t="s">
        <v>0</v>
      </c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7"/>
      <c r="K218" s="127"/>
      <c r="L218" s="126"/>
      <c r="M218" s="126"/>
      <c r="N218" s="126"/>
      <c r="O218" s="126"/>
      <c r="P218" s="126"/>
    </row>
    <row r="219" spans="1:11" ht="19.5" customHeight="1">
      <c r="A219" s="128" t="s">
        <v>268</v>
      </c>
      <c r="B219" s="128"/>
      <c r="J219" s="19"/>
      <c r="K219" s="19"/>
    </row>
    <row r="220" spans="1:2" ht="19.5" customHeight="1">
      <c r="A220" s="128"/>
      <c r="B220" s="128"/>
    </row>
    <row r="221" spans="1:14" ht="19.5" customHeight="1">
      <c r="A221" s="128"/>
      <c r="B221" s="128"/>
      <c r="K221" s="18"/>
      <c r="L221" s="18"/>
      <c r="M221" s="18"/>
      <c r="N221" s="18"/>
    </row>
    <row r="222" spans="1:16" ht="19.5" customHeight="1">
      <c r="A222" s="129" t="s">
        <v>16</v>
      </c>
      <c r="B222" s="130" t="s">
        <v>269</v>
      </c>
      <c r="C222" s="130"/>
      <c r="D222" s="130"/>
      <c r="E222" s="34"/>
      <c r="F222" s="16"/>
      <c r="G222" s="16"/>
      <c r="H222" s="16"/>
      <c r="K222" s="131" t="s">
        <v>18</v>
      </c>
      <c r="L222" s="131"/>
      <c r="M222" s="132" t="s">
        <v>339</v>
      </c>
      <c r="N222" s="132"/>
      <c r="O222" s="132"/>
      <c r="P222" s="132"/>
    </row>
    <row r="223" spans="1:16" ht="19.5" customHeight="1">
      <c r="A223" s="129"/>
      <c r="B223" s="130"/>
      <c r="C223" s="130"/>
      <c r="D223" s="130"/>
      <c r="E223" s="34"/>
      <c r="F223" s="16"/>
      <c r="G223" s="16"/>
      <c r="H223" s="16"/>
      <c r="K223" s="131"/>
      <c r="L223" s="131"/>
      <c r="M223" s="132"/>
      <c r="N223" s="132"/>
      <c r="O223" s="132"/>
      <c r="P223" s="132"/>
    </row>
    <row r="224" ht="19.5" customHeight="1" thickBot="1"/>
    <row r="225" spans="1:16" ht="19.5" customHeight="1" thickBot="1">
      <c r="A225" s="96" t="s">
        <v>2</v>
      </c>
      <c r="B225" s="110" t="s">
        <v>3</v>
      </c>
      <c r="C225" s="113" t="s">
        <v>4</v>
      </c>
      <c r="D225" s="116" t="s">
        <v>5</v>
      </c>
      <c r="E225" s="101" t="s">
        <v>6</v>
      </c>
      <c r="F225" s="104" t="s">
        <v>7</v>
      </c>
      <c r="G225" s="104"/>
      <c r="H225" s="104"/>
      <c r="I225" s="104"/>
      <c r="J225" s="104"/>
      <c r="K225" s="104"/>
      <c r="L225" s="104"/>
      <c r="M225" s="105"/>
      <c r="N225" s="106" t="s">
        <v>12</v>
      </c>
      <c r="O225" s="104"/>
      <c r="P225" s="119" t="s">
        <v>15</v>
      </c>
    </row>
    <row r="226" spans="1:16" ht="19.5" customHeight="1">
      <c r="A226" s="108"/>
      <c r="B226" s="111"/>
      <c r="C226" s="114"/>
      <c r="D226" s="117"/>
      <c r="E226" s="102"/>
      <c r="F226" s="122" t="s">
        <v>8</v>
      </c>
      <c r="G226" s="123"/>
      <c r="H226" s="124" t="s">
        <v>9</v>
      </c>
      <c r="I226" s="124"/>
      <c r="J226" s="122" t="s">
        <v>10</v>
      </c>
      <c r="K226" s="123"/>
      <c r="L226" s="124" t="s">
        <v>11</v>
      </c>
      <c r="M226" s="123"/>
      <c r="N226" s="107"/>
      <c r="O226" s="95"/>
      <c r="P226" s="120"/>
    </row>
    <row r="227" spans="1:16" ht="19.5" customHeight="1" thickBot="1">
      <c r="A227" s="109"/>
      <c r="B227" s="112"/>
      <c r="C227" s="115"/>
      <c r="D227" s="118"/>
      <c r="E227" s="103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1"/>
    </row>
    <row r="228" spans="1:16" ht="19.5" customHeight="1">
      <c r="A228" s="2">
        <v>40696</v>
      </c>
      <c r="B228" s="3" t="s">
        <v>472</v>
      </c>
      <c r="C228" s="3" t="s">
        <v>465</v>
      </c>
      <c r="D228" s="3" t="s">
        <v>473</v>
      </c>
      <c r="E228" s="4" t="s">
        <v>474</v>
      </c>
      <c r="F228" s="7">
        <v>13</v>
      </c>
      <c r="G228" s="8">
        <v>8</v>
      </c>
      <c r="H228" s="5">
        <v>7</v>
      </c>
      <c r="I228" s="6">
        <v>7</v>
      </c>
      <c r="J228" s="7">
        <v>7</v>
      </c>
      <c r="K228" s="8">
        <v>7</v>
      </c>
      <c r="L228" s="5"/>
      <c r="M228" s="3"/>
      <c r="N228" s="44">
        <f>SUM(F228+H228+J228+L228)</f>
        <v>27</v>
      </c>
      <c r="O228" s="45">
        <f>SUM(G228+I228+K228+M228)</f>
        <v>22</v>
      </c>
      <c r="P228" s="46">
        <f>SUM(N228:O228)</f>
        <v>49</v>
      </c>
    </row>
    <row r="229" spans="1:16" ht="19.5" customHeight="1">
      <c r="A229" s="9">
        <v>40700</v>
      </c>
      <c r="B229" s="10" t="s">
        <v>476</v>
      </c>
      <c r="C229" s="10" t="s">
        <v>465</v>
      </c>
      <c r="D229" s="10" t="s">
        <v>373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20</v>
      </c>
      <c r="O229" s="45">
        <f t="shared" si="18"/>
        <v>15</v>
      </c>
      <c r="P229" s="46">
        <f aca="true" t="shared" si="19" ref="P229:P251">SUM(N229:O229)</f>
        <v>35</v>
      </c>
    </row>
    <row r="230" spans="1:16" ht="19.5" customHeight="1">
      <c r="A230" s="9">
        <v>40706</v>
      </c>
      <c r="B230" s="10" t="s">
        <v>579</v>
      </c>
      <c r="C230" s="10" t="s">
        <v>632</v>
      </c>
      <c r="D230" s="10" t="s">
        <v>432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40705</v>
      </c>
      <c r="B231" s="10" t="s">
        <v>631</v>
      </c>
      <c r="C231" s="10" t="s">
        <v>465</v>
      </c>
      <c r="D231" s="10" t="s">
        <v>432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20</v>
      </c>
      <c r="O231" s="45">
        <f t="shared" si="18"/>
        <v>15</v>
      </c>
      <c r="P231" s="46">
        <f t="shared" si="19"/>
        <v>35</v>
      </c>
    </row>
    <row r="232" spans="1:16" ht="19.5" customHeight="1">
      <c r="A232" s="9">
        <v>40708</v>
      </c>
      <c r="B232" s="10" t="s">
        <v>633</v>
      </c>
      <c r="C232" s="10" t="s">
        <v>465</v>
      </c>
      <c r="D232" s="10" t="s">
        <v>634</v>
      </c>
      <c r="E232" s="11" t="s">
        <v>474</v>
      </c>
      <c r="F232" s="14">
        <v>13</v>
      </c>
      <c r="G232" s="15">
        <v>8</v>
      </c>
      <c r="H232" s="12">
        <v>7</v>
      </c>
      <c r="I232" s="13">
        <v>7</v>
      </c>
      <c r="J232" s="14"/>
      <c r="K232" s="15"/>
      <c r="L232" s="12"/>
      <c r="M232" s="10"/>
      <c r="N232" s="44">
        <f t="shared" si="18"/>
        <v>20</v>
      </c>
      <c r="O232" s="45">
        <f t="shared" si="18"/>
        <v>15</v>
      </c>
      <c r="P232" s="46">
        <f t="shared" si="19"/>
        <v>35</v>
      </c>
    </row>
    <row r="233" spans="1:16" ht="19.5" customHeight="1">
      <c r="A233" s="9">
        <v>40706</v>
      </c>
      <c r="B233" s="10" t="s">
        <v>661</v>
      </c>
      <c r="C233" s="10" t="s">
        <v>496</v>
      </c>
      <c r="D233" s="10" t="s">
        <v>432</v>
      </c>
      <c r="E233" s="11"/>
      <c r="F233" s="14">
        <v>8</v>
      </c>
      <c r="G233" s="15">
        <v>7</v>
      </c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7</v>
      </c>
      <c r="P233" s="46">
        <f t="shared" si="19"/>
        <v>15</v>
      </c>
    </row>
    <row r="234" spans="1:16" ht="19.5" customHeight="1">
      <c r="A234" s="9">
        <v>40706</v>
      </c>
      <c r="B234" s="10" t="s">
        <v>661</v>
      </c>
      <c r="C234" s="10" t="s">
        <v>497</v>
      </c>
      <c r="D234" s="10" t="s">
        <v>432</v>
      </c>
      <c r="E234" s="11"/>
      <c r="F234" s="14">
        <v>8</v>
      </c>
      <c r="G234" s="15"/>
      <c r="H234" s="12"/>
      <c r="I234" s="13"/>
      <c r="J234" s="14"/>
      <c r="K234" s="15"/>
      <c r="L234" s="12"/>
      <c r="M234" s="10"/>
      <c r="N234" s="44">
        <f t="shared" si="18"/>
        <v>8</v>
      </c>
      <c r="O234" s="45">
        <f t="shared" si="18"/>
        <v>0</v>
      </c>
      <c r="P234" s="46">
        <f t="shared" si="19"/>
        <v>8</v>
      </c>
    </row>
    <row r="235" spans="1:16" ht="19.5" customHeight="1">
      <c r="A235" s="9">
        <v>40709</v>
      </c>
      <c r="B235" s="10" t="s">
        <v>787</v>
      </c>
      <c r="C235" s="10" t="s">
        <v>496</v>
      </c>
      <c r="D235" s="10" t="s">
        <v>634</v>
      </c>
      <c r="E235" s="11" t="s">
        <v>474</v>
      </c>
      <c r="F235" s="14">
        <v>8</v>
      </c>
      <c r="G235" s="15">
        <v>7</v>
      </c>
      <c r="H235" s="12"/>
      <c r="I235" s="13"/>
      <c r="J235" s="14"/>
      <c r="K235" s="15"/>
      <c r="L235" s="12"/>
      <c r="M235" s="10"/>
      <c r="N235" s="44">
        <f t="shared" si="18"/>
        <v>8</v>
      </c>
      <c r="O235" s="45">
        <f t="shared" si="18"/>
        <v>7</v>
      </c>
      <c r="P235" s="46">
        <f t="shared" si="19"/>
        <v>15</v>
      </c>
    </row>
    <row r="236" spans="1:16" ht="19.5" customHeight="1">
      <c r="A236" s="9">
        <v>40709</v>
      </c>
      <c r="B236" s="10" t="s">
        <v>787</v>
      </c>
      <c r="C236" s="10" t="s">
        <v>497</v>
      </c>
      <c r="D236" s="10" t="s">
        <v>634</v>
      </c>
      <c r="E236" s="11" t="s">
        <v>474</v>
      </c>
      <c r="F236" s="14">
        <v>8</v>
      </c>
      <c r="G236" s="15"/>
      <c r="H236" s="12"/>
      <c r="I236" s="13"/>
      <c r="J236" s="14"/>
      <c r="K236" s="15"/>
      <c r="L236" s="12"/>
      <c r="M236" s="10"/>
      <c r="N236" s="44">
        <f t="shared" si="18"/>
        <v>8</v>
      </c>
      <c r="O236" s="45">
        <f t="shared" si="18"/>
        <v>0</v>
      </c>
      <c r="P236" s="46">
        <f t="shared" si="19"/>
        <v>8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8" t="s">
        <v>15</v>
      </c>
      <c r="B251" s="99"/>
      <c r="C251" s="99"/>
      <c r="D251" s="99"/>
      <c r="E251" s="100"/>
      <c r="F251" s="50">
        <f aca="true" t="shared" si="20" ref="F251:O251">SUM(F228:F250)</f>
        <v>114</v>
      </c>
      <c r="G251" s="51">
        <f t="shared" si="20"/>
        <v>63</v>
      </c>
      <c r="H251" s="52">
        <f t="shared" si="20"/>
        <v>53</v>
      </c>
      <c r="I251" s="53">
        <f t="shared" si="20"/>
        <v>45</v>
      </c>
      <c r="J251" s="50">
        <f t="shared" si="20"/>
        <v>32</v>
      </c>
      <c r="K251" s="51">
        <f t="shared" si="20"/>
        <v>24</v>
      </c>
      <c r="L251" s="52">
        <f t="shared" si="20"/>
        <v>25</v>
      </c>
      <c r="M251" s="51">
        <f t="shared" si="20"/>
        <v>17</v>
      </c>
      <c r="N251" s="54">
        <f t="shared" si="20"/>
        <v>224</v>
      </c>
      <c r="O251" s="55">
        <f t="shared" si="20"/>
        <v>149</v>
      </c>
      <c r="P251" s="43">
        <f t="shared" si="19"/>
        <v>373</v>
      </c>
      <c r="T251" s="82">
        <f>CEILING(P251,1)</f>
        <v>373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5" t="s">
        <v>0</v>
      </c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270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271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578</v>
      </c>
      <c r="C265" s="3" t="s">
        <v>388</v>
      </c>
      <c r="D265" s="3" t="s">
        <v>432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82">
        <f>CEILING(P288,1)</f>
        <v>173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7"/>
      <c r="K290" s="127"/>
      <c r="L290" s="126"/>
      <c r="M290" s="126"/>
      <c r="N290" s="126"/>
      <c r="O290" s="126"/>
      <c r="P290" s="126"/>
    </row>
    <row r="291" spans="1:11" ht="19.5" customHeight="1">
      <c r="A291" s="128" t="s">
        <v>272</v>
      </c>
      <c r="B291" s="128"/>
      <c r="J291" s="19"/>
      <c r="K291" s="19"/>
    </row>
    <row r="292" spans="1:2" ht="19.5" customHeight="1">
      <c r="A292" s="128"/>
      <c r="B292" s="128"/>
    </row>
    <row r="293" spans="1:14" ht="19.5" customHeight="1">
      <c r="A293" s="128"/>
      <c r="B293" s="128"/>
      <c r="K293" s="18"/>
      <c r="L293" s="18"/>
      <c r="M293" s="18"/>
      <c r="N293" s="18"/>
    </row>
    <row r="294" spans="1:16" ht="19.5" customHeight="1">
      <c r="A294" s="129" t="s">
        <v>16</v>
      </c>
      <c r="B294" s="130" t="s">
        <v>273</v>
      </c>
      <c r="C294" s="130"/>
      <c r="D294" s="130"/>
      <c r="E294" s="34"/>
      <c r="F294" s="16"/>
      <c r="G294" s="16"/>
      <c r="H294" s="16"/>
      <c r="K294" s="131" t="s">
        <v>18</v>
      </c>
      <c r="L294" s="131"/>
      <c r="M294" s="132" t="s">
        <v>339</v>
      </c>
      <c r="N294" s="132"/>
      <c r="O294" s="132"/>
      <c r="P294" s="132"/>
    </row>
    <row r="295" spans="1:16" ht="19.5" customHeight="1">
      <c r="A295" s="129"/>
      <c r="B295" s="130"/>
      <c r="C295" s="130"/>
      <c r="D295" s="130"/>
      <c r="E295" s="34"/>
      <c r="F295" s="16"/>
      <c r="G295" s="16"/>
      <c r="H295" s="16"/>
      <c r="K295" s="131"/>
      <c r="L295" s="131"/>
      <c r="M295" s="132"/>
      <c r="N295" s="132"/>
      <c r="O295" s="132"/>
      <c r="P295" s="132"/>
    </row>
    <row r="296" ht="19.5" customHeight="1" thickBot="1"/>
    <row r="297" spans="1:16" ht="19.5" customHeight="1" thickBot="1">
      <c r="A297" s="96" t="s">
        <v>2</v>
      </c>
      <c r="B297" s="110" t="s">
        <v>3</v>
      </c>
      <c r="C297" s="113" t="s">
        <v>4</v>
      </c>
      <c r="D297" s="116" t="s">
        <v>5</v>
      </c>
      <c r="E297" s="101" t="s">
        <v>6</v>
      </c>
      <c r="F297" s="104" t="s">
        <v>7</v>
      </c>
      <c r="G297" s="104"/>
      <c r="H297" s="104"/>
      <c r="I297" s="104"/>
      <c r="J297" s="104"/>
      <c r="K297" s="104"/>
      <c r="L297" s="104"/>
      <c r="M297" s="105"/>
      <c r="N297" s="106" t="s">
        <v>12</v>
      </c>
      <c r="O297" s="104"/>
      <c r="P297" s="119" t="s">
        <v>15</v>
      </c>
    </row>
    <row r="298" spans="1:16" ht="19.5" customHeight="1">
      <c r="A298" s="108"/>
      <c r="B298" s="111"/>
      <c r="C298" s="114"/>
      <c r="D298" s="117"/>
      <c r="E298" s="102"/>
      <c r="F298" s="122" t="s">
        <v>8</v>
      </c>
      <c r="G298" s="123"/>
      <c r="H298" s="124" t="s">
        <v>9</v>
      </c>
      <c r="I298" s="124"/>
      <c r="J298" s="122" t="s">
        <v>10</v>
      </c>
      <c r="K298" s="123"/>
      <c r="L298" s="124" t="s">
        <v>11</v>
      </c>
      <c r="M298" s="123"/>
      <c r="N298" s="107"/>
      <c r="O298" s="95"/>
      <c r="P298" s="120"/>
    </row>
    <row r="299" spans="1:16" ht="19.5" customHeight="1" thickBot="1">
      <c r="A299" s="109"/>
      <c r="B299" s="112"/>
      <c r="C299" s="115"/>
      <c r="D299" s="118"/>
      <c r="E299" s="103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1"/>
    </row>
    <row r="300" spans="1:16" ht="19.5" customHeight="1">
      <c r="A300" s="2">
        <v>40698</v>
      </c>
      <c r="B300" s="3" t="s">
        <v>498</v>
      </c>
      <c r="C300" s="3" t="s">
        <v>496</v>
      </c>
      <c r="D300" s="3" t="s">
        <v>373</v>
      </c>
      <c r="E300" s="4"/>
      <c r="F300" s="7">
        <v>8</v>
      </c>
      <c r="G300" s="8">
        <v>7</v>
      </c>
      <c r="H300" s="5"/>
      <c r="I300" s="6"/>
      <c r="J300" s="7"/>
      <c r="K300" s="8"/>
      <c r="L300" s="5"/>
      <c r="M300" s="3"/>
      <c r="N300" s="44">
        <f>SUM(F300+H300+J300+L300)</f>
        <v>8</v>
      </c>
      <c r="O300" s="45">
        <f>SUM(G300+I300+K300+M300)</f>
        <v>7</v>
      </c>
      <c r="P300" s="46">
        <f>SUM(N300:O300)</f>
        <v>15</v>
      </c>
    </row>
    <row r="301" spans="1:16" ht="19.5" customHeight="1">
      <c r="A301" s="9">
        <v>40698</v>
      </c>
      <c r="B301" s="10" t="s">
        <v>498</v>
      </c>
      <c r="C301" s="10" t="s">
        <v>497</v>
      </c>
      <c r="D301" s="10" t="s">
        <v>373</v>
      </c>
      <c r="E301" s="11"/>
      <c r="F301" s="14">
        <v>8</v>
      </c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0</v>
      </c>
      <c r="P301" s="46">
        <f aca="true" t="shared" si="25" ref="P301:P323">SUM(N301:O301)</f>
        <v>8</v>
      </c>
    </row>
    <row r="302" spans="1:16" ht="19.5" customHeight="1">
      <c r="A302" s="9">
        <v>40706</v>
      </c>
      <c r="B302" s="10" t="s">
        <v>577</v>
      </c>
      <c r="C302" s="10" t="s">
        <v>388</v>
      </c>
      <c r="D302" s="10" t="s">
        <v>432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>
        <v>40707</v>
      </c>
      <c r="B303" s="10" t="s">
        <v>615</v>
      </c>
      <c r="C303" s="10" t="s">
        <v>452</v>
      </c>
      <c r="D303" s="10" t="s">
        <v>432</v>
      </c>
      <c r="E303" s="11"/>
      <c r="F303" s="14">
        <v>17</v>
      </c>
      <c r="G303" s="15">
        <v>8</v>
      </c>
      <c r="H303" s="12">
        <v>7</v>
      </c>
      <c r="I303" s="13">
        <v>7</v>
      </c>
      <c r="J303" s="14"/>
      <c r="K303" s="15"/>
      <c r="L303" s="12"/>
      <c r="M303" s="10"/>
      <c r="N303" s="44">
        <f t="shared" si="24"/>
        <v>24</v>
      </c>
      <c r="O303" s="45">
        <f t="shared" si="24"/>
        <v>15</v>
      </c>
      <c r="P303" s="46">
        <f t="shared" si="25"/>
        <v>39</v>
      </c>
    </row>
    <row r="304" spans="1:16" ht="19.5" customHeight="1">
      <c r="A304" s="9">
        <v>40712</v>
      </c>
      <c r="B304" s="10" t="s">
        <v>790</v>
      </c>
      <c r="C304" s="10" t="s">
        <v>496</v>
      </c>
      <c r="D304" s="10" t="s">
        <v>363</v>
      </c>
      <c r="E304" s="11"/>
      <c r="F304" s="14">
        <v>8</v>
      </c>
      <c r="G304" s="15">
        <v>7</v>
      </c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7</v>
      </c>
      <c r="P304" s="46">
        <f t="shared" si="25"/>
        <v>15</v>
      </c>
    </row>
    <row r="305" spans="1:16" ht="19.5" customHeight="1">
      <c r="A305" s="9">
        <v>40712</v>
      </c>
      <c r="B305" s="10" t="s">
        <v>790</v>
      </c>
      <c r="C305" s="10" t="s">
        <v>497</v>
      </c>
      <c r="D305" s="10" t="s">
        <v>363</v>
      </c>
      <c r="E305" s="11"/>
      <c r="F305" s="14">
        <v>8</v>
      </c>
      <c r="G305" s="15"/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0</v>
      </c>
      <c r="P305" s="46">
        <f t="shared" si="25"/>
        <v>8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8" t="s">
        <v>15</v>
      </c>
      <c r="B323" s="99"/>
      <c r="C323" s="99"/>
      <c r="D323" s="99"/>
      <c r="E323" s="100"/>
      <c r="F323" s="50">
        <f aca="true" t="shared" si="26" ref="F323:O323">SUM(F300:F322)</f>
        <v>79</v>
      </c>
      <c r="G323" s="51">
        <f t="shared" si="26"/>
        <v>39</v>
      </c>
      <c r="H323" s="52">
        <f t="shared" si="26"/>
        <v>32</v>
      </c>
      <c r="I323" s="53">
        <f t="shared" si="26"/>
        <v>24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161</v>
      </c>
      <c r="O323" s="55">
        <f t="shared" si="26"/>
        <v>97</v>
      </c>
      <c r="P323" s="43">
        <f t="shared" si="25"/>
        <v>258</v>
      </c>
      <c r="T323" s="82">
        <f>CEILING(P323,1)</f>
        <v>258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5" t="s">
        <v>0</v>
      </c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274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275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40706</v>
      </c>
      <c r="B337" s="3" t="s">
        <v>576</v>
      </c>
      <c r="C337" s="3" t="s">
        <v>388</v>
      </c>
      <c r="D337" s="3" t="s">
        <v>432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82">
        <f>CEILING(P360,1)</f>
        <v>173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7"/>
      <c r="K362" s="127"/>
      <c r="L362" s="126"/>
      <c r="M362" s="126"/>
      <c r="N362" s="126"/>
      <c r="O362" s="126"/>
      <c r="P362" s="126"/>
    </row>
    <row r="363" spans="1:11" ht="19.5" customHeight="1">
      <c r="A363" s="128" t="s">
        <v>276</v>
      </c>
      <c r="B363" s="128"/>
      <c r="J363" s="19"/>
      <c r="K363" s="19"/>
    </row>
    <row r="364" spans="1:2" ht="19.5" customHeight="1">
      <c r="A364" s="128"/>
      <c r="B364" s="128"/>
    </row>
    <row r="365" spans="1:14" ht="19.5" customHeight="1">
      <c r="A365" s="128"/>
      <c r="B365" s="128"/>
      <c r="K365" s="18"/>
      <c r="L365" s="18"/>
      <c r="M365" s="18"/>
      <c r="N365" s="18"/>
    </row>
    <row r="366" spans="1:16" ht="19.5" customHeight="1">
      <c r="A366" s="129" t="s">
        <v>16</v>
      </c>
      <c r="B366" s="130" t="s">
        <v>277</v>
      </c>
      <c r="C366" s="130"/>
      <c r="D366" s="130"/>
      <c r="E366" s="34"/>
      <c r="F366" s="16"/>
      <c r="G366" s="16"/>
      <c r="H366" s="16"/>
      <c r="K366" s="131" t="s">
        <v>18</v>
      </c>
      <c r="L366" s="131"/>
      <c r="M366" s="132" t="s">
        <v>339</v>
      </c>
      <c r="N366" s="132"/>
      <c r="O366" s="132"/>
      <c r="P366" s="132"/>
    </row>
    <row r="367" spans="1:16" ht="19.5" customHeight="1">
      <c r="A367" s="129"/>
      <c r="B367" s="130"/>
      <c r="C367" s="130"/>
      <c r="D367" s="130"/>
      <c r="E367" s="34"/>
      <c r="F367" s="16"/>
      <c r="G367" s="16"/>
      <c r="H367" s="16"/>
      <c r="K367" s="131"/>
      <c r="L367" s="131"/>
      <c r="M367" s="132"/>
      <c r="N367" s="132"/>
      <c r="O367" s="132"/>
      <c r="P367" s="132"/>
    </row>
    <row r="368" ht="19.5" customHeight="1" thickBot="1"/>
    <row r="369" spans="1:16" ht="19.5" customHeight="1" thickBot="1">
      <c r="A369" s="96" t="s">
        <v>2</v>
      </c>
      <c r="B369" s="110" t="s">
        <v>3</v>
      </c>
      <c r="C369" s="113" t="s">
        <v>4</v>
      </c>
      <c r="D369" s="116" t="s">
        <v>5</v>
      </c>
      <c r="E369" s="101" t="s">
        <v>6</v>
      </c>
      <c r="F369" s="104" t="s">
        <v>7</v>
      </c>
      <c r="G369" s="104"/>
      <c r="H369" s="104"/>
      <c r="I369" s="104"/>
      <c r="J369" s="104"/>
      <c r="K369" s="104"/>
      <c r="L369" s="104"/>
      <c r="M369" s="105"/>
      <c r="N369" s="106" t="s">
        <v>12</v>
      </c>
      <c r="O369" s="104"/>
      <c r="P369" s="119" t="s">
        <v>15</v>
      </c>
    </row>
    <row r="370" spans="1:16" ht="19.5" customHeight="1">
      <c r="A370" s="108"/>
      <c r="B370" s="111"/>
      <c r="C370" s="114"/>
      <c r="D370" s="117"/>
      <c r="E370" s="102"/>
      <c r="F370" s="122" t="s">
        <v>8</v>
      </c>
      <c r="G370" s="123"/>
      <c r="H370" s="124" t="s">
        <v>9</v>
      </c>
      <c r="I370" s="124"/>
      <c r="J370" s="122" t="s">
        <v>10</v>
      </c>
      <c r="K370" s="123"/>
      <c r="L370" s="124" t="s">
        <v>11</v>
      </c>
      <c r="M370" s="123"/>
      <c r="N370" s="107"/>
      <c r="O370" s="95"/>
      <c r="P370" s="120"/>
    </row>
    <row r="371" spans="1:16" ht="19.5" customHeight="1" thickBot="1">
      <c r="A371" s="109"/>
      <c r="B371" s="112"/>
      <c r="C371" s="115"/>
      <c r="D371" s="118"/>
      <c r="E371" s="103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1"/>
    </row>
    <row r="372" spans="1:16" ht="19.5" customHeight="1">
      <c r="A372" s="2">
        <v>40706</v>
      </c>
      <c r="B372" s="3" t="s">
        <v>575</v>
      </c>
      <c r="C372" s="3" t="s">
        <v>388</v>
      </c>
      <c r="D372" s="3" t="s">
        <v>432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40706</v>
      </c>
      <c r="B373" s="10" t="s">
        <v>636</v>
      </c>
      <c r="C373" s="10" t="s">
        <v>465</v>
      </c>
      <c r="D373" s="10" t="s">
        <v>432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8" t="s">
        <v>15</v>
      </c>
      <c r="B395" s="99"/>
      <c r="C395" s="99"/>
      <c r="D395" s="99"/>
      <c r="E395" s="100"/>
      <c r="F395" s="50">
        <f aca="true" t="shared" si="32" ref="F395:O395">SUM(F372:F394)</f>
        <v>43</v>
      </c>
      <c r="G395" s="51">
        <f t="shared" si="32"/>
        <v>25</v>
      </c>
      <c r="H395" s="52">
        <f t="shared" si="32"/>
        <v>32</v>
      </c>
      <c r="I395" s="53">
        <f t="shared" si="32"/>
        <v>24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125</v>
      </c>
      <c r="O395" s="55">
        <f t="shared" si="32"/>
        <v>83</v>
      </c>
      <c r="P395" s="43">
        <f t="shared" si="31"/>
        <v>208</v>
      </c>
      <c r="T395" s="82">
        <f>CEILING(P395,1)</f>
        <v>208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5" t="s">
        <v>0</v>
      </c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278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279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40702</v>
      </c>
      <c r="B409" s="3" t="s">
        <v>541</v>
      </c>
      <c r="C409" s="3" t="s">
        <v>388</v>
      </c>
      <c r="D409" s="3" t="s">
        <v>519</v>
      </c>
      <c r="E409" s="4" t="s">
        <v>474</v>
      </c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40706</v>
      </c>
      <c r="B410" s="10" t="s">
        <v>574</v>
      </c>
      <c r="C410" s="10" t="s">
        <v>388</v>
      </c>
      <c r="D410" s="10" t="s">
        <v>432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40712</v>
      </c>
      <c r="B411" s="10" t="s">
        <v>752</v>
      </c>
      <c r="C411" s="10" t="s">
        <v>452</v>
      </c>
      <c r="D411" s="10" t="s">
        <v>363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35" ref="F432:O432">SUM(F409:F431)</f>
        <v>77</v>
      </c>
      <c r="G432" s="51">
        <f t="shared" si="35"/>
        <v>42</v>
      </c>
      <c r="H432" s="52">
        <f t="shared" si="35"/>
        <v>57</v>
      </c>
      <c r="I432" s="53">
        <f t="shared" si="35"/>
        <v>41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234</v>
      </c>
      <c r="O432" s="55">
        <f t="shared" si="35"/>
        <v>151</v>
      </c>
      <c r="P432" s="43">
        <f t="shared" si="34"/>
        <v>385</v>
      </c>
      <c r="T432" s="82">
        <f>CEILING(P432,1)</f>
        <v>385</v>
      </c>
    </row>
    <row r="433" spans="1:16" ht="19.5" customHeight="1">
      <c r="A433" s="125" t="s">
        <v>0</v>
      </c>
      <c r="B433" s="125"/>
      <c r="C433" s="125"/>
      <c r="D433" s="125"/>
      <c r="E433" s="125"/>
      <c r="F433" s="125"/>
      <c r="G433" s="125"/>
      <c r="H433" s="125"/>
      <c r="I433" s="126"/>
      <c r="J433" s="125"/>
      <c r="K433" s="125"/>
      <c r="L433" s="125"/>
      <c r="M433" s="125"/>
      <c r="N433" s="125"/>
      <c r="O433" s="125"/>
      <c r="P433" s="125"/>
    </row>
    <row r="434" spans="1:16" ht="19.5" customHeight="1">
      <c r="A434" s="125"/>
      <c r="B434" s="125"/>
      <c r="C434" s="125"/>
      <c r="D434" s="125"/>
      <c r="E434" s="125"/>
      <c r="F434" s="125"/>
      <c r="G434" s="125"/>
      <c r="H434" s="125"/>
      <c r="I434" s="126"/>
      <c r="J434" s="127"/>
      <c r="K434" s="127"/>
      <c r="L434" s="126"/>
      <c r="M434" s="126"/>
      <c r="N434" s="126"/>
      <c r="O434" s="126"/>
      <c r="P434" s="126"/>
    </row>
    <row r="435" spans="1:11" ht="19.5" customHeight="1">
      <c r="A435" s="128" t="s">
        <v>280</v>
      </c>
      <c r="B435" s="128"/>
      <c r="J435" s="19"/>
      <c r="K435" s="19"/>
    </row>
    <row r="436" spans="1:2" ht="19.5" customHeight="1">
      <c r="A436" s="128"/>
      <c r="B436" s="128"/>
    </row>
    <row r="437" spans="1:14" ht="19.5" customHeight="1">
      <c r="A437" s="128"/>
      <c r="B437" s="128"/>
      <c r="K437" s="18"/>
      <c r="L437" s="18"/>
      <c r="M437" s="18"/>
      <c r="N437" s="18"/>
    </row>
    <row r="438" spans="1:16" ht="19.5" customHeight="1">
      <c r="A438" s="129" t="s">
        <v>16</v>
      </c>
      <c r="B438" s="130" t="s">
        <v>281</v>
      </c>
      <c r="C438" s="130"/>
      <c r="D438" s="130"/>
      <c r="E438" s="34"/>
      <c r="F438" s="16"/>
      <c r="G438" s="16"/>
      <c r="H438" s="16"/>
      <c r="K438" s="131" t="s">
        <v>18</v>
      </c>
      <c r="L438" s="131"/>
      <c r="M438" s="132" t="s">
        <v>339</v>
      </c>
      <c r="N438" s="132"/>
      <c r="O438" s="132"/>
      <c r="P438" s="132"/>
    </row>
    <row r="439" spans="1:16" ht="19.5" customHeight="1">
      <c r="A439" s="129"/>
      <c r="B439" s="130"/>
      <c r="C439" s="130"/>
      <c r="D439" s="130"/>
      <c r="E439" s="34"/>
      <c r="F439" s="16"/>
      <c r="G439" s="16"/>
      <c r="H439" s="16"/>
      <c r="K439" s="131"/>
      <c r="L439" s="131"/>
      <c r="M439" s="132"/>
      <c r="N439" s="132"/>
      <c r="O439" s="132"/>
      <c r="P439" s="132"/>
    </row>
    <row r="440" ht="19.5" customHeight="1" thickBot="1"/>
    <row r="441" spans="1:16" ht="19.5" customHeight="1" thickBot="1">
      <c r="A441" s="96" t="s">
        <v>2</v>
      </c>
      <c r="B441" s="110" t="s">
        <v>3</v>
      </c>
      <c r="C441" s="113" t="s">
        <v>4</v>
      </c>
      <c r="D441" s="116" t="s">
        <v>5</v>
      </c>
      <c r="E441" s="101" t="s">
        <v>6</v>
      </c>
      <c r="F441" s="104" t="s">
        <v>7</v>
      </c>
      <c r="G441" s="104"/>
      <c r="H441" s="104"/>
      <c r="I441" s="104"/>
      <c r="J441" s="104"/>
      <c r="K441" s="104"/>
      <c r="L441" s="104"/>
      <c r="M441" s="105"/>
      <c r="N441" s="106" t="s">
        <v>12</v>
      </c>
      <c r="O441" s="104"/>
      <c r="P441" s="119" t="s">
        <v>15</v>
      </c>
    </row>
    <row r="442" spans="1:16" ht="19.5" customHeight="1">
      <c r="A442" s="108"/>
      <c r="B442" s="111"/>
      <c r="C442" s="114"/>
      <c r="D442" s="117"/>
      <c r="E442" s="102"/>
      <c r="F442" s="122" t="s">
        <v>8</v>
      </c>
      <c r="G442" s="123"/>
      <c r="H442" s="124" t="s">
        <v>9</v>
      </c>
      <c r="I442" s="124"/>
      <c r="J442" s="122" t="s">
        <v>10</v>
      </c>
      <c r="K442" s="123"/>
      <c r="L442" s="124" t="s">
        <v>11</v>
      </c>
      <c r="M442" s="123"/>
      <c r="N442" s="107"/>
      <c r="O442" s="95"/>
      <c r="P442" s="120"/>
    </row>
    <row r="443" spans="1:16" ht="19.5" customHeight="1" thickBot="1">
      <c r="A443" s="109"/>
      <c r="B443" s="112"/>
      <c r="C443" s="115"/>
      <c r="D443" s="118"/>
      <c r="E443" s="103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1"/>
    </row>
    <row r="444" spans="1:16" ht="19.5" customHeight="1">
      <c r="A444" s="2">
        <v>40699</v>
      </c>
      <c r="B444" s="3" t="s">
        <v>402</v>
      </c>
      <c r="C444" s="3" t="s">
        <v>388</v>
      </c>
      <c r="D444" s="3" t="s">
        <v>373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40706</v>
      </c>
      <c r="B445" s="10" t="s">
        <v>573</v>
      </c>
      <c r="C445" s="10" t="s">
        <v>388</v>
      </c>
      <c r="D445" s="10" t="s">
        <v>432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>
        <v>40705</v>
      </c>
      <c r="B446" s="10" t="s">
        <v>639</v>
      </c>
      <c r="C446" s="10" t="s">
        <v>465</v>
      </c>
      <c r="D446" s="10" t="s">
        <v>432</v>
      </c>
      <c r="E446" s="11"/>
      <c r="F446" s="14">
        <v>13</v>
      </c>
      <c r="G446" s="15">
        <v>8</v>
      </c>
      <c r="H446" s="12">
        <v>7</v>
      </c>
      <c r="I446" s="13">
        <v>7</v>
      </c>
      <c r="J446" s="14"/>
      <c r="K446" s="15"/>
      <c r="L446" s="12"/>
      <c r="M446" s="10"/>
      <c r="N446" s="44">
        <f t="shared" si="36"/>
        <v>20</v>
      </c>
      <c r="O446" s="45">
        <f t="shared" si="36"/>
        <v>15</v>
      </c>
      <c r="P446" s="46">
        <f t="shared" si="37"/>
        <v>35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8" t="s">
        <v>15</v>
      </c>
      <c r="B467" s="99"/>
      <c r="C467" s="99"/>
      <c r="D467" s="99"/>
      <c r="E467" s="100"/>
      <c r="F467" s="50">
        <f aca="true" t="shared" si="38" ref="F467:O467">SUM(F444:F466)</f>
        <v>73</v>
      </c>
      <c r="G467" s="51">
        <f t="shared" si="38"/>
        <v>42</v>
      </c>
      <c r="H467" s="52">
        <f t="shared" si="38"/>
        <v>57</v>
      </c>
      <c r="I467" s="53">
        <f t="shared" si="38"/>
        <v>41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230</v>
      </c>
      <c r="O467" s="55">
        <f t="shared" si="38"/>
        <v>151</v>
      </c>
      <c r="P467" s="43">
        <f t="shared" si="37"/>
        <v>381</v>
      </c>
      <c r="T467" s="82">
        <f>CEILING(P467,1)</f>
        <v>381</v>
      </c>
    </row>
    <row r="468" spans="1:16" ht="19.5" customHeight="1">
      <c r="A468" s="76"/>
      <c r="B468" s="69"/>
      <c r="C468" s="69"/>
      <c r="D468" s="69"/>
      <c r="E468" s="77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70"/>
    </row>
    <row r="469" spans="1:16" ht="19.5" customHeight="1">
      <c r="A469" s="78"/>
      <c r="B469" s="78"/>
      <c r="C469" s="78"/>
      <c r="D469" s="78"/>
      <c r="E469" s="78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70"/>
    </row>
    <row r="470" spans="1:16" ht="19.5" customHeight="1">
      <c r="A470" s="146"/>
      <c r="B470" s="146"/>
      <c r="C470" s="146"/>
      <c r="D470" s="146"/>
      <c r="E470" s="146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54"/>
      <c r="B471" s="154"/>
      <c r="C471" s="154"/>
      <c r="D471" s="154"/>
      <c r="E471" s="154"/>
      <c r="F471" s="154"/>
      <c r="G471" s="154"/>
      <c r="H471" s="154"/>
      <c r="I471" s="155"/>
      <c r="J471" s="154"/>
      <c r="K471" s="154"/>
      <c r="L471" s="154"/>
      <c r="M471" s="154"/>
      <c r="N471" s="154"/>
      <c r="O471" s="154"/>
      <c r="P471" s="154"/>
      <c r="T471" s="83"/>
    </row>
    <row r="472" spans="1:16" ht="19.5" customHeight="1">
      <c r="A472" s="154"/>
      <c r="B472" s="154"/>
      <c r="C472" s="154"/>
      <c r="D472" s="154"/>
      <c r="E472" s="154"/>
      <c r="F472" s="154"/>
      <c r="G472" s="154"/>
      <c r="H472" s="154"/>
      <c r="I472" s="155"/>
      <c r="J472" s="156"/>
      <c r="K472" s="156"/>
      <c r="L472" s="155"/>
      <c r="M472" s="155"/>
      <c r="N472" s="155"/>
      <c r="O472" s="155"/>
      <c r="P472" s="155"/>
    </row>
    <row r="473" spans="1:20" ht="30" customHeight="1">
      <c r="A473" s="157"/>
      <c r="B473" s="157"/>
      <c r="C473" s="75"/>
      <c r="D473" s="75"/>
      <c r="E473" s="75"/>
      <c r="F473" s="75"/>
      <c r="G473" s="75"/>
      <c r="H473" s="75"/>
      <c r="I473" s="75"/>
      <c r="J473" s="79"/>
      <c r="K473" s="79"/>
      <c r="L473" s="75"/>
      <c r="M473" s="75"/>
      <c r="N473" s="75"/>
      <c r="O473" s="75"/>
      <c r="P473" s="75"/>
      <c r="T473" s="83">
        <f>SUM(T35:T472)</f>
        <v>4097</v>
      </c>
    </row>
    <row r="474" spans="1:16" ht="19.5" customHeight="1">
      <c r="A474" s="157"/>
      <c r="B474" s="157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1:16" ht="19.5" customHeight="1">
      <c r="A475" s="157"/>
      <c r="B475" s="157"/>
      <c r="C475" s="75"/>
      <c r="D475" s="75"/>
      <c r="E475" s="75"/>
      <c r="F475" s="75"/>
      <c r="G475" s="75"/>
      <c r="H475" s="75"/>
      <c r="I475" s="75"/>
      <c r="J475" s="75"/>
      <c r="K475" s="80"/>
      <c r="L475" s="80"/>
      <c r="M475" s="80"/>
      <c r="N475" s="80"/>
      <c r="O475" s="75"/>
      <c r="P475" s="75"/>
    </row>
    <row r="476" spans="1:16" ht="19.5" customHeight="1">
      <c r="A476" s="153"/>
      <c r="B476" s="145"/>
      <c r="C476" s="145"/>
      <c r="D476" s="145"/>
      <c r="E476" s="73"/>
      <c r="F476" s="74"/>
      <c r="G476" s="74"/>
      <c r="H476" s="74"/>
      <c r="I476" s="75"/>
      <c r="J476" s="75"/>
      <c r="K476" s="151"/>
      <c r="L476" s="151"/>
      <c r="M476" s="152"/>
      <c r="N476" s="152"/>
      <c r="O476" s="152"/>
      <c r="P476" s="152"/>
    </row>
    <row r="477" spans="1:16" ht="19.5" customHeight="1">
      <c r="A477" s="153"/>
      <c r="B477" s="145"/>
      <c r="C477" s="145"/>
      <c r="D477" s="145"/>
      <c r="E477" s="73"/>
      <c r="F477" s="74"/>
      <c r="G477" s="74"/>
      <c r="H477" s="74"/>
      <c r="I477" s="75"/>
      <c r="J477" s="75"/>
      <c r="K477" s="151"/>
      <c r="L477" s="151"/>
      <c r="M477" s="152"/>
      <c r="N477" s="152"/>
      <c r="O477" s="152"/>
      <c r="P477" s="152"/>
    </row>
    <row r="478" spans="1:16" ht="19.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1:16" ht="19.5" customHeight="1">
      <c r="A479" s="147"/>
      <c r="B479" s="148"/>
      <c r="C479" s="149"/>
      <c r="D479" s="150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1:16" ht="19.5" customHeight="1">
      <c r="A480" s="147"/>
      <c r="B480" s="148"/>
      <c r="C480" s="149"/>
      <c r="D480" s="150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1:16" ht="19.5" customHeight="1">
      <c r="A481" s="147"/>
      <c r="B481" s="148"/>
      <c r="C481" s="149"/>
      <c r="D481" s="150"/>
      <c r="E481" s="144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144"/>
    </row>
    <row r="482" spans="1:16" ht="19.5" customHeight="1">
      <c r="A482" s="76"/>
      <c r="B482" s="69"/>
      <c r="C482" s="69"/>
      <c r="D482" s="69"/>
      <c r="E482" s="77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</row>
    <row r="483" spans="1:16" ht="19.5" customHeight="1">
      <c r="A483" s="76"/>
      <c r="B483" s="69"/>
      <c r="C483" s="69"/>
      <c r="D483" s="69"/>
      <c r="E483" s="77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</row>
    <row r="484" spans="1:16" ht="19.5" customHeight="1">
      <c r="A484" s="76"/>
      <c r="B484" s="69"/>
      <c r="C484" s="69"/>
      <c r="D484" s="69"/>
      <c r="E484" s="77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</row>
    <row r="485" spans="1:16" ht="19.5" customHeight="1">
      <c r="A485" s="76"/>
      <c r="B485" s="69"/>
      <c r="C485" s="69"/>
      <c r="D485" s="69"/>
      <c r="E485" s="77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</row>
    <row r="486" spans="1:16" ht="19.5" customHeight="1">
      <c r="A486" s="76"/>
      <c r="B486" s="69"/>
      <c r="C486" s="69"/>
      <c r="D486" s="69"/>
      <c r="E486" s="77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</row>
  </sheetData>
  <sheetProtection/>
  <mergeCells count="267"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A55" sqref="A55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28" t="s">
        <v>23</v>
      </c>
      <c r="B3" s="128"/>
      <c r="J3" s="19"/>
      <c r="K3" s="19"/>
      <c r="T3" s="97">
        <f>CEILING(T509,1)</f>
        <v>4357</v>
      </c>
    </row>
    <row r="4" spans="1:20" ht="19.5" customHeight="1">
      <c r="A4" s="128"/>
      <c r="B4" s="128"/>
      <c r="T4" s="97"/>
    </row>
    <row r="5" spans="1:14" ht="19.5" customHeight="1">
      <c r="A5" s="128"/>
      <c r="B5" s="128"/>
      <c r="K5" s="18"/>
      <c r="L5" s="18"/>
      <c r="M5" s="18"/>
      <c r="N5" s="18"/>
    </row>
    <row r="6" spans="1:16" ht="19.5" customHeight="1">
      <c r="A6" s="129" t="s">
        <v>16</v>
      </c>
      <c r="B6" s="130" t="s">
        <v>282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40699</v>
      </c>
      <c r="B12" s="3" t="s">
        <v>408</v>
      </c>
      <c r="C12" s="3" t="s">
        <v>388</v>
      </c>
      <c r="D12" s="3" t="s">
        <v>373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40713</v>
      </c>
      <c r="B13" s="10" t="s">
        <v>729</v>
      </c>
      <c r="C13" s="10" t="s">
        <v>388</v>
      </c>
      <c r="D13" s="10" t="s">
        <v>363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82">
        <f>CEILING(P35,1)</f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5" t="s">
        <v>0</v>
      </c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283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407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40699</v>
      </c>
      <c r="B49" s="3" t="s">
        <v>406</v>
      </c>
      <c r="C49" s="3" t="s">
        <v>388</v>
      </c>
      <c r="D49" s="3" t="s">
        <v>373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40699</v>
      </c>
      <c r="B50" s="10" t="s">
        <v>528</v>
      </c>
      <c r="C50" s="10" t="s">
        <v>509</v>
      </c>
      <c r="D50" s="10" t="s">
        <v>519</v>
      </c>
      <c r="E50" s="11"/>
      <c r="F50" s="14">
        <v>8</v>
      </c>
      <c r="G50" s="15">
        <v>7</v>
      </c>
      <c r="H50" s="12"/>
      <c r="I50" s="13"/>
      <c r="J50" s="14"/>
      <c r="K50" s="15"/>
      <c r="L50" s="12"/>
      <c r="M50" s="10"/>
      <c r="N50" s="44">
        <f aca="true" t="shared" si="3" ref="N50:O70">SUM(F50+H50+J50+L50)</f>
        <v>8</v>
      </c>
      <c r="O50" s="45">
        <f t="shared" si="3"/>
        <v>7</v>
      </c>
      <c r="P50" s="46">
        <f aca="true" t="shared" si="4" ref="P50:P71">SUM(N50:O50)</f>
        <v>15</v>
      </c>
    </row>
    <row r="51" spans="1:16" ht="19.5" customHeight="1">
      <c r="A51" s="9">
        <v>40699</v>
      </c>
      <c r="B51" s="10" t="s">
        <v>528</v>
      </c>
      <c r="C51" s="10" t="s">
        <v>511</v>
      </c>
      <c r="D51" s="10" t="s">
        <v>519</v>
      </c>
      <c r="E51" s="11"/>
      <c r="F51" s="14">
        <v>8</v>
      </c>
      <c r="G51" s="15"/>
      <c r="H51" s="12"/>
      <c r="I51" s="13"/>
      <c r="J51" s="14"/>
      <c r="K51" s="15"/>
      <c r="L51" s="12"/>
      <c r="M51" s="10"/>
      <c r="N51" s="44">
        <f t="shared" si="3"/>
        <v>8</v>
      </c>
      <c r="O51" s="45">
        <f t="shared" si="3"/>
        <v>0</v>
      </c>
      <c r="P51" s="46">
        <f t="shared" si="4"/>
        <v>8</v>
      </c>
    </row>
    <row r="52" spans="1:16" ht="19.5" customHeight="1">
      <c r="A52" s="9">
        <v>40712</v>
      </c>
      <c r="B52" s="10" t="s">
        <v>728</v>
      </c>
      <c r="C52" s="10" t="s">
        <v>388</v>
      </c>
      <c r="D52" s="10" t="s">
        <v>363</v>
      </c>
      <c r="E52" s="11"/>
      <c r="F52" s="14">
        <v>30</v>
      </c>
      <c r="G52" s="15">
        <v>17</v>
      </c>
      <c r="H52" s="12">
        <v>25</v>
      </c>
      <c r="I52" s="13">
        <v>17</v>
      </c>
      <c r="J52" s="14">
        <v>25</v>
      </c>
      <c r="K52" s="15">
        <v>17</v>
      </c>
      <c r="L52" s="12">
        <v>25</v>
      </c>
      <c r="M52" s="10">
        <v>17</v>
      </c>
      <c r="N52" s="44">
        <f t="shared" si="3"/>
        <v>105</v>
      </c>
      <c r="O52" s="45">
        <f t="shared" si="3"/>
        <v>68</v>
      </c>
      <c r="P52" s="46">
        <f t="shared" si="4"/>
        <v>173</v>
      </c>
    </row>
    <row r="53" spans="1:16" ht="19.5" customHeight="1">
      <c r="A53" s="9">
        <v>40712</v>
      </c>
      <c r="B53" s="10" t="s">
        <v>808</v>
      </c>
      <c r="C53" s="10" t="s">
        <v>509</v>
      </c>
      <c r="D53" s="10" t="s">
        <v>681</v>
      </c>
      <c r="E53" s="11" t="s">
        <v>474</v>
      </c>
      <c r="F53" s="14">
        <v>8</v>
      </c>
      <c r="G53" s="15">
        <v>7</v>
      </c>
      <c r="H53" s="12"/>
      <c r="I53" s="13"/>
      <c r="J53" s="14"/>
      <c r="K53" s="15"/>
      <c r="L53" s="12"/>
      <c r="M53" s="10"/>
      <c r="N53" s="44">
        <f t="shared" si="3"/>
        <v>8</v>
      </c>
      <c r="O53" s="45">
        <f t="shared" si="3"/>
        <v>7</v>
      </c>
      <c r="P53" s="46">
        <f t="shared" si="4"/>
        <v>15</v>
      </c>
    </row>
    <row r="54" spans="1:16" ht="19.5" customHeight="1">
      <c r="A54" s="9">
        <v>40712</v>
      </c>
      <c r="B54" s="10" t="s">
        <v>808</v>
      </c>
      <c r="C54" s="10" t="s">
        <v>511</v>
      </c>
      <c r="D54" s="10" t="s">
        <v>681</v>
      </c>
      <c r="E54" s="11" t="s">
        <v>474</v>
      </c>
      <c r="F54" s="14">
        <v>8</v>
      </c>
      <c r="G54" s="15"/>
      <c r="H54" s="12"/>
      <c r="I54" s="13"/>
      <c r="J54" s="14"/>
      <c r="K54" s="15"/>
      <c r="L54" s="12"/>
      <c r="M54" s="10"/>
      <c r="N54" s="44">
        <f t="shared" si="3"/>
        <v>8</v>
      </c>
      <c r="O54" s="45">
        <f t="shared" si="3"/>
        <v>0</v>
      </c>
      <c r="P54" s="46">
        <f t="shared" si="4"/>
        <v>8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5" ref="F71:O71">SUM(F49:F70)</f>
        <v>92</v>
      </c>
      <c r="G71" s="51">
        <f t="shared" si="5"/>
        <v>48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242</v>
      </c>
      <c r="O71" s="55">
        <f t="shared" si="5"/>
        <v>150</v>
      </c>
      <c r="P71" s="43">
        <f t="shared" si="4"/>
        <v>392</v>
      </c>
      <c r="T71" s="82">
        <f>CEILING(P71,1)</f>
        <v>392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7"/>
      <c r="K74" s="127"/>
      <c r="L74" s="126"/>
      <c r="M74" s="126"/>
      <c r="N74" s="126"/>
      <c r="O74" s="126"/>
      <c r="P74" s="126"/>
    </row>
    <row r="75" spans="1:11" ht="19.5" customHeight="1">
      <c r="A75" s="128" t="s">
        <v>284</v>
      </c>
      <c r="B75" s="128"/>
      <c r="J75" s="19"/>
      <c r="K75" s="19"/>
    </row>
    <row r="76" spans="1:2" ht="19.5" customHeight="1">
      <c r="A76" s="128"/>
      <c r="B76" s="128"/>
    </row>
    <row r="77" spans="1:14" ht="19.5" customHeight="1">
      <c r="A77" s="128"/>
      <c r="B77" s="128"/>
      <c r="K77" s="18"/>
      <c r="L77" s="18"/>
      <c r="M77" s="18"/>
      <c r="N77" s="18"/>
    </row>
    <row r="78" spans="1:16" ht="19.5" customHeight="1">
      <c r="A78" s="129" t="s">
        <v>16</v>
      </c>
      <c r="B78" s="130" t="s">
        <v>285</v>
      </c>
      <c r="C78" s="130"/>
      <c r="D78" s="130"/>
      <c r="E78" s="34"/>
      <c r="F78" s="16"/>
      <c r="G78" s="16"/>
      <c r="H78" s="16"/>
      <c r="K78" s="131" t="s">
        <v>18</v>
      </c>
      <c r="L78" s="131"/>
      <c r="M78" s="132" t="s">
        <v>339</v>
      </c>
      <c r="N78" s="132"/>
      <c r="O78" s="132"/>
      <c r="P78" s="132"/>
    </row>
    <row r="79" spans="1:16" ht="19.5" customHeight="1">
      <c r="A79" s="129"/>
      <c r="B79" s="130"/>
      <c r="C79" s="130"/>
      <c r="D79" s="130"/>
      <c r="E79" s="34"/>
      <c r="F79" s="16"/>
      <c r="G79" s="16"/>
      <c r="H79" s="16"/>
      <c r="K79" s="131"/>
      <c r="L79" s="131"/>
      <c r="M79" s="132"/>
      <c r="N79" s="132"/>
      <c r="O79" s="132"/>
      <c r="P79" s="132"/>
    </row>
    <row r="80" ht="19.5" customHeight="1" thickBot="1"/>
    <row r="81" spans="1:16" ht="19.5" customHeight="1" thickBot="1">
      <c r="A81" s="96" t="s">
        <v>2</v>
      </c>
      <c r="B81" s="110" t="s">
        <v>3</v>
      </c>
      <c r="C81" s="113" t="s">
        <v>4</v>
      </c>
      <c r="D81" s="116" t="s">
        <v>5</v>
      </c>
      <c r="E81" s="101" t="s">
        <v>6</v>
      </c>
      <c r="F81" s="104" t="s">
        <v>7</v>
      </c>
      <c r="G81" s="104"/>
      <c r="H81" s="104"/>
      <c r="I81" s="104"/>
      <c r="J81" s="104"/>
      <c r="K81" s="104"/>
      <c r="L81" s="104"/>
      <c r="M81" s="105"/>
      <c r="N81" s="106" t="s">
        <v>12</v>
      </c>
      <c r="O81" s="104"/>
      <c r="P81" s="119" t="s">
        <v>15</v>
      </c>
    </row>
    <row r="82" spans="1:16" ht="19.5" customHeight="1">
      <c r="A82" s="108"/>
      <c r="B82" s="111"/>
      <c r="C82" s="114"/>
      <c r="D82" s="117"/>
      <c r="E82" s="102"/>
      <c r="F82" s="122" t="s">
        <v>8</v>
      </c>
      <c r="G82" s="123"/>
      <c r="H82" s="124" t="s">
        <v>9</v>
      </c>
      <c r="I82" s="124"/>
      <c r="J82" s="122" t="s">
        <v>10</v>
      </c>
      <c r="K82" s="123"/>
      <c r="L82" s="124" t="s">
        <v>11</v>
      </c>
      <c r="M82" s="123"/>
      <c r="N82" s="107"/>
      <c r="O82" s="95"/>
      <c r="P82" s="120"/>
    </row>
    <row r="83" spans="1:16" ht="19.5" customHeight="1" thickBot="1">
      <c r="A83" s="109"/>
      <c r="B83" s="112"/>
      <c r="C83" s="115"/>
      <c r="D83" s="118"/>
      <c r="E83" s="103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1"/>
    </row>
    <row r="84" spans="1:16" ht="19.5" customHeight="1">
      <c r="A84" s="2">
        <v>40699</v>
      </c>
      <c r="B84" s="3" t="s">
        <v>405</v>
      </c>
      <c r="C84" s="3" t="s">
        <v>388</v>
      </c>
      <c r="D84" s="3" t="s">
        <v>373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40705</v>
      </c>
      <c r="B85" s="10" t="s">
        <v>621</v>
      </c>
      <c r="C85" s="10" t="s">
        <v>452</v>
      </c>
      <c r="D85" s="10" t="s">
        <v>432</v>
      </c>
      <c r="E85" s="11" t="s">
        <v>392</v>
      </c>
      <c r="F85" s="14"/>
      <c r="G85" s="15">
        <v>8</v>
      </c>
      <c r="H85" s="12"/>
      <c r="I85" s="13">
        <v>7</v>
      </c>
      <c r="J85" s="14"/>
      <c r="K85" s="15"/>
      <c r="L85" s="12"/>
      <c r="M85" s="10"/>
      <c r="N85" s="44">
        <f aca="true" t="shared" si="6" ref="N85:O106">SUM(F85+H85+J85+L85)</f>
        <v>0</v>
      </c>
      <c r="O85" s="45">
        <f t="shared" si="6"/>
        <v>15</v>
      </c>
      <c r="P85" s="46">
        <f aca="true" t="shared" si="7" ref="P85:P107">SUM(N85:O85)</f>
        <v>15</v>
      </c>
    </row>
    <row r="86" spans="1:16" ht="19.5" customHeight="1">
      <c r="A86" s="9">
        <v>40713</v>
      </c>
      <c r="B86" s="10" t="s">
        <v>727</v>
      </c>
      <c r="C86" s="10" t="s">
        <v>388</v>
      </c>
      <c r="D86" s="10" t="s">
        <v>363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8" t="s">
        <v>15</v>
      </c>
      <c r="B107" s="99"/>
      <c r="C107" s="99"/>
      <c r="D107" s="99"/>
      <c r="E107" s="100"/>
      <c r="F107" s="50">
        <f aca="true" t="shared" si="8" ref="F107:O107">SUM(F84:F106)</f>
        <v>60</v>
      </c>
      <c r="G107" s="51">
        <f t="shared" si="8"/>
        <v>42</v>
      </c>
      <c r="H107" s="52">
        <f t="shared" si="8"/>
        <v>50</v>
      </c>
      <c r="I107" s="53">
        <f t="shared" si="8"/>
        <v>41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151</v>
      </c>
      <c r="P107" s="43">
        <f t="shared" si="7"/>
        <v>361</v>
      </c>
      <c r="T107" s="82">
        <f>CEILING(P107,1)</f>
        <v>361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25" t="s">
        <v>0</v>
      </c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286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287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40702</v>
      </c>
      <c r="B121" s="3" t="s">
        <v>618</v>
      </c>
      <c r="C121" s="3" t="s">
        <v>452</v>
      </c>
      <c r="D121" s="3" t="s">
        <v>373</v>
      </c>
      <c r="E121" s="4" t="s">
        <v>474</v>
      </c>
      <c r="F121" s="7">
        <v>17</v>
      </c>
      <c r="G121" s="8">
        <v>8</v>
      </c>
      <c r="H121" s="5">
        <v>7</v>
      </c>
      <c r="I121" s="6">
        <v>7</v>
      </c>
      <c r="J121" s="7"/>
      <c r="K121" s="8"/>
      <c r="L121" s="5">
        <v>7</v>
      </c>
      <c r="M121" s="3">
        <v>7</v>
      </c>
      <c r="N121" s="44">
        <f>SUM(F121+H121+J121+L121)</f>
        <v>31</v>
      </c>
      <c r="O121" s="45">
        <f>SUM(G121+I121+K121+M121)</f>
        <v>22</v>
      </c>
      <c r="P121" s="46">
        <f>SUM(N121:O121)</f>
        <v>53</v>
      </c>
    </row>
    <row r="122" spans="1:16" ht="19.5" customHeight="1">
      <c r="A122" s="9">
        <v>40702</v>
      </c>
      <c r="B122" s="10" t="s">
        <v>662</v>
      </c>
      <c r="C122" s="10" t="s">
        <v>496</v>
      </c>
      <c r="D122" s="10" t="s">
        <v>373</v>
      </c>
      <c r="E122" s="11" t="s">
        <v>474</v>
      </c>
      <c r="F122" s="14">
        <v>8</v>
      </c>
      <c r="G122" s="15">
        <v>7</v>
      </c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7</v>
      </c>
      <c r="P122" s="46">
        <f aca="true" t="shared" si="10" ref="P122:P144">SUM(N122:O122)</f>
        <v>15</v>
      </c>
    </row>
    <row r="123" spans="1:16" ht="19.5" customHeight="1">
      <c r="A123" s="9">
        <v>40702</v>
      </c>
      <c r="B123" s="10" t="s">
        <v>662</v>
      </c>
      <c r="C123" s="10" t="s">
        <v>497</v>
      </c>
      <c r="D123" s="10" t="s">
        <v>373</v>
      </c>
      <c r="E123" s="11" t="s">
        <v>474</v>
      </c>
      <c r="F123" s="14">
        <v>8</v>
      </c>
      <c r="G123" s="15"/>
      <c r="H123" s="12"/>
      <c r="I123" s="13"/>
      <c r="J123" s="14"/>
      <c r="K123" s="15"/>
      <c r="L123" s="12"/>
      <c r="M123" s="10"/>
      <c r="N123" s="44">
        <f t="shared" si="9"/>
        <v>8</v>
      </c>
      <c r="O123" s="45">
        <f t="shared" si="9"/>
        <v>0</v>
      </c>
      <c r="P123" s="46">
        <f t="shared" si="10"/>
        <v>8</v>
      </c>
    </row>
    <row r="124" spans="1:16" ht="19.5" customHeight="1">
      <c r="A124" s="9">
        <v>40702</v>
      </c>
      <c r="B124" s="10" t="s">
        <v>735</v>
      </c>
      <c r="C124" s="10" t="s">
        <v>388</v>
      </c>
      <c r="D124" s="10" t="s">
        <v>373</v>
      </c>
      <c r="E124" s="11" t="s">
        <v>474</v>
      </c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>
        <v>40713</v>
      </c>
      <c r="B125" s="10" t="s">
        <v>726</v>
      </c>
      <c r="C125" s="10" t="s">
        <v>388</v>
      </c>
      <c r="D125" s="10" t="s">
        <v>363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9">
        <v>40712</v>
      </c>
      <c r="B126" s="10" t="s">
        <v>760</v>
      </c>
      <c r="C126" s="10" t="s">
        <v>452</v>
      </c>
      <c r="D126" s="10" t="s">
        <v>363</v>
      </c>
      <c r="E126" s="11"/>
      <c r="F126" s="14">
        <v>17</v>
      </c>
      <c r="G126" s="15">
        <v>8</v>
      </c>
      <c r="H126" s="12">
        <v>7</v>
      </c>
      <c r="I126" s="13">
        <v>7</v>
      </c>
      <c r="J126" s="14"/>
      <c r="K126" s="15"/>
      <c r="L126" s="12"/>
      <c r="M126" s="10"/>
      <c r="N126" s="44">
        <f t="shared" si="9"/>
        <v>24</v>
      </c>
      <c r="O126" s="45">
        <f t="shared" si="9"/>
        <v>15</v>
      </c>
      <c r="P126" s="46">
        <f t="shared" si="10"/>
        <v>39</v>
      </c>
    </row>
    <row r="127" spans="1:16" ht="19.5" customHeight="1">
      <c r="A127" s="9">
        <v>40712</v>
      </c>
      <c r="B127" s="10" t="s">
        <v>798</v>
      </c>
      <c r="C127" s="10" t="s">
        <v>496</v>
      </c>
      <c r="D127" s="10" t="s">
        <v>363</v>
      </c>
      <c r="E127" s="11" t="s">
        <v>454</v>
      </c>
      <c r="F127" s="14">
        <v>8</v>
      </c>
      <c r="G127" s="15"/>
      <c r="H127" s="12"/>
      <c r="I127" s="13"/>
      <c r="J127" s="14"/>
      <c r="K127" s="15"/>
      <c r="L127" s="12"/>
      <c r="M127" s="10"/>
      <c r="N127" s="44">
        <f t="shared" si="9"/>
        <v>8</v>
      </c>
      <c r="O127" s="45">
        <f t="shared" si="9"/>
        <v>0</v>
      </c>
      <c r="P127" s="46">
        <f t="shared" si="10"/>
        <v>8</v>
      </c>
    </row>
    <row r="128" spans="1:16" ht="19.5" customHeight="1">
      <c r="A128" s="9">
        <v>40712</v>
      </c>
      <c r="B128" s="10" t="s">
        <v>798</v>
      </c>
      <c r="C128" s="10" t="s">
        <v>497</v>
      </c>
      <c r="D128" s="10" t="s">
        <v>363</v>
      </c>
      <c r="E128" s="11"/>
      <c r="F128" s="14">
        <v>8</v>
      </c>
      <c r="G128" s="15"/>
      <c r="H128" s="12"/>
      <c r="I128" s="13"/>
      <c r="J128" s="14"/>
      <c r="K128" s="15"/>
      <c r="L128" s="12"/>
      <c r="M128" s="10"/>
      <c r="N128" s="44">
        <f t="shared" si="9"/>
        <v>8</v>
      </c>
      <c r="O128" s="45">
        <f t="shared" si="9"/>
        <v>0</v>
      </c>
      <c r="P128" s="46">
        <f t="shared" si="10"/>
        <v>8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1" ref="F144:O144">SUM(F121:F143)</f>
        <v>126</v>
      </c>
      <c r="G144" s="51">
        <f t="shared" si="11"/>
        <v>57</v>
      </c>
      <c r="H144" s="52">
        <f t="shared" si="11"/>
        <v>64</v>
      </c>
      <c r="I144" s="53">
        <f t="shared" si="11"/>
        <v>48</v>
      </c>
      <c r="J144" s="50">
        <f t="shared" si="11"/>
        <v>50</v>
      </c>
      <c r="K144" s="51">
        <f t="shared" si="11"/>
        <v>34</v>
      </c>
      <c r="L144" s="52">
        <f t="shared" si="11"/>
        <v>57</v>
      </c>
      <c r="M144" s="51">
        <f t="shared" si="11"/>
        <v>41</v>
      </c>
      <c r="N144" s="54">
        <f t="shared" si="11"/>
        <v>297</v>
      </c>
      <c r="O144" s="55">
        <f t="shared" si="11"/>
        <v>180</v>
      </c>
      <c r="P144" s="43">
        <f t="shared" si="10"/>
        <v>477</v>
      </c>
      <c r="T144" s="82">
        <f>CEILING(P144,1)</f>
        <v>477</v>
      </c>
    </row>
    <row r="145" spans="1:16" ht="19.5" customHeight="1">
      <c r="A145" s="125" t="s">
        <v>0</v>
      </c>
      <c r="B145" s="125"/>
      <c r="C145" s="125"/>
      <c r="D145" s="125"/>
      <c r="E145" s="125"/>
      <c r="F145" s="125"/>
      <c r="G145" s="125"/>
      <c r="H145" s="125"/>
      <c r="I145" s="126"/>
      <c r="J145" s="125"/>
      <c r="K145" s="125"/>
      <c r="L145" s="125"/>
      <c r="M145" s="125"/>
      <c r="N145" s="125"/>
      <c r="O145" s="125"/>
      <c r="P145" s="125"/>
    </row>
    <row r="146" spans="1:16" ht="19.5" customHeight="1">
      <c r="A146" s="125"/>
      <c r="B146" s="125"/>
      <c r="C146" s="125"/>
      <c r="D146" s="125"/>
      <c r="E146" s="125"/>
      <c r="F146" s="125"/>
      <c r="G146" s="125"/>
      <c r="H146" s="125"/>
      <c r="I146" s="126"/>
      <c r="J146" s="127"/>
      <c r="K146" s="127"/>
      <c r="L146" s="126"/>
      <c r="M146" s="126"/>
      <c r="N146" s="126"/>
      <c r="O146" s="126"/>
      <c r="P146" s="126"/>
    </row>
    <row r="147" spans="1:11" ht="19.5" customHeight="1">
      <c r="A147" s="128" t="s">
        <v>288</v>
      </c>
      <c r="B147" s="128"/>
      <c r="J147" s="19"/>
      <c r="K147" s="19"/>
    </row>
    <row r="148" spans="1:2" ht="19.5" customHeight="1">
      <c r="A148" s="128"/>
      <c r="B148" s="128"/>
    </row>
    <row r="149" spans="1:14" ht="19.5" customHeight="1">
      <c r="A149" s="128"/>
      <c r="B149" s="128"/>
      <c r="K149" s="18"/>
      <c r="L149" s="18"/>
      <c r="M149" s="18"/>
      <c r="N149" s="18"/>
    </row>
    <row r="150" spans="1:16" ht="19.5" customHeight="1">
      <c r="A150" s="129" t="s">
        <v>16</v>
      </c>
      <c r="B150" s="130" t="s">
        <v>289</v>
      </c>
      <c r="C150" s="130"/>
      <c r="D150" s="130"/>
      <c r="E150" s="34"/>
      <c r="F150" s="16"/>
      <c r="G150" s="16"/>
      <c r="H150" s="16"/>
      <c r="K150" s="131" t="s">
        <v>18</v>
      </c>
      <c r="L150" s="131"/>
      <c r="M150" s="132" t="s">
        <v>339</v>
      </c>
      <c r="N150" s="132"/>
      <c r="O150" s="132"/>
      <c r="P150" s="132"/>
    </row>
    <row r="151" spans="1:16" ht="19.5" customHeight="1">
      <c r="A151" s="129"/>
      <c r="B151" s="130"/>
      <c r="C151" s="130"/>
      <c r="D151" s="130"/>
      <c r="E151" s="34"/>
      <c r="F151" s="16"/>
      <c r="G151" s="16"/>
      <c r="H151" s="16"/>
      <c r="K151" s="131"/>
      <c r="L151" s="131"/>
      <c r="M151" s="132"/>
      <c r="N151" s="132"/>
      <c r="O151" s="132"/>
      <c r="P151" s="132"/>
    </row>
    <row r="152" ht="19.5" customHeight="1" thickBot="1"/>
    <row r="153" spans="1:16" ht="19.5" customHeight="1" thickBot="1">
      <c r="A153" s="96" t="s">
        <v>2</v>
      </c>
      <c r="B153" s="110" t="s">
        <v>3</v>
      </c>
      <c r="C153" s="113" t="s">
        <v>4</v>
      </c>
      <c r="D153" s="116" t="s">
        <v>5</v>
      </c>
      <c r="E153" s="101" t="s">
        <v>6</v>
      </c>
      <c r="F153" s="104" t="s">
        <v>7</v>
      </c>
      <c r="G153" s="104"/>
      <c r="H153" s="104"/>
      <c r="I153" s="104"/>
      <c r="J153" s="104"/>
      <c r="K153" s="104"/>
      <c r="L153" s="104"/>
      <c r="M153" s="105"/>
      <c r="N153" s="106" t="s">
        <v>12</v>
      </c>
      <c r="O153" s="104"/>
      <c r="P153" s="119" t="s">
        <v>15</v>
      </c>
    </row>
    <row r="154" spans="1:16" ht="19.5" customHeight="1">
      <c r="A154" s="108"/>
      <c r="B154" s="111"/>
      <c r="C154" s="114"/>
      <c r="D154" s="117"/>
      <c r="E154" s="102"/>
      <c r="F154" s="122" t="s">
        <v>8</v>
      </c>
      <c r="G154" s="123"/>
      <c r="H154" s="124" t="s">
        <v>9</v>
      </c>
      <c r="I154" s="124"/>
      <c r="J154" s="122" t="s">
        <v>10</v>
      </c>
      <c r="K154" s="123"/>
      <c r="L154" s="124" t="s">
        <v>11</v>
      </c>
      <c r="M154" s="123"/>
      <c r="N154" s="107"/>
      <c r="O154" s="95"/>
      <c r="P154" s="120"/>
    </row>
    <row r="155" spans="1:16" ht="19.5" customHeight="1" thickBot="1">
      <c r="A155" s="109"/>
      <c r="B155" s="112"/>
      <c r="C155" s="115"/>
      <c r="D155" s="118"/>
      <c r="E155" s="103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1"/>
    </row>
    <row r="156" spans="1:16" ht="19.5" customHeight="1">
      <c r="A156" s="2">
        <v>40699</v>
      </c>
      <c r="B156" s="3" t="s">
        <v>404</v>
      </c>
      <c r="C156" s="3" t="s">
        <v>388</v>
      </c>
      <c r="D156" s="3" t="s">
        <v>373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40713</v>
      </c>
      <c r="B157" s="10" t="s">
        <v>725</v>
      </c>
      <c r="C157" s="10" t="s">
        <v>388</v>
      </c>
      <c r="D157" s="10" t="s">
        <v>363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8" t="s">
        <v>15</v>
      </c>
      <c r="B179" s="99"/>
      <c r="C179" s="99"/>
      <c r="D179" s="99"/>
      <c r="E179" s="100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82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5" t="s">
        <v>0</v>
      </c>
      <c r="B182" s="125"/>
      <c r="C182" s="125"/>
      <c r="D182" s="125"/>
      <c r="E182" s="125"/>
      <c r="F182" s="125"/>
      <c r="G182" s="125"/>
      <c r="H182" s="125"/>
      <c r="I182" s="126"/>
      <c r="J182" s="125"/>
      <c r="K182" s="125"/>
      <c r="L182" s="125"/>
      <c r="M182" s="125"/>
      <c r="N182" s="125"/>
      <c r="O182" s="125"/>
      <c r="P182" s="125"/>
    </row>
    <row r="183" spans="1:16" ht="19.5" customHeight="1">
      <c r="A183" s="125"/>
      <c r="B183" s="125"/>
      <c r="C183" s="125"/>
      <c r="D183" s="125"/>
      <c r="E183" s="125"/>
      <c r="F183" s="125"/>
      <c r="G183" s="125"/>
      <c r="H183" s="125"/>
      <c r="I183" s="126"/>
      <c r="J183" s="127"/>
      <c r="K183" s="127"/>
      <c r="L183" s="126"/>
      <c r="M183" s="126"/>
      <c r="N183" s="126"/>
      <c r="O183" s="126"/>
      <c r="P183" s="126"/>
    </row>
    <row r="184" spans="1:11" ht="19.5" customHeight="1">
      <c r="A184" s="128" t="s">
        <v>290</v>
      </c>
      <c r="B184" s="128"/>
      <c r="J184" s="19"/>
      <c r="K184" s="19"/>
    </row>
    <row r="185" spans="1:2" ht="19.5" customHeight="1">
      <c r="A185" s="128"/>
      <c r="B185" s="128"/>
    </row>
    <row r="186" spans="1:14" ht="19.5" customHeight="1">
      <c r="A186" s="128"/>
      <c r="B186" s="128"/>
      <c r="K186" s="18"/>
      <c r="L186" s="18"/>
      <c r="M186" s="18"/>
      <c r="N186" s="18"/>
    </row>
    <row r="187" spans="1:16" ht="19.5" customHeight="1">
      <c r="A187" s="129" t="s">
        <v>16</v>
      </c>
      <c r="B187" s="130" t="s">
        <v>291</v>
      </c>
      <c r="C187" s="130"/>
      <c r="D187" s="130"/>
      <c r="E187" s="34"/>
      <c r="F187" s="16"/>
      <c r="G187" s="16"/>
      <c r="H187" s="16"/>
      <c r="K187" s="131" t="s">
        <v>18</v>
      </c>
      <c r="L187" s="131"/>
      <c r="M187" s="132" t="s">
        <v>339</v>
      </c>
      <c r="N187" s="132"/>
      <c r="O187" s="132"/>
      <c r="P187" s="132"/>
    </row>
    <row r="188" spans="1:16" ht="19.5" customHeight="1">
      <c r="A188" s="129"/>
      <c r="B188" s="130"/>
      <c r="C188" s="130"/>
      <c r="D188" s="130"/>
      <c r="E188" s="34"/>
      <c r="F188" s="16"/>
      <c r="G188" s="16"/>
      <c r="H188" s="16"/>
      <c r="K188" s="131"/>
      <c r="L188" s="131"/>
      <c r="M188" s="132"/>
      <c r="N188" s="132"/>
      <c r="O188" s="132"/>
      <c r="P188" s="132"/>
    </row>
    <row r="189" ht="19.5" customHeight="1" thickBot="1"/>
    <row r="190" spans="1:16" ht="19.5" customHeight="1" thickBot="1">
      <c r="A190" s="96" t="s">
        <v>2</v>
      </c>
      <c r="B190" s="110" t="s">
        <v>3</v>
      </c>
      <c r="C190" s="113" t="s">
        <v>4</v>
      </c>
      <c r="D190" s="116" t="s">
        <v>5</v>
      </c>
      <c r="E190" s="101" t="s">
        <v>6</v>
      </c>
      <c r="F190" s="104" t="s">
        <v>7</v>
      </c>
      <c r="G190" s="104"/>
      <c r="H190" s="104"/>
      <c r="I190" s="104"/>
      <c r="J190" s="104"/>
      <c r="K190" s="104"/>
      <c r="L190" s="104"/>
      <c r="M190" s="105"/>
      <c r="N190" s="106" t="s">
        <v>12</v>
      </c>
      <c r="O190" s="104"/>
      <c r="P190" s="119" t="s">
        <v>15</v>
      </c>
    </row>
    <row r="191" spans="1:16" ht="19.5" customHeight="1">
      <c r="A191" s="108"/>
      <c r="B191" s="111"/>
      <c r="C191" s="114"/>
      <c r="D191" s="117"/>
      <c r="E191" s="102"/>
      <c r="F191" s="122" t="s">
        <v>8</v>
      </c>
      <c r="G191" s="123"/>
      <c r="H191" s="124" t="s">
        <v>9</v>
      </c>
      <c r="I191" s="124"/>
      <c r="J191" s="122" t="s">
        <v>10</v>
      </c>
      <c r="K191" s="123"/>
      <c r="L191" s="124" t="s">
        <v>11</v>
      </c>
      <c r="M191" s="123"/>
      <c r="N191" s="107"/>
      <c r="O191" s="95"/>
      <c r="P191" s="120"/>
    </row>
    <row r="192" spans="1:16" ht="19.5" customHeight="1" thickBot="1">
      <c r="A192" s="109"/>
      <c r="B192" s="112"/>
      <c r="C192" s="115"/>
      <c r="D192" s="118"/>
      <c r="E192" s="103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1"/>
    </row>
    <row r="193" spans="1:16" ht="19.5" customHeight="1">
      <c r="A193" s="2">
        <v>40713</v>
      </c>
      <c r="B193" s="3" t="s">
        <v>724</v>
      </c>
      <c r="C193" s="3" t="s">
        <v>388</v>
      </c>
      <c r="D193" s="3" t="s">
        <v>363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40713</v>
      </c>
      <c r="B194" s="10" t="s">
        <v>758</v>
      </c>
      <c r="C194" s="10" t="s">
        <v>452</v>
      </c>
      <c r="D194" s="10" t="s">
        <v>363</v>
      </c>
      <c r="E194" s="11" t="s">
        <v>454</v>
      </c>
      <c r="F194" s="14">
        <v>17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31</v>
      </c>
      <c r="O194" s="45">
        <f t="shared" si="15"/>
        <v>0</v>
      </c>
      <c r="P194" s="46">
        <f aca="true" t="shared" si="16" ref="P194:P216">SUM(N194:O194)</f>
        <v>31</v>
      </c>
    </row>
    <row r="195" spans="1:16" ht="19.5" customHeight="1">
      <c r="A195" s="9">
        <v>40712</v>
      </c>
      <c r="B195" s="10" t="s">
        <v>795</v>
      </c>
      <c r="C195" s="10" t="s">
        <v>496</v>
      </c>
      <c r="D195" s="10" t="s">
        <v>363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40712</v>
      </c>
      <c r="B196" s="10" t="s">
        <v>795</v>
      </c>
      <c r="C196" s="10" t="s">
        <v>497</v>
      </c>
      <c r="D196" s="10" t="s">
        <v>363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8" t="s">
        <v>15</v>
      </c>
      <c r="B216" s="99"/>
      <c r="C216" s="99"/>
      <c r="D216" s="99"/>
      <c r="E216" s="100"/>
      <c r="F216" s="50">
        <f aca="true" t="shared" si="17" ref="F216:O216">SUM(F193:F215)</f>
        <v>63</v>
      </c>
      <c r="G216" s="51">
        <f t="shared" si="17"/>
        <v>24</v>
      </c>
      <c r="H216" s="52">
        <f t="shared" si="17"/>
        <v>32</v>
      </c>
      <c r="I216" s="53">
        <f t="shared" si="17"/>
        <v>17</v>
      </c>
      <c r="J216" s="50">
        <f t="shared" si="17"/>
        <v>25</v>
      </c>
      <c r="K216" s="51">
        <f t="shared" si="17"/>
        <v>17</v>
      </c>
      <c r="L216" s="52">
        <f t="shared" si="17"/>
        <v>32</v>
      </c>
      <c r="M216" s="51">
        <f t="shared" si="17"/>
        <v>17</v>
      </c>
      <c r="N216" s="54">
        <f t="shared" si="17"/>
        <v>152</v>
      </c>
      <c r="O216" s="55">
        <f t="shared" si="17"/>
        <v>75</v>
      </c>
      <c r="P216" s="43">
        <f t="shared" si="16"/>
        <v>227</v>
      </c>
      <c r="T216" s="82">
        <f>CEILING(P216,1)</f>
        <v>227</v>
      </c>
    </row>
    <row r="217" spans="1:16" ht="19.5" customHeight="1">
      <c r="A217" s="125" t="s">
        <v>0</v>
      </c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7"/>
      <c r="K218" s="127"/>
      <c r="L218" s="126"/>
      <c r="M218" s="126"/>
      <c r="N218" s="126"/>
      <c r="O218" s="126"/>
      <c r="P218" s="126"/>
    </row>
    <row r="219" spans="1:11" ht="19.5" customHeight="1">
      <c r="A219" s="128" t="s">
        <v>292</v>
      </c>
      <c r="B219" s="128"/>
      <c r="J219" s="19"/>
      <c r="K219" s="19"/>
    </row>
    <row r="220" spans="1:2" ht="19.5" customHeight="1">
      <c r="A220" s="128"/>
      <c r="B220" s="128"/>
    </row>
    <row r="221" spans="1:14" ht="19.5" customHeight="1">
      <c r="A221" s="128"/>
      <c r="B221" s="128"/>
      <c r="K221" s="18"/>
      <c r="L221" s="18"/>
      <c r="M221" s="18"/>
      <c r="N221" s="18"/>
    </row>
    <row r="222" spans="1:16" ht="19.5" customHeight="1">
      <c r="A222" s="129" t="s">
        <v>16</v>
      </c>
      <c r="B222" s="130" t="s">
        <v>293</v>
      </c>
      <c r="C222" s="130"/>
      <c r="D222" s="130"/>
      <c r="E222" s="34"/>
      <c r="F222" s="16"/>
      <c r="G222" s="16"/>
      <c r="H222" s="16"/>
      <c r="K222" s="131" t="s">
        <v>18</v>
      </c>
      <c r="L222" s="131"/>
      <c r="M222" s="132" t="s">
        <v>339</v>
      </c>
      <c r="N222" s="132"/>
      <c r="O222" s="132"/>
      <c r="P222" s="132"/>
    </row>
    <row r="223" spans="1:16" ht="19.5" customHeight="1">
      <c r="A223" s="129"/>
      <c r="B223" s="130"/>
      <c r="C223" s="130"/>
      <c r="D223" s="130"/>
      <c r="E223" s="34"/>
      <c r="F223" s="16"/>
      <c r="G223" s="16"/>
      <c r="H223" s="16"/>
      <c r="K223" s="131"/>
      <c r="L223" s="131"/>
      <c r="M223" s="132"/>
      <c r="N223" s="132"/>
      <c r="O223" s="132"/>
      <c r="P223" s="132"/>
    </row>
    <row r="224" ht="19.5" customHeight="1" thickBot="1"/>
    <row r="225" spans="1:16" ht="19.5" customHeight="1" thickBot="1">
      <c r="A225" s="96" t="s">
        <v>2</v>
      </c>
      <c r="B225" s="110" t="s">
        <v>3</v>
      </c>
      <c r="C225" s="113" t="s">
        <v>4</v>
      </c>
      <c r="D225" s="116" t="s">
        <v>5</v>
      </c>
      <c r="E225" s="101" t="s">
        <v>6</v>
      </c>
      <c r="F225" s="104" t="s">
        <v>7</v>
      </c>
      <c r="G225" s="104"/>
      <c r="H225" s="104"/>
      <c r="I225" s="104"/>
      <c r="J225" s="104"/>
      <c r="K225" s="104"/>
      <c r="L225" s="104"/>
      <c r="M225" s="105"/>
      <c r="N225" s="106" t="s">
        <v>12</v>
      </c>
      <c r="O225" s="104"/>
      <c r="P225" s="119" t="s">
        <v>15</v>
      </c>
    </row>
    <row r="226" spans="1:16" ht="19.5" customHeight="1">
      <c r="A226" s="108"/>
      <c r="B226" s="111"/>
      <c r="C226" s="114"/>
      <c r="D226" s="117"/>
      <c r="E226" s="102"/>
      <c r="F226" s="122" t="s">
        <v>8</v>
      </c>
      <c r="G226" s="123"/>
      <c r="H226" s="124" t="s">
        <v>9</v>
      </c>
      <c r="I226" s="124"/>
      <c r="J226" s="122" t="s">
        <v>10</v>
      </c>
      <c r="K226" s="123"/>
      <c r="L226" s="124" t="s">
        <v>11</v>
      </c>
      <c r="M226" s="123"/>
      <c r="N226" s="107"/>
      <c r="O226" s="95"/>
      <c r="P226" s="120"/>
    </row>
    <row r="227" spans="1:16" ht="19.5" customHeight="1" thickBot="1">
      <c r="A227" s="109"/>
      <c r="B227" s="112"/>
      <c r="C227" s="115"/>
      <c r="D227" s="118"/>
      <c r="E227" s="103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1"/>
    </row>
    <row r="228" spans="1:16" ht="19.5" customHeight="1">
      <c r="A228" s="2">
        <v>40695</v>
      </c>
      <c r="B228" s="3" t="s">
        <v>349</v>
      </c>
      <c r="C228" s="3" t="s">
        <v>350</v>
      </c>
      <c r="D228" s="3" t="s">
        <v>341</v>
      </c>
      <c r="E228" s="4"/>
      <c r="F228" s="7">
        <v>20</v>
      </c>
      <c r="G228" s="8">
        <v>10</v>
      </c>
      <c r="H228" s="5">
        <v>13</v>
      </c>
      <c r="I228" s="6">
        <v>10</v>
      </c>
      <c r="J228" s="7">
        <v>13</v>
      </c>
      <c r="K228" s="8">
        <v>10</v>
      </c>
      <c r="L228" s="5">
        <v>13</v>
      </c>
      <c r="M228" s="3">
        <v>10</v>
      </c>
      <c r="N228" s="44">
        <f>SUM(F228+H228+J228+L228)</f>
        <v>59</v>
      </c>
      <c r="O228" s="45">
        <f>SUM(G228+I228+K228+M228)</f>
        <v>40</v>
      </c>
      <c r="P228" s="46">
        <f>SUM(N228:O228)</f>
        <v>99</v>
      </c>
    </row>
    <row r="229" spans="1:16" ht="19.5" customHeight="1">
      <c r="A229" s="9">
        <v>40695</v>
      </c>
      <c r="B229" s="10" t="s">
        <v>349</v>
      </c>
      <c r="C229" s="10" t="s">
        <v>351</v>
      </c>
      <c r="D229" s="10" t="s">
        <v>341</v>
      </c>
      <c r="E229" s="11"/>
      <c r="F229" s="14">
        <v>12</v>
      </c>
      <c r="G229" s="15">
        <v>2</v>
      </c>
      <c r="H229" s="12">
        <v>7</v>
      </c>
      <c r="I229" s="13"/>
      <c r="J229" s="14">
        <v>7</v>
      </c>
      <c r="K229" s="15"/>
      <c r="L229" s="12"/>
      <c r="M229" s="10"/>
      <c r="N229" s="44">
        <f aca="true" t="shared" si="18" ref="N229:O250">SUM(F229+H229+J229+L229)</f>
        <v>26</v>
      </c>
      <c r="O229" s="45">
        <f t="shared" si="18"/>
        <v>2</v>
      </c>
      <c r="P229" s="46">
        <f aca="true" t="shared" si="19" ref="P229:P251">SUM(N229:O229)</f>
        <v>28</v>
      </c>
    </row>
    <row r="230" spans="1:16" ht="19.5" customHeight="1">
      <c r="A230" s="9">
        <v>40698</v>
      </c>
      <c r="B230" s="10" t="s">
        <v>442</v>
      </c>
      <c r="C230" s="10" t="s">
        <v>350</v>
      </c>
      <c r="D230" s="10" t="s">
        <v>363</v>
      </c>
      <c r="E230" s="11"/>
      <c r="F230" s="14">
        <v>20</v>
      </c>
      <c r="G230" s="15">
        <v>10</v>
      </c>
      <c r="H230" s="12">
        <v>13</v>
      </c>
      <c r="I230" s="13">
        <v>10</v>
      </c>
      <c r="J230" s="14">
        <v>13</v>
      </c>
      <c r="K230" s="15">
        <v>10</v>
      </c>
      <c r="L230" s="12">
        <v>13</v>
      </c>
      <c r="M230" s="10">
        <v>10</v>
      </c>
      <c r="N230" s="44">
        <f t="shared" si="18"/>
        <v>59</v>
      </c>
      <c r="O230" s="45">
        <f t="shared" si="18"/>
        <v>40</v>
      </c>
      <c r="P230" s="46">
        <f t="shared" si="19"/>
        <v>99</v>
      </c>
    </row>
    <row r="231" spans="1:16" ht="19.5" customHeight="1">
      <c r="A231" s="9">
        <v>40698</v>
      </c>
      <c r="B231" s="10" t="s">
        <v>442</v>
      </c>
      <c r="C231" s="10" t="s">
        <v>351</v>
      </c>
      <c r="D231" s="10" t="s">
        <v>363</v>
      </c>
      <c r="E231" s="11"/>
      <c r="F231" s="14">
        <v>12</v>
      </c>
      <c r="G231" s="15">
        <v>2</v>
      </c>
      <c r="H231" s="12">
        <v>7</v>
      </c>
      <c r="I231" s="13"/>
      <c r="J231" s="14">
        <v>7</v>
      </c>
      <c r="K231" s="15"/>
      <c r="L231" s="12"/>
      <c r="M231" s="10"/>
      <c r="N231" s="44">
        <f t="shared" si="18"/>
        <v>26</v>
      </c>
      <c r="O231" s="45">
        <f t="shared" si="18"/>
        <v>2</v>
      </c>
      <c r="P231" s="46">
        <f t="shared" si="19"/>
        <v>28</v>
      </c>
    </row>
    <row r="232" spans="1:16" ht="19.5" customHeight="1">
      <c r="A232" s="9">
        <v>40706</v>
      </c>
      <c r="B232" s="10" t="s">
        <v>586</v>
      </c>
      <c r="C232" s="10" t="s">
        <v>388</v>
      </c>
      <c r="D232" s="10" t="s">
        <v>432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>
        <v>40706</v>
      </c>
      <c r="B233" s="10" t="s">
        <v>678</v>
      </c>
      <c r="C233" s="10" t="s">
        <v>509</v>
      </c>
      <c r="D233" s="10" t="s">
        <v>677</v>
      </c>
      <c r="E233" s="11" t="s">
        <v>474</v>
      </c>
      <c r="F233" s="14">
        <v>8</v>
      </c>
      <c r="G233" s="15">
        <v>7</v>
      </c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7</v>
      </c>
      <c r="P233" s="46">
        <f t="shared" si="19"/>
        <v>15</v>
      </c>
    </row>
    <row r="234" spans="1:16" ht="19.5" customHeight="1">
      <c r="A234" s="9">
        <v>40706</v>
      </c>
      <c r="B234" s="10" t="s">
        <v>678</v>
      </c>
      <c r="C234" s="10" t="s">
        <v>511</v>
      </c>
      <c r="D234" s="10">
        <v>12</v>
      </c>
      <c r="E234" s="11" t="s">
        <v>474</v>
      </c>
      <c r="F234" s="14">
        <v>8</v>
      </c>
      <c r="G234" s="15"/>
      <c r="H234" s="12"/>
      <c r="I234" s="13"/>
      <c r="J234" s="14"/>
      <c r="K234" s="15"/>
      <c r="L234" s="12"/>
      <c r="M234" s="10"/>
      <c r="N234" s="44">
        <f t="shared" si="18"/>
        <v>8</v>
      </c>
      <c r="O234" s="45">
        <f t="shared" si="18"/>
        <v>0</v>
      </c>
      <c r="P234" s="46">
        <f t="shared" si="19"/>
        <v>8</v>
      </c>
    </row>
    <row r="235" spans="1:16" ht="19.5" customHeight="1">
      <c r="A235" s="9">
        <v>40712</v>
      </c>
      <c r="B235" s="10" t="s">
        <v>743</v>
      </c>
      <c r="C235" s="10" t="s">
        <v>350</v>
      </c>
      <c r="D235" s="10" t="s">
        <v>688</v>
      </c>
      <c r="E235" s="11"/>
      <c r="F235" s="14">
        <v>20</v>
      </c>
      <c r="G235" s="15">
        <v>10</v>
      </c>
      <c r="H235" s="12">
        <v>13</v>
      </c>
      <c r="I235" s="13">
        <v>10</v>
      </c>
      <c r="J235" s="14">
        <v>13</v>
      </c>
      <c r="K235" s="15">
        <v>10</v>
      </c>
      <c r="L235" s="12">
        <v>13</v>
      </c>
      <c r="M235" s="10">
        <v>10</v>
      </c>
      <c r="N235" s="44">
        <f t="shared" si="18"/>
        <v>59</v>
      </c>
      <c r="O235" s="45">
        <f t="shared" si="18"/>
        <v>40</v>
      </c>
      <c r="P235" s="46">
        <f t="shared" si="19"/>
        <v>99</v>
      </c>
    </row>
    <row r="236" spans="1:16" ht="19.5" customHeight="1">
      <c r="A236" s="9">
        <v>40712</v>
      </c>
      <c r="B236" s="10" t="s">
        <v>743</v>
      </c>
      <c r="C236" s="10" t="s">
        <v>351</v>
      </c>
      <c r="D236" s="10" t="s">
        <v>688</v>
      </c>
      <c r="E236" s="11"/>
      <c r="F236" s="14">
        <v>12</v>
      </c>
      <c r="G236" s="15">
        <v>2</v>
      </c>
      <c r="H236" s="12">
        <v>7</v>
      </c>
      <c r="I236" s="13"/>
      <c r="J236" s="14">
        <v>7</v>
      </c>
      <c r="K236" s="15"/>
      <c r="L236" s="12"/>
      <c r="M236" s="10"/>
      <c r="N236" s="44">
        <f t="shared" si="18"/>
        <v>26</v>
      </c>
      <c r="O236" s="45">
        <f t="shared" si="18"/>
        <v>2</v>
      </c>
      <c r="P236" s="46">
        <f t="shared" si="19"/>
        <v>28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8" t="s">
        <v>15</v>
      </c>
      <c r="B251" s="99"/>
      <c r="C251" s="99"/>
      <c r="D251" s="99"/>
      <c r="E251" s="100"/>
      <c r="F251" s="50">
        <f aca="true" t="shared" si="20" ref="F251:O251">SUM(F228:F250)</f>
        <v>142</v>
      </c>
      <c r="G251" s="51">
        <f t="shared" si="20"/>
        <v>60</v>
      </c>
      <c r="H251" s="52">
        <f t="shared" si="20"/>
        <v>85</v>
      </c>
      <c r="I251" s="53">
        <f t="shared" si="20"/>
        <v>47</v>
      </c>
      <c r="J251" s="50">
        <f t="shared" si="20"/>
        <v>85</v>
      </c>
      <c r="K251" s="51">
        <f t="shared" si="20"/>
        <v>47</v>
      </c>
      <c r="L251" s="52">
        <f t="shared" si="20"/>
        <v>64</v>
      </c>
      <c r="M251" s="51">
        <f t="shared" si="20"/>
        <v>47</v>
      </c>
      <c r="N251" s="54">
        <f t="shared" si="20"/>
        <v>376</v>
      </c>
      <c r="O251" s="55">
        <f t="shared" si="20"/>
        <v>201</v>
      </c>
      <c r="P251" s="43">
        <f t="shared" si="19"/>
        <v>577</v>
      </c>
      <c r="T251" s="82">
        <f>CEILING(P251,1)</f>
        <v>577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5" t="s">
        <v>0</v>
      </c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294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295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585</v>
      </c>
      <c r="C265" s="3" t="s">
        <v>388</v>
      </c>
      <c r="D265" s="3" t="s">
        <v>432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82">
        <f>CEILING(P288,1)</f>
        <v>173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7"/>
      <c r="K290" s="127"/>
      <c r="L290" s="126"/>
      <c r="M290" s="126"/>
      <c r="N290" s="126"/>
      <c r="O290" s="126"/>
      <c r="P290" s="126"/>
    </row>
    <row r="291" spans="1:11" ht="19.5" customHeight="1">
      <c r="A291" s="128" t="s">
        <v>296</v>
      </c>
      <c r="B291" s="128"/>
      <c r="J291" s="19"/>
      <c r="K291" s="19"/>
    </row>
    <row r="292" spans="1:2" ht="19.5" customHeight="1">
      <c r="A292" s="128"/>
      <c r="B292" s="128"/>
    </row>
    <row r="293" spans="1:14" ht="19.5" customHeight="1">
      <c r="A293" s="128"/>
      <c r="B293" s="128"/>
      <c r="K293" s="18"/>
      <c r="L293" s="18"/>
      <c r="M293" s="18"/>
      <c r="N293" s="18"/>
    </row>
    <row r="294" spans="1:16" ht="19.5" customHeight="1">
      <c r="A294" s="129" t="s">
        <v>16</v>
      </c>
      <c r="B294" s="130" t="s">
        <v>297</v>
      </c>
      <c r="C294" s="130"/>
      <c r="D294" s="130"/>
      <c r="E294" s="34"/>
      <c r="F294" s="16"/>
      <c r="G294" s="16"/>
      <c r="H294" s="16"/>
      <c r="K294" s="131" t="s">
        <v>18</v>
      </c>
      <c r="L294" s="131"/>
      <c r="M294" s="132" t="s">
        <v>339</v>
      </c>
      <c r="N294" s="132"/>
      <c r="O294" s="132"/>
      <c r="P294" s="132"/>
    </row>
    <row r="295" spans="1:16" ht="19.5" customHeight="1">
      <c r="A295" s="129"/>
      <c r="B295" s="130"/>
      <c r="C295" s="130"/>
      <c r="D295" s="130"/>
      <c r="E295" s="34"/>
      <c r="F295" s="16"/>
      <c r="G295" s="16"/>
      <c r="H295" s="16"/>
      <c r="K295" s="131"/>
      <c r="L295" s="131"/>
      <c r="M295" s="132"/>
      <c r="N295" s="132"/>
      <c r="O295" s="132"/>
      <c r="P295" s="132"/>
    </row>
    <row r="296" ht="19.5" customHeight="1" thickBot="1"/>
    <row r="297" spans="1:16" ht="19.5" customHeight="1" thickBot="1">
      <c r="A297" s="96" t="s">
        <v>2</v>
      </c>
      <c r="B297" s="110" t="s">
        <v>3</v>
      </c>
      <c r="C297" s="113" t="s">
        <v>4</v>
      </c>
      <c r="D297" s="116" t="s">
        <v>5</v>
      </c>
      <c r="E297" s="101" t="s">
        <v>6</v>
      </c>
      <c r="F297" s="104" t="s">
        <v>7</v>
      </c>
      <c r="G297" s="104"/>
      <c r="H297" s="104"/>
      <c r="I297" s="104"/>
      <c r="J297" s="104"/>
      <c r="K297" s="104"/>
      <c r="L297" s="104"/>
      <c r="M297" s="105"/>
      <c r="N297" s="106" t="s">
        <v>12</v>
      </c>
      <c r="O297" s="104"/>
      <c r="P297" s="119" t="s">
        <v>15</v>
      </c>
    </row>
    <row r="298" spans="1:16" ht="19.5" customHeight="1">
      <c r="A298" s="108"/>
      <c r="B298" s="111"/>
      <c r="C298" s="114"/>
      <c r="D298" s="117"/>
      <c r="E298" s="102"/>
      <c r="F298" s="122" t="s">
        <v>8</v>
      </c>
      <c r="G298" s="123"/>
      <c r="H298" s="124" t="s">
        <v>9</v>
      </c>
      <c r="I298" s="124"/>
      <c r="J298" s="122" t="s">
        <v>10</v>
      </c>
      <c r="K298" s="123"/>
      <c r="L298" s="124" t="s">
        <v>11</v>
      </c>
      <c r="M298" s="123"/>
      <c r="N298" s="107"/>
      <c r="O298" s="95"/>
      <c r="P298" s="120"/>
    </row>
    <row r="299" spans="1:16" ht="19.5" customHeight="1" thickBot="1">
      <c r="A299" s="109"/>
      <c r="B299" s="112"/>
      <c r="C299" s="115"/>
      <c r="D299" s="118"/>
      <c r="E299" s="103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1"/>
    </row>
    <row r="300" spans="1:16" ht="19.5" customHeight="1">
      <c r="A300" s="2">
        <v>40706</v>
      </c>
      <c r="B300" s="3" t="s">
        <v>584</v>
      </c>
      <c r="C300" s="3" t="s">
        <v>388</v>
      </c>
      <c r="D300" s="3" t="s">
        <v>432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8" t="s">
        <v>15</v>
      </c>
      <c r="B323" s="99"/>
      <c r="C323" s="99"/>
      <c r="D323" s="99"/>
      <c r="E323" s="100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82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5" t="s">
        <v>0</v>
      </c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298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299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40706</v>
      </c>
      <c r="B337" s="3" t="s">
        <v>583</v>
      </c>
      <c r="C337" s="3" t="s">
        <v>388</v>
      </c>
      <c r="D337" s="3" t="s">
        <v>432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82">
        <f>CEILING(P360,1)</f>
        <v>173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7"/>
      <c r="K362" s="127"/>
      <c r="L362" s="126"/>
      <c r="M362" s="126"/>
      <c r="N362" s="126"/>
      <c r="O362" s="126"/>
      <c r="P362" s="126"/>
    </row>
    <row r="363" spans="1:11" ht="19.5" customHeight="1">
      <c r="A363" s="128" t="s">
        <v>300</v>
      </c>
      <c r="B363" s="128"/>
      <c r="J363" s="19"/>
      <c r="K363" s="19"/>
    </row>
    <row r="364" spans="1:2" ht="19.5" customHeight="1">
      <c r="A364" s="128"/>
      <c r="B364" s="128"/>
    </row>
    <row r="365" spans="1:14" ht="19.5" customHeight="1">
      <c r="A365" s="128"/>
      <c r="B365" s="128"/>
      <c r="K365" s="18"/>
      <c r="L365" s="18"/>
      <c r="M365" s="18"/>
      <c r="N365" s="18"/>
    </row>
    <row r="366" spans="1:16" ht="19.5" customHeight="1">
      <c r="A366" s="129" t="s">
        <v>16</v>
      </c>
      <c r="B366" s="130" t="s">
        <v>301</v>
      </c>
      <c r="C366" s="130"/>
      <c r="D366" s="130"/>
      <c r="E366" s="34"/>
      <c r="F366" s="16"/>
      <c r="G366" s="16"/>
      <c r="H366" s="16"/>
      <c r="K366" s="131" t="s">
        <v>18</v>
      </c>
      <c r="L366" s="131"/>
      <c r="M366" s="132" t="s">
        <v>339</v>
      </c>
      <c r="N366" s="132"/>
      <c r="O366" s="132"/>
      <c r="P366" s="132"/>
    </row>
    <row r="367" spans="1:16" ht="19.5" customHeight="1">
      <c r="A367" s="129"/>
      <c r="B367" s="130"/>
      <c r="C367" s="130"/>
      <c r="D367" s="130"/>
      <c r="E367" s="34"/>
      <c r="F367" s="16"/>
      <c r="G367" s="16"/>
      <c r="H367" s="16"/>
      <c r="K367" s="131"/>
      <c r="L367" s="131"/>
      <c r="M367" s="132"/>
      <c r="N367" s="132"/>
      <c r="O367" s="132"/>
      <c r="P367" s="132"/>
    </row>
    <row r="368" ht="19.5" customHeight="1" thickBot="1"/>
    <row r="369" spans="1:16" ht="19.5" customHeight="1" thickBot="1">
      <c r="A369" s="96" t="s">
        <v>2</v>
      </c>
      <c r="B369" s="110" t="s">
        <v>3</v>
      </c>
      <c r="C369" s="113" t="s">
        <v>4</v>
      </c>
      <c r="D369" s="116" t="s">
        <v>5</v>
      </c>
      <c r="E369" s="101" t="s">
        <v>6</v>
      </c>
      <c r="F369" s="104" t="s">
        <v>7</v>
      </c>
      <c r="G369" s="104"/>
      <c r="H369" s="104"/>
      <c r="I369" s="104"/>
      <c r="J369" s="104"/>
      <c r="K369" s="104"/>
      <c r="L369" s="104"/>
      <c r="M369" s="105"/>
      <c r="N369" s="106" t="s">
        <v>12</v>
      </c>
      <c r="O369" s="104"/>
      <c r="P369" s="119" t="s">
        <v>15</v>
      </c>
    </row>
    <row r="370" spans="1:16" ht="19.5" customHeight="1">
      <c r="A370" s="108"/>
      <c r="B370" s="111"/>
      <c r="C370" s="114"/>
      <c r="D370" s="117"/>
      <c r="E370" s="102"/>
      <c r="F370" s="122" t="s">
        <v>8</v>
      </c>
      <c r="G370" s="123"/>
      <c r="H370" s="124" t="s">
        <v>9</v>
      </c>
      <c r="I370" s="124"/>
      <c r="J370" s="122" t="s">
        <v>10</v>
      </c>
      <c r="K370" s="123"/>
      <c r="L370" s="124" t="s">
        <v>11</v>
      </c>
      <c r="M370" s="123"/>
      <c r="N370" s="107"/>
      <c r="O370" s="95"/>
      <c r="P370" s="120"/>
    </row>
    <row r="371" spans="1:16" ht="19.5" customHeight="1" thickBot="1">
      <c r="A371" s="109"/>
      <c r="B371" s="112"/>
      <c r="C371" s="115"/>
      <c r="D371" s="118"/>
      <c r="E371" s="103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1"/>
    </row>
    <row r="372" spans="1:16" ht="19.5" customHeight="1">
      <c r="A372" s="2">
        <v>40706</v>
      </c>
      <c r="B372" s="3" t="s">
        <v>582</v>
      </c>
      <c r="C372" s="3" t="s">
        <v>388</v>
      </c>
      <c r="D372" s="3" t="s">
        <v>432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40705</v>
      </c>
      <c r="B373" s="10" t="s">
        <v>646</v>
      </c>
      <c r="C373" s="10" t="s">
        <v>465</v>
      </c>
      <c r="D373" s="10" t="s">
        <v>432</v>
      </c>
      <c r="E373" s="11"/>
      <c r="F373" s="14">
        <v>13</v>
      </c>
      <c r="G373" s="15">
        <v>8</v>
      </c>
      <c r="H373" s="12">
        <v>7</v>
      </c>
      <c r="I373" s="13">
        <v>7</v>
      </c>
      <c r="J373" s="14"/>
      <c r="K373" s="15"/>
      <c r="L373" s="12"/>
      <c r="M373" s="10"/>
      <c r="N373" s="44">
        <f aca="true" t="shared" si="30" ref="N373:O394">SUM(F373+H373+J373+L373)</f>
        <v>20</v>
      </c>
      <c r="O373" s="45">
        <f t="shared" si="30"/>
        <v>15</v>
      </c>
      <c r="P373" s="46">
        <f aca="true" t="shared" si="31" ref="P373:P395">SUM(N373:O373)</f>
        <v>35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8" t="s">
        <v>15</v>
      </c>
      <c r="B395" s="99"/>
      <c r="C395" s="99"/>
      <c r="D395" s="99"/>
      <c r="E395" s="100"/>
      <c r="F395" s="50">
        <f aca="true" t="shared" si="32" ref="F395:O395">SUM(F372:F394)</f>
        <v>43</v>
      </c>
      <c r="G395" s="51">
        <f t="shared" si="32"/>
        <v>25</v>
      </c>
      <c r="H395" s="52">
        <f t="shared" si="32"/>
        <v>32</v>
      </c>
      <c r="I395" s="53">
        <f t="shared" si="32"/>
        <v>24</v>
      </c>
      <c r="J395" s="50">
        <f t="shared" si="32"/>
        <v>25</v>
      </c>
      <c r="K395" s="51">
        <f t="shared" si="32"/>
        <v>17</v>
      </c>
      <c r="L395" s="52">
        <f t="shared" si="32"/>
        <v>25</v>
      </c>
      <c r="M395" s="51">
        <f t="shared" si="32"/>
        <v>17</v>
      </c>
      <c r="N395" s="54">
        <f t="shared" si="32"/>
        <v>125</v>
      </c>
      <c r="O395" s="55">
        <f t="shared" si="32"/>
        <v>83</v>
      </c>
      <c r="P395" s="43">
        <f t="shared" si="31"/>
        <v>208</v>
      </c>
      <c r="T395" s="82">
        <f>CEILING(P395,1)</f>
        <v>208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5" t="s">
        <v>0</v>
      </c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302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303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40706</v>
      </c>
      <c r="B409" s="3" t="s">
        <v>581</v>
      </c>
      <c r="C409" s="3" t="s">
        <v>388</v>
      </c>
      <c r="D409" s="3" t="s">
        <v>432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/>
      <c r="B410" s="10"/>
      <c r="C410" s="10"/>
      <c r="D410" s="10"/>
      <c r="E410" s="11"/>
      <c r="F410" s="14"/>
      <c r="G410" s="15"/>
      <c r="H410" s="12"/>
      <c r="I410" s="13"/>
      <c r="J410" s="14"/>
      <c r="K410" s="15"/>
      <c r="L410" s="12"/>
      <c r="M410" s="10"/>
      <c r="N410" s="44">
        <f aca="true" t="shared" si="33" ref="N410:O431">SUM(F410+H410+J410+L410)</f>
        <v>0</v>
      </c>
      <c r="O410" s="45">
        <f t="shared" si="33"/>
        <v>0</v>
      </c>
      <c r="P410" s="46">
        <f aca="true" t="shared" si="34" ref="P410:P432">SUM(N410:O410)</f>
        <v>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35" ref="F432:O432">SUM(F409:F431)</f>
        <v>30</v>
      </c>
      <c r="G432" s="51">
        <f t="shared" si="35"/>
        <v>17</v>
      </c>
      <c r="H432" s="52">
        <f t="shared" si="35"/>
        <v>25</v>
      </c>
      <c r="I432" s="53">
        <f t="shared" si="35"/>
        <v>17</v>
      </c>
      <c r="J432" s="50">
        <f t="shared" si="35"/>
        <v>25</v>
      </c>
      <c r="K432" s="51">
        <f t="shared" si="35"/>
        <v>17</v>
      </c>
      <c r="L432" s="52">
        <f t="shared" si="35"/>
        <v>25</v>
      </c>
      <c r="M432" s="51">
        <f t="shared" si="35"/>
        <v>17</v>
      </c>
      <c r="N432" s="54">
        <f t="shared" si="35"/>
        <v>105</v>
      </c>
      <c r="O432" s="55">
        <f t="shared" si="35"/>
        <v>68</v>
      </c>
      <c r="P432" s="43">
        <f t="shared" si="34"/>
        <v>173</v>
      </c>
      <c r="T432" s="82">
        <f>CEILING(P432,1)</f>
        <v>173</v>
      </c>
    </row>
    <row r="433" spans="1:16" ht="19.5" customHeight="1">
      <c r="A433" s="125" t="s">
        <v>0</v>
      </c>
      <c r="B433" s="125"/>
      <c r="C433" s="125"/>
      <c r="D433" s="125"/>
      <c r="E433" s="125"/>
      <c r="F433" s="125"/>
      <c r="G433" s="125"/>
      <c r="H433" s="125"/>
      <c r="I433" s="126"/>
      <c r="J433" s="125"/>
      <c r="K433" s="125"/>
      <c r="L433" s="125"/>
      <c r="M433" s="125"/>
      <c r="N433" s="125"/>
      <c r="O433" s="125"/>
      <c r="P433" s="125"/>
    </row>
    <row r="434" spans="1:16" ht="19.5" customHeight="1">
      <c r="A434" s="125"/>
      <c r="B434" s="125"/>
      <c r="C434" s="125"/>
      <c r="D434" s="125"/>
      <c r="E434" s="125"/>
      <c r="F434" s="125"/>
      <c r="G434" s="125"/>
      <c r="H434" s="125"/>
      <c r="I434" s="126"/>
      <c r="J434" s="127"/>
      <c r="K434" s="127"/>
      <c r="L434" s="126"/>
      <c r="M434" s="126"/>
      <c r="N434" s="126"/>
      <c r="O434" s="126"/>
      <c r="P434" s="126"/>
    </row>
    <row r="435" spans="1:11" ht="19.5" customHeight="1">
      <c r="A435" s="128" t="s">
        <v>304</v>
      </c>
      <c r="B435" s="128"/>
      <c r="J435" s="19"/>
      <c r="K435" s="19"/>
    </row>
    <row r="436" spans="1:2" ht="19.5" customHeight="1">
      <c r="A436" s="128"/>
      <c r="B436" s="128"/>
    </row>
    <row r="437" spans="1:14" ht="19.5" customHeight="1">
      <c r="A437" s="128"/>
      <c r="B437" s="128"/>
      <c r="K437" s="18"/>
      <c r="L437" s="18"/>
      <c r="M437" s="18"/>
      <c r="N437" s="18"/>
    </row>
    <row r="438" spans="1:16" ht="19.5" customHeight="1">
      <c r="A438" s="129" t="s">
        <v>16</v>
      </c>
      <c r="B438" s="130" t="s">
        <v>305</v>
      </c>
      <c r="C438" s="130"/>
      <c r="D438" s="130"/>
      <c r="E438" s="34"/>
      <c r="F438" s="16"/>
      <c r="G438" s="16"/>
      <c r="H438" s="16"/>
      <c r="K438" s="131" t="s">
        <v>18</v>
      </c>
      <c r="L438" s="131"/>
      <c r="M438" s="132" t="s">
        <v>339</v>
      </c>
      <c r="N438" s="132"/>
      <c r="O438" s="132"/>
      <c r="P438" s="132"/>
    </row>
    <row r="439" spans="1:16" ht="19.5" customHeight="1">
      <c r="A439" s="129"/>
      <c r="B439" s="130"/>
      <c r="C439" s="130"/>
      <c r="D439" s="130"/>
      <c r="E439" s="34"/>
      <c r="F439" s="16"/>
      <c r="G439" s="16"/>
      <c r="H439" s="16"/>
      <c r="K439" s="131"/>
      <c r="L439" s="131"/>
      <c r="M439" s="132"/>
      <c r="N439" s="132"/>
      <c r="O439" s="132"/>
      <c r="P439" s="132"/>
    </row>
    <row r="440" ht="19.5" customHeight="1" thickBot="1"/>
    <row r="441" spans="1:16" ht="19.5" customHeight="1" thickBot="1">
      <c r="A441" s="96" t="s">
        <v>2</v>
      </c>
      <c r="B441" s="110" t="s">
        <v>3</v>
      </c>
      <c r="C441" s="113" t="s">
        <v>4</v>
      </c>
      <c r="D441" s="116" t="s">
        <v>5</v>
      </c>
      <c r="E441" s="101" t="s">
        <v>6</v>
      </c>
      <c r="F441" s="104" t="s">
        <v>7</v>
      </c>
      <c r="G441" s="104"/>
      <c r="H441" s="104"/>
      <c r="I441" s="104"/>
      <c r="J441" s="104"/>
      <c r="K441" s="104"/>
      <c r="L441" s="104"/>
      <c r="M441" s="105"/>
      <c r="N441" s="106" t="s">
        <v>12</v>
      </c>
      <c r="O441" s="104"/>
      <c r="P441" s="119" t="s">
        <v>15</v>
      </c>
    </row>
    <row r="442" spans="1:16" ht="19.5" customHeight="1">
      <c r="A442" s="108"/>
      <c r="B442" s="111"/>
      <c r="C442" s="114"/>
      <c r="D442" s="117"/>
      <c r="E442" s="102"/>
      <c r="F442" s="122" t="s">
        <v>8</v>
      </c>
      <c r="G442" s="123"/>
      <c r="H442" s="124" t="s">
        <v>9</v>
      </c>
      <c r="I442" s="124"/>
      <c r="J442" s="122" t="s">
        <v>10</v>
      </c>
      <c r="K442" s="123"/>
      <c r="L442" s="124" t="s">
        <v>11</v>
      </c>
      <c r="M442" s="123"/>
      <c r="N442" s="107"/>
      <c r="O442" s="95"/>
      <c r="P442" s="120"/>
    </row>
    <row r="443" spans="1:16" ht="19.5" customHeight="1" thickBot="1">
      <c r="A443" s="109"/>
      <c r="B443" s="112"/>
      <c r="C443" s="115"/>
      <c r="D443" s="118"/>
      <c r="E443" s="103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1"/>
    </row>
    <row r="444" spans="1:16" ht="19.5" customHeight="1">
      <c r="A444" s="2">
        <v>40699</v>
      </c>
      <c r="B444" s="3" t="s">
        <v>409</v>
      </c>
      <c r="C444" s="3" t="s">
        <v>388</v>
      </c>
      <c r="D444" s="3" t="s">
        <v>373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40706</v>
      </c>
      <c r="B445" s="10" t="s">
        <v>580</v>
      </c>
      <c r="C445" s="10" t="s">
        <v>388</v>
      </c>
      <c r="D445" s="10" t="s">
        <v>432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98" t="s">
        <v>15</v>
      </c>
      <c r="B467" s="99"/>
      <c r="C467" s="99"/>
      <c r="D467" s="99"/>
      <c r="E467" s="100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82">
        <f>CEILING(P467,1)</f>
        <v>346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125" t="s">
        <v>0</v>
      </c>
      <c r="B470" s="125"/>
      <c r="C470" s="125"/>
      <c r="D470" s="125"/>
      <c r="E470" s="125"/>
      <c r="F470" s="125"/>
      <c r="G470" s="125"/>
      <c r="H470" s="125"/>
      <c r="I470" s="126"/>
      <c r="J470" s="125"/>
      <c r="K470" s="125"/>
      <c r="L470" s="125"/>
      <c r="M470" s="125"/>
      <c r="N470" s="125"/>
      <c r="O470" s="125"/>
      <c r="P470" s="125"/>
    </row>
    <row r="471" spans="1:20" ht="19.5" customHeight="1">
      <c r="A471" s="125"/>
      <c r="B471" s="125"/>
      <c r="C471" s="125"/>
      <c r="D471" s="125"/>
      <c r="E471" s="125"/>
      <c r="F471" s="125"/>
      <c r="G471" s="125"/>
      <c r="H471" s="125"/>
      <c r="I471" s="126"/>
      <c r="J471" s="127"/>
      <c r="K471" s="127"/>
      <c r="L471" s="126"/>
      <c r="M471" s="126"/>
      <c r="N471" s="126"/>
      <c r="O471" s="126"/>
      <c r="P471" s="126"/>
      <c r="T471" s="83"/>
    </row>
    <row r="472" spans="1:11" ht="19.5" customHeight="1">
      <c r="A472" s="128" t="s">
        <v>306</v>
      </c>
      <c r="B472" s="128"/>
      <c r="J472" s="19"/>
      <c r="K472" s="19"/>
    </row>
    <row r="473" spans="1:2" ht="19.5" customHeight="1">
      <c r="A473" s="128"/>
      <c r="B473" s="128"/>
    </row>
    <row r="474" spans="1:14" ht="19.5" customHeight="1">
      <c r="A474" s="128"/>
      <c r="B474" s="128"/>
      <c r="K474" s="18"/>
      <c r="L474" s="18"/>
      <c r="M474" s="18"/>
      <c r="N474" s="18"/>
    </row>
    <row r="475" spans="1:16" ht="19.5" customHeight="1">
      <c r="A475" s="129" t="s">
        <v>16</v>
      </c>
      <c r="B475" s="130" t="s">
        <v>307</v>
      </c>
      <c r="C475" s="130"/>
      <c r="D475" s="130"/>
      <c r="E475" s="34"/>
      <c r="F475" s="16"/>
      <c r="G475" s="16"/>
      <c r="H475" s="16"/>
      <c r="K475" s="131" t="s">
        <v>18</v>
      </c>
      <c r="L475" s="131"/>
      <c r="M475" s="132" t="s">
        <v>339</v>
      </c>
      <c r="N475" s="132"/>
      <c r="O475" s="132"/>
      <c r="P475" s="132"/>
    </row>
    <row r="476" spans="1:16" ht="19.5" customHeight="1">
      <c r="A476" s="129"/>
      <c r="B476" s="130"/>
      <c r="C476" s="130"/>
      <c r="D476" s="130"/>
      <c r="E476" s="34"/>
      <c r="F476" s="16"/>
      <c r="G476" s="16"/>
      <c r="H476" s="16"/>
      <c r="K476" s="131"/>
      <c r="L476" s="131"/>
      <c r="M476" s="132"/>
      <c r="N476" s="132"/>
      <c r="O476" s="132"/>
      <c r="P476" s="132"/>
    </row>
    <row r="477" ht="19.5" customHeight="1" thickBot="1"/>
    <row r="478" spans="1:16" ht="19.5" customHeight="1" thickBot="1">
      <c r="A478" s="96" t="s">
        <v>2</v>
      </c>
      <c r="B478" s="110" t="s">
        <v>3</v>
      </c>
      <c r="C478" s="113" t="s">
        <v>4</v>
      </c>
      <c r="D478" s="116" t="s">
        <v>5</v>
      </c>
      <c r="E478" s="101" t="s">
        <v>6</v>
      </c>
      <c r="F478" s="104" t="s">
        <v>7</v>
      </c>
      <c r="G478" s="104"/>
      <c r="H478" s="104"/>
      <c r="I478" s="104"/>
      <c r="J478" s="104"/>
      <c r="K478" s="104"/>
      <c r="L478" s="104"/>
      <c r="M478" s="105"/>
      <c r="N478" s="106" t="s">
        <v>12</v>
      </c>
      <c r="O478" s="104"/>
      <c r="P478" s="119" t="s">
        <v>15</v>
      </c>
    </row>
    <row r="479" spans="1:16" ht="19.5" customHeight="1">
      <c r="A479" s="108"/>
      <c r="B479" s="111"/>
      <c r="C479" s="114"/>
      <c r="D479" s="117"/>
      <c r="E479" s="102"/>
      <c r="F479" s="122" t="s">
        <v>8</v>
      </c>
      <c r="G479" s="123"/>
      <c r="H479" s="124" t="s">
        <v>9</v>
      </c>
      <c r="I479" s="124"/>
      <c r="J479" s="122" t="s">
        <v>10</v>
      </c>
      <c r="K479" s="123"/>
      <c r="L479" s="124" t="s">
        <v>11</v>
      </c>
      <c r="M479" s="123"/>
      <c r="N479" s="107"/>
      <c r="O479" s="95"/>
      <c r="P479" s="120"/>
    </row>
    <row r="480" spans="1:16" ht="19.5" customHeight="1" thickBot="1">
      <c r="A480" s="109"/>
      <c r="B480" s="112"/>
      <c r="C480" s="115"/>
      <c r="D480" s="118"/>
      <c r="E480" s="103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1"/>
    </row>
    <row r="481" spans="1:16" ht="19.5" customHeight="1">
      <c r="A481" s="2">
        <v>40698</v>
      </c>
      <c r="B481" s="3" t="s">
        <v>403</v>
      </c>
      <c r="C481" s="3" t="s">
        <v>388</v>
      </c>
      <c r="D481" s="3" t="s">
        <v>373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40705</v>
      </c>
      <c r="B482" s="10" t="s">
        <v>620</v>
      </c>
      <c r="C482" s="10" t="s">
        <v>452</v>
      </c>
      <c r="D482" s="10" t="s">
        <v>432</v>
      </c>
      <c r="E482" s="11"/>
      <c r="F482" s="14">
        <v>17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44">
        <f aca="true" t="shared" si="39" ref="N482:O503">SUM(F482+H482+J482+L482)</f>
        <v>24</v>
      </c>
      <c r="O482" s="45">
        <f t="shared" si="39"/>
        <v>15</v>
      </c>
      <c r="P482" s="46">
        <f aca="true" t="shared" si="40" ref="P482:P504">SUM(N482:O482)</f>
        <v>39</v>
      </c>
    </row>
    <row r="483" spans="1:16" ht="19.5" customHeight="1">
      <c r="A483" s="9">
        <v>40712</v>
      </c>
      <c r="B483" s="10" t="s">
        <v>723</v>
      </c>
      <c r="C483" s="10" t="s">
        <v>388</v>
      </c>
      <c r="D483" s="10" t="s">
        <v>363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98" t="s">
        <v>15</v>
      </c>
      <c r="B504" s="99"/>
      <c r="C504" s="99"/>
      <c r="D504" s="99"/>
      <c r="E504" s="100"/>
      <c r="F504" s="50">
        <f aca="true" t="shared" si="41" ref="F504:O504">SUM(F481:F503)</f>
        <v>77</v>
      </c>
      <c r="G504" s="51">
        <f t="shared" si="41"/>
        <v>42</v>
      </c>
      <c r="H504" s="52">
        <f t="shared" si="41"/>
        <v>57</v>
      </c>
      <c r="I504" s="53">
        <f t="shared" si="41"/>
        <v>41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234</v>
      </c>
      <c r="O504" s="55">
        <f t="shared" si="41"/>
        <v>151</v>
      </c>
      <c r="P504" s="43">
        <f t="shared" si="40"/>
        <v>385</v>
      </c>
      <c r="T504" s="82">
        <f>CEILING(P504,1)</f>
        <v>385</v>
      </c>
    </row>
    <row r="505" spans="1:2" ht="19.5" customHeight="1">
      <c r="A505" s="128"/>
      <c r="B505" s="128"/>
    </row>
    <row r="506" spans="1:14" ht="19.5" customHeight="1">
      <c r="A506" s="128"/>
      <c r="B506" s="128"/>
      <c r="K506" s="18"/>
      <c r="L506" s="18"/>
      <c r="M506" s="18"/>
      <c r="N506" s="18"/>
    </row>
    <row r="507" spans="1:16" ht="19.5" customHeight="1">
      <c r="A507" s="153"/>
      <c r="B507" s="145"/>
      <c r="C507" s="145"/>
      <c r="D507" s="145"/>
      <c r="E507" s="73"/>
      <c r="F507" s="74"/>
      <c r="G507" s="74"/>
      <c r="H507" s="74"/>
      <c r="I507" s="75"/>
      <c r="J507" s="75"/>
      <c r="K507" s="151"/>
      <c r="L507" s="151"/>
      <c r="M507" s="152"/>
      <c r="N507" s="152"/>
      <c r="O507" s="152"/>
      <c r="P507" s="152"/>
    </row>
    <row r="508" spans="1:16" ht="19.5" customHeight="1">
      <c r="A508" s="153"/>
      <c r="B508" s="145"/>
      <c r="C508" s="145"/>
      <c r="D508" s="145"/>
      <c r="E508" s="73"/>
      <c r="F508" s="74"/>
      <c r="G508" s="74"/>
      <c r="H508" s="74"/>
      <c r="I508" s="75"/>
      <c r="J508" s="75"/>
      <c r="K508" s="151"/>
      <c r="L508" s="151"/>
      <c r="M508" s="152"/>
      <c r="N508" s="152"/>
      <c r="O508" s="152"/>
      <c r="P508" s="152"/>
    </row>
    <row r="509" spans="1:20" ht="30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T509" s="83">
        <f>SUM(T35:T508)</f>
        <v>4357</v>
      </c>
    </row>
    <row r="510" spans="1:16" ht="19.5" customHeight="1">
      <c r="A510" s="147"/>
      <c r="B510" s="148"/>
      <c r="C510" s="149"/>
      <c r="D510" s="150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</row>
    <row r="511" spans="1:16" ht="19.5" customHeight="1">
      <c r="A511" s="147"/>
      <c r="B511" s="148"/>
      <c r="C511" s="149"/>
      <c r="D511" s="150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</row>
    <row r="512" spans="1:16" ht="19.5" customHeight="1">
      <c r="A512" s="147"/>
      <c r="B512" s="148"/>
      <c r="C512" s="149"/>
      <c r="D512" s="150"/>
      <c r="E512" s="144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144"/>
    </row>
    <row r="513" spans="1:16" ht="19.5" customHeight="1">
      <c r="A513" s="76"/>
      <c r="B513" s="69"/>
      <c r="C513" s="69"/>
      <c r="D513" s="69"/>
      <c r="E513" s="77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70"/>
    </row>
    <row r="514" spans="1:16" ht="19.5" customHeight="1">
      <c r="A514" s="76"/>
      <c r="B514" s="69"/>
      <c r="C514" s="69"/>
      <c r="D514" s="69"/>
      <c r="E514" s="77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</row>
    <row r="515" spans="1:16" ht="19.5" customHeight="1">
      <c r="A515" s="76"/>
      <c r="B515" s="69"/>
      <c r="C515" s="69"/>
      <c r="D515" s="69"/>
      <c r="E515" s="77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</row>
    <row r="516" spans="1:16" ht="19.5" customHeight="1">
      <c r="A516" s="76"/>
      <c r="B516" s="69"/>
      <c r="C516" s="69"/>
      <c r="D516" s="69"/>
      <c r="E516" s="77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</row>
    <row r="517" spans="1:16" ht="19.5" customHeight="1">
      <c r="A517" s="76"/>
      <c r="B517" s="69"/>
      <c r="C517" s="69"/>
      <c r="D517" s="69"/>
      <c r="E517" s="77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</row>
    <row r="518" spans="1:16" ht="19.5" customHeight="1">
      <c r="A518" s="76"/>
      <c r="B518" s="69"/>
      <c r="C518" s="69"/>
      <c r="D518" s="69"/>
      <c r="E518" s="77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</row>
    <row r="519" spans="1:16" ht="19.5" customHeight="1">
      <c r="A519" s="76"/>
      <c r="B519" s="69"/>
      <c r="C519" s="69"/>
      <c r="D519" s="69"/>
      <c r="E519" s="77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</row>
    <row r="520" spans="1:16" ht="19.5" customHeight="1">
      <c r="A520" s="76"/>
      <c r="B520" s="69"/>
      <c r="C520" s="69"/>
      <c r="D520" s="69"/>
      <c r="E520" s="77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</row>
    <row r="521" spans="1:16" ht="19.5" customHeight="1">
      <c r="A521" s="76"/>
      <c r="B521" s="69"/>
      <c r="C521" s="69"/>
      <c r="D521" s="69"/>
      <c r="E521" s="77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</row>
    <row r="522" spans="1:16" ht="19.5" customHeight="1">
      <c r="A522" s="76"/>
      <c r="B522" s="69"/>
      <c r="C522" s="69"/>
      <c r="D522" s="69"/>
      <c r="E522" s="77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</row>
    <row r="523" spans="1:16" ht="19.5" customHeight="1">
      <c r="A523" s="76"/>
      <c r="B523" s="69"/>
      <c r="C523" s="69"/>
      <c r="D523" s="69"/>
      <c r="E523" s="77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</row>
    <row r="524" spans="1:16" ht="19.5" customHeight="1">
      <c r="A524" s="76"/>
      <c r="B524" s="69"/>
      <c r="C524" s="69"/>
      <c r="D524" s="69"/>
      <c r="E524" s="77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</row>
    <row r="525" spans="1:16" ht="19.5" customHeight="1">
      <c r="A525" s="76"/>
      <c r="B525" s="69"/>
      <c r="C525" s="69"/>
      <c r="D525" s="69"/>
      <c r="E525" s="77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</row>
    <row r="526" spans="1:16" ht="19.5" customHeight="1">
      <c r="A526" s="76"/>
      <c r="B526" s="69"/>
      <c r="C526" s="69"/>
      <c r="D526" s="69"/>
      <c r="E526" s="77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</row>
    <row r="527" spans="1:16" ht="19.5" customHeight="1">
      <c r="A527" s="76"/>
      <c r="B527" s="69"/>
      <c r="C527" s="69"/>
      <c r="D527" s="69"/>
      <c r="E527" s="77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</row>
    <row r="528" spans="1:16" ht="19.5" customHeight="1">
      <c r="A528" s="76"/>
      <c r="B528" s="69"/>
      <c r="C528" s="69"/>
      <c r="D528" s="69"/>
      <c r="E528" s="77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</row>
    <row r="529" spans="1:16" ht="19.5" customHeight="1">
      <c r="A529" s="76"/>
      <c r="B529" s="69"/>
      <c r="C529" s="69"/>
      <c r="D529" s="69"/>
      <c r="E529" s="77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</row>
    <row r="530" spans="1:16" ht="19.5" customHeight="1">
      <c r="A530" s="76"/>
      <c r="B530" s="69"/>
      <c r="C530" s="69"/>
      <c r="D530" s="69"/>
      <c r="E530" s="77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1:16" ht="19.5" customHeight="1">
      <c r="A531" s="76"/>
      <c r="B531" s="69"/>
      <c r="C531" s="69"/>
      <c r="D531" s="69"/>
      <c r="E531" s="77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</row>
    <row r="532" spans="1:16" ht="19.5" customHeight="1">
      <c r="A532" s="76"/>
      <c r="B532" s="69"/>
      <c r="C532" s="69"/>
      <c r="D532" s="69"/>
      <c r="E532" s="77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70"/>
    </row>
    <row r="533" spans="1:16" ht="19.5" customHeight="1">
      <c r="A533" s="76"/>
      <c r="B533" s="69"/>
      <c r="C533" s="69"/>
      <c r="D533" s="69"/>
      <c r="E533" s="77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70"/>
    </row>
    <row r="534" spans="1:16" ht="19.5" customHeight="1">
      <c r="A534" s="76"/>
      <c r="B534" s="69"/>
      <c r="C534" s="69"/>
      <c r="D534" s="69"/>
      <c r="E534" s="77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70"/>
    </row>
    <row r="535" spans="1:16" ht="19.5" customHeight="1">
      <c r="A535" s="78"/>
      <c r="B535" s="78"/>
      <c r="C535" s="78"/>
      <c r="D535" s="78"/>
      <c r="E535" s="78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70"/>
    </row>
    <row r="536" spans="1:16" ht="19.5" customHeight="1">
      <c r="A536" s="146"/>
      <c r="B536" s="146"/>
      <c r="C536" s="146"/>
      <c r="D536" s="146"/>
      <c r="E536" s="146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5"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  <mergeCell ref="A505:B506"/>
    <mergeCell ref="A507:A508"/>
    <mergeCell ref="B507:D508"/>
    <mergeCell ref="K507:L508"/>
    <mergeCell ref="A536:E536"/>
    <mergeCell ref="E510:E512"/>
    <mergeCell ref="F510:M510"/>
    <mergeCell ref="N510:O511"/>
    <mergeCell ref="A510:A512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9"/>
  <sheetViews>
    <sheetView showGridLines="0" zoomScale="70" zoomScaleNormal="70" zoomScalePageLayoutView="0" workbookViewId="0" topLeftCell="A1">
      <selection activeCell="A16" sqref="A16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28" t="s">
        <v>24</v>
      </c>
      <c r="B3" s="128"/>
      <c r="J3" s="19"/>
      <c r="K3" s="19"/>
      <c r="T3" s="97">
        <f>CEILING(T438,1)</f>
        <v>3108</v>
      </c>
    </row>
    <row r="4" spans="1:20" ht="19.5" customHeight="1">
      <c r="A4" s="128"/>
      <c r="B4" s="128"/>
      <c r="T4" s="97"/>
    </row>
    <row r="5" spans="1:14" ht="19.5" customHeight="1">
      <c r="A5" s="128"/>
      <c r="B5" s="128"/>
      <c r="K5" s="18"/>
      <c r="L5" s="18"/>
      <c r="M5" s="18"/>
      <c r="N5" s="18"/>
    </row>
    <row r="6" spans="1:16" ht="19.5" customHeight="1">
      <c r="A6" s="129" t="s">
        <v>16</v>
      </c>
      <c r="B6" s="130" t="s">
        <v>308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339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40699</v>
      </c>
      <c r="B12" s="3" t="s">
        <v>413</v>
      </c>
      <c r="C12" s="3" t="s">
        <v>388</v>
      </c>
      <c r="D12" s="3" t="s">
        <v>373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40699</v>
      </c>
      <c r="B13" s="10" t="s">
        <v>492</v>
      </c>
      <c r="C13" s="10" t="s">
        <v>465</v>
      </c>
      <c r="D13" s="10" t="s">
        <v>373</v>
      </c>
      <c r="E13" s="11" t="s">
        <v>454</v>
      </c>
      <c r="F13" s="14">
        <v>13</v>
      </c>
      <c r="G13" s="15"/>
      <c r="H13" s="12">
        <v>7</v>
      </c>
      <c r="I13" s="13"/>
      <c r="J13" s="14"/>
      <c r="K13" s="15"/>
      <c r="L13" s="12">
        <v>7</v>
      </c>
      <c r="M13" s="10"/>
      <c r="N13" s="44">
        <f aca="true" t="shared" si="0" ref="N13:O34">SUM(F13+H13+J13+L13)</f>
        <v>27</v>
      </c>
      <c r="O13" s="45">
        <f t="shared" si="0"/>
        <v>0</v>
      </c>
      <c r="P13" s="46">
        <f aca="true" t="shared" si="1" ref="P13:P35">SUM(N13:O13)</f>
        <v>27</v>
      </c>
    </row>
    <row r="14" spans="1:16" ht="19.5" customHeight="1">
      <c r="A14" s="9">
        <v>40713</v>
      </c>
      <c r="B14" s="10" t="s">
        <v>734</v>
      </c>
      <c r="C14" s="10" t="s">
        <v>388</v>
      </c>
      <c r="D14" s="10" t="s">
        <v>363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>
        <v>40713</v>
      </c>
      <c r="B15" s="10" t="s">
        <v>734</v>
      </c>
      <c r="C15" s="10" t="s">
        <v>465</v>
      </c>
      <c r="D15" s="10" t="s">
        <v>363</v>
      </c>
      <c r="E15" s="11" t="s">
        <v>454</v>
      </c>
      <c r="F15" s="14">
        <v>13</v>
      </c>
      <c r="G15" s="15"/>
      <c r="H15" s="12">
        <v>7</v>
      </c>
      <c r="I15" s="13"/>
      <c r="J15" s="14"/>
      <c r="K15" s="15"/>
      <c r="L15" s="12">
        <v>7</v>
      </c>
      <c r="M15" s="10"/>
      <c r="N15" s="44">
        <f t="shared" si="0"/>
        <v>27</v>
      </c>
      <c r="O15" s="45">
        <f t="shared" si="0"/>
        <v>0</v>
      </c>
      <c r="P15" s="46">
        <f t="shared" si="1"/>
        <v>27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98" t="s">
        <v>15</v>
      </c>
      <c r="B35" s="99"/>
      <c r="C35" s="99"/>
      <c r="D35" s="99"/>
      <c r="E35" s="100"/>
      <c r="F35" s="50">
        <f aca="true" t="shared" si="2" ref="F35:O35">SUM(F12:F34)</f>
        <v>86</v>
      </c>
      <c r="G35" s="51">
        <f t="shared" si="2"/>
        <v>34</v>
      </c>
      <c r="H35" s="52">
        <f t="shared" si="2"/>
        <v>64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64</v>
      </c>
      <c r="M35" s="51">
        <f t="shared" si="2"/>
        <v>34</v>
      </c>
      <c r="N35" s="54">
        <f t="shared" si="2"/>
        <v>264</v>
      </c>
      <c r="O35" s="55">
        <f t="shared" si="2"/>
        <v>136</v>
      </c>
      <c r="P35" s="43">
        <f t="shared" si="1"/>
        <v>400</v>
      </c>
      <c r="T35" s="82">
        <f>CEILING(P35,1)</f>
        <v>400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25" t="s">
        <v>0</v>
      </c>
      <c r="B38" s="125"/>
      <c r="C38" s="125"/>
      <c r="D38" s="125"/>
      <c r="E38" s="125"/>
      <c r="F38" s="125"/>
      <c r="G38" s="125"/>
      <c r="H38" s="125"/>
      <c r="I38" s="126"/>
      <c r="J38" s="125"/>
      <c r="K38" s="125"/>
      <c r="L38" s="125"/>
      <c r="M38" s="125"/>
      <c r="N38" s="125"/>
      <c r="O38" s="125"/>
      <c r="P38" s="125"/>
    </row>
    <row r="39" spans="1:16" ht="19.5" customHeight="1">
      <c r="A39" s="125"/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6"/>
      <c r="M39" s="126"/>
      <c r="N39" s="126"/>
      <c r="O39" s="126"/>
      <c r="P39" s="126"/>
    </row>
    <row r="40" spans="1:11" ht="19.5" customHeight="1">
      <c r="A40" s="128" t="s">
        <v>309</v>
      </c>
      <c r="B40" s="128"/>
      <c r="J40" s="19"/>
      <c r="K40" s="19"/>
    </row>
    <row r="41" spans="1:2" ht="19.5" customHeight="1">
      <c r="A41" s="128"/>
      <c r="B41" s="128"/>
    </row>
    <row r="42" spans="1:14" ht="19.5" customHeight="1">
      <c r="A42" s="128"/>
      <c r="B42" s="128"/>
      <c r="K42" s="18"/>
      <c r="L42" s="18"/>
      <c r="M42" s="18"/>
      <c r="N42" s="18"/>
    </row>
    <row r="43" spans="1:16" ht="19.5" customHeight="1">
      <c r="A43" s="129" t="s">
        <v>16</v>
      </c>
      <c r="B43" s="130" t="s">
        <v>310</v>
      </c>
      <c r="C43" s="130"/>
      <c r="D43" s="130"/>
      <c r="E43" s="34"/>
      <c r="F43" s="16"/>
      <c r="G43" s="16"/>
      <c r="H43" s="16"/>
      <c r="K43" s="131" t="s">
        <v>18</v>
      </c>
      <c r="L43" s="131"/>
      <c r="M43" s="132" t="s">
        <v>339</v>
      </c>
      <c r="N43" s="132"/>
      <c r="O43" s="132"/>
      <c r="P43" s="132"/>
    </row>
    <row r="44" spans="1:16" ht="19.5" customHeight="1">
      <c r="A44" s="129"/>
      <c r="B44" s="130"/>
      <c r="C44" s="130"/>
      <c r="D44" s="130"/>
      <c r="E44" s="34"/>
      <c r="F44" s="16"/>
      <c r="G44" s="16"/>
      <c r="H44" s="16"/>
      <c r="K44" s="131"/>
      <c r="L44" s="131"/>
      <c r="M44" s="132"/>
      <c r="N44" s="132"/>
      <c r="O44" s="132"/>
      <c r="P44" s="132"/>
    </row>
    <row r="45" ht="19.5" customHeight="1" thickBot="1"/>
    <row r="46" spans="1:16" ht="19.5" customHeight="1" thickBot="1">
      <c r="A46" s="96" t="s">
        <v>2</v>
      </c>
      <c r="B46" s="110" t="s">
        <v>3</v>
      </c>
      <c r="C46" s="113" t="s">
        <v>4</v>
      </c>
      <c r="D46" s="116" t="s">
        <v>5</v>
      </c>
      <c r="E46" s="101" t="s">
        <v>6</v>
      </c>
      <c r="F46" s="104" t="s">
        <v>7</v>
      </c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19" t="s">
        <v>15</v>
      </c>
    </row>
    <row r="47" spans="1:16" ht="19.5" customHeight="1">
      <c r="A47" s="108"/>
      <c r="B47" s="111"/>
      <c r="C47" s="114"/>
      <c r="D47" s="117"/>
      <c r="E47" s="102"/>
      <c r="F47" s="122" t="s">
        <v>8</v>
      </c>
      <c r="G47" s="123"/>
      <c r="H47" s="124" t="s">
        <v>9</v>
      </c>
      <c r="I47" s="124"/>
      <c r="J47" s="122" t="s">
        <v>10</v>
      </c>
      <c r="K47" s="123"/>
      <c r="L47" s="124" t="s">
        <v>11</v>
      </c>
      <c r="M47" s="123"/>
      <c r="N47" s="107"/>
      <c r="O47" s="95"/>
      <c r="P47" s="120"/>
    </row>
    <row r="48" spans="1:16" ht="19.5" customHeight="1" thickBot="1">
      <c r="A48" s="109"/>
      <c r="B48" s="112"/>
      <c r="C48" s="115"/>
      <c r="D48" s="118"/>
      <c r="E48" s="103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1"/>
    </row>
    <row r="49" spans="1:16" ht="19.5" customHeight="1">
      <c r="A49" s="2">
        <v>40699</v>
      </c>
      <c r="B49" s="3" t="s">
        <v>412</v>
      </c>
      <c r="C49" s="3" t="s">
        <v>388</v>
      </c>
      <c r="D49" s="3" t="s">
        <v>373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40713</v>
      </c>
      <c r="B50" s="10" t="s">
        <v>733</v>
      </c>
      <c r="C50" s="10" t="s">
        <v>388</v>
      </c>
      <c r="D50" s="10" t="s">
        <v>363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98" t="s">
        <v>15</v>
      </c>
      <c r="B71" s="99"/>
      <c r="C71" s="99"/>
      <c r="D71" s="99"/>
      <c r="E71" s="100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82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25" t="s">
        <v>0</v>
      </c>
      <c r="B73" s="125"/>
      <c r="C73" s="125"/>
      <c r="D73" s="125"/>
      <c r="E73" s="125"/>
      <c r="F73" s="125"/>
      <c r="G73" s="125"/>
      <c r="H73" s="125"/>
      <c r="I73" s="126"/>
      <c r="J73" s="125"/>
      <c r="K73" s="125"/>
      <c r="L73" s="125"/>
      <c r="M73" s="125"/>
      <c r="N73" s="125"/>
      <c r="O73" s="125"/>
      <c r="P73" s="125"/>
    </row>
    <row r="74" spans="1:16" ht="19.5" customHeight="1">
      <c r="A74" s="125"/>
      <c r="B74" s="125"/>
      <c r="C74" s="125"/>
      <c r="D74" s="125"/>
      <c r="E74" s="125"/>
      <c r="F74" s="125"/>
      <c r="G74" s="125"/>
      <c r="H74" s="125"/>
      <c r="I74" s="126"/>
      <c r="J74" s="127"/>
      <c r="K74" s="127"/>
      <c r="L74" s="126"/>
      <c r="M74" s="126"/>
      <c r="N74" s="126"/>
      <c r="O74" s="126"/>
      <c r="P74" s="126"/>
    </row>
    <row r="75" spans="1:11" ht="19.5" customHeight="1">
      <c r="A75" s="128" t="s">
        <v>312</v>
      </c>
      <c r="B75" s="128"/>
      <c r="J75" s="19"/>
      <c r="K75" s="19"/>
    </row>
    <row r="76" spans="1:2" ht="19.5" customHeight="1">
      <c r="A76" s="128"/>
      <c r="B76" s="128"/>
    </row>
    <row r="77" spans="1:14" ht="19.5" customHeight="1">
      <c r="A77" s="128"/>
      <c r="B77" s="128"/>
      <c r="K77" s="18"/>
      <c r="L77" s="18"/>
      <c r="M77" s="18"/>
      <c r="N77" s="18"/>
    </row>
    <row r="78" spans="1:16" ht="19.5" customHeight="1">
      <c r="A78" s="129" t="s">
        <v>16</v>
      </c>
      <c r="B78" s="130" t="s">
        <v>311</v>
      </c>
      <c r="C78" s="130"/>
      <c r="D78" s="130"/>
      <c r="E78" s="34"/>
      <c r="F78" s="16"/>
      <c r="G78" s="16"/>
      <c r="H78" s="16"/>
      <c r="K78" s="131" t="s">
        <v>18</v>
      </c>
      <c r="L78" s="131"/>
      <c r="M78" s="132" t="s">
        <v>339</v>
      </c>
      <c r="N78" s="132"/>
      <c r="O78" s="132"/>
      <c r="P78" s="132"/>
    </row>
    <row r="79" spans="1:16" ht="19.5" customHeight="1">
      <c r="A79" s="129"/>
      <c r="B79" s="130"/>
      <c r="C79" s="130"/>
      <c r="D79" s="130"/>
      <c r="E79" s="34"/>
      <c r="F79" s="16"/>
      <c r="G79" s="16"/>
      <c r="H79" s="16"/>
      <c r="K79" s="131"/>
      <c r="L79" s="131"/>
      <c r="M79" s="132"/>
      <c r="N79" s="132"/>
      <c r="O79" s="132"/>
      <c r="P79" s="132"/>
    </row>
    <row r="80" ht="19.5" customHeight="1" thickBot="1"/>
    <row r="81" spans="1:16" ht="19.5" customHeight="1" thickBot="1">
      <c r="A81" s="96" t="s">
        <v>2</v>
      </c>
      <c r="B81" s="110" t="s">
        <v>3</v>
      </c>
      <c r="C81" s="113" t="s">
        <v>4</v>
      </c>
      <c r="D81" s="116" t="s">
        <v>5</v>
      </c>
      <c r="E81" s="101" t="s">
        <v>6</v>
      </c>
      <c r="F81" s="104" t="s">
        <v>7</v>
      </c>
      <c r="G81" s="104"/>
      <c r="H81" s="104"/>
      <c r="I81" s="104"/>
      <c r="J81" s="104"/>
      <c r="K81" s="104"/>
      <c r="L81" s="104"/>
      <c r="M81" s="105"/>
      <c r="N81" s="106" t="s">
        <v>12</v>
      </c>
      <c r="O81" s="104"/>
      <c r="P81" s="119" t="s">
        <v>15</v>
      </c>
    </row>
    <row r="82" spans="1:16" ht="19.5" customHeight="1">
      <c r="A82" s="108"/>
      <c r="B82" s="111"/>
      <c r="C82" s="114"/>
      <c r="D82" s="117"/>
      <c r="E82" s="102"/>
      <c r="F82" s="122" t="s">
        <v>8</v>
      </c>
      <c r="G82" s="123"/>
      <c r="H82" s="124" t="s">
        <v>9</v>
      </c>
      <c r="I82" s="124"/>
      <c r="J82" s="122" t="s">
        <v>10</v>
      </c>
      <c r="K82" s="123"/>
      <c r="L82" s="124" t="s">
        <v>11</v>
      </c>
      <c r="M82" s="123"/>
      <c r="N82" s="107"/>
      <c r="O82" s="95"/>
      <c r="P82" s="120"/>
    </row>
    <row r="83" spans="1:16" ht="19.5" customHeight="1" thickBot="1">
      <c r="A83" s="109"/>
      <c r="B83" s="112"/>
      <c r="C83" s="115"/>
      <c r="D83" s="118"/>
      <c r="E83" s="103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1"/>
    </row>
    <row r="84" spans="1:16" ht="19.5" customHeight="1">
      <c r="A84" s="2">
        <v>40699</v>
      </c>
      <c r="B84" s="3" t="s">
        <v>411</v>
      </c>
      <c r="C84" s="3" t="s">
        <v>388</v>
      </c>
      <c r="D84" s="3" t="s">
        <v>373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/>
      <c r="B85" s="10"/>
      <c r="C85" s="10"/>
      <c r="D85" s="10"/>
      <c r="E85" s="11"/>
      <c r="F85" s="14"/>
      <c r="G85" s="15"/>
      <c r="H85" s="12"/>
      <c r="I85" s="13"/>
      <c r="J85" s="14"/>
      <c r="K85" s="15"/>
      <c r="L85" s="12"/>
      <c r="M85" s="10"/>
      <c r="N85" s="44">
        <f aca="true" t="shared" si="6" ref="N85:O106">SUM(F85+H85+J85+L85)</f>
        <v>0</v>
      </c>
      <c r="O85" s="45">
        <f t="shared" si="6"/>
        <v>0</v>
      </c>
      <c r="P85" s="46">
        <f aca="true" t="shared" si="7" ref="P85:P107">SUM(N85:O85)</f>
        <v>0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98" t="s">
        <v>15</v>
      </c>
      <c r="B107" s="99"/>
      <c r="C107" s="99"/>
      <c r="D107" s="99"/>
      <c r="E107" s="100"/>
      <c r="F107" s="50">
        <f aca="true" t="shared" si="8" ref="F107:O107">SUM(F84:F106)</f>
        <v>30</v>
      </c>
      <c r="G107" s="51">
        <f t="shared" si="8"/>
        <v>17</v>
      </c>
      <c r="H107" s="52">
        <f t="shared" si="8"/>
        <v>25</v>
      </c>
      <c r="I107" s="53">
        <f t="shared" si="8"/>
        <v>17</v>
      </c>
      <c r="J107" s="50">
        <f t="shared" si="8"/>
        <v>25</v>
      </c>
      <c r="K107" s="51">
        <f t="shared" si="8"/>
        <v>17</v>
      </c>
      <c r="L107" s="52">
        <f t="shared" si="8"/>
        <v>25</v>
      </c>
      <c r="M107" s="51">
        <f t="shared" si="8"/>
        <v>17</v>
      </c>
      <c r="N107" s="54">
        <f t="shared" si="8"/>
        <v>105</v>
      </c>
      <c r="O107" s="55">
        <f t="shared" si="8"/>
        <v>68</v>
      </c>
      <c r="P107" s="43">
        <f t="shared" si="7"/>
        <v>173</v>
      </c>
      <c r="T107" s="82">
        <f>CEILING(P107,1)</f>
        <v>173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25" t="s">
        <v>0</v>
      </c>
      <c r="B110" s="125"/>
      <c r="C110" s="125"/>
      <c r="D110" s="125"/>
      <c r="E110" s="125"/>
      <c r="F110" s="125"/>
      <c r="G110" s="125"/>
      <c r="H110" s="125"/>
      <c r="I110" s="126"/>
      <c r="J110" s="125"/>
      <c r="K110" s="125"/>
      <c r="L110" s="125"/>
      <c r="M110" s="125"/>
      <c r="N110" s="125"/>
      <c r="O110" s="125"/>
      <c r="P110" s="125"/>
    </row>
    <row r="111" spans="1:16" ht="19.5" customHeight="1">
      <c r="A111" s="125"/>
      <c r="B111" s="125"/>
      <c r="C111" s="125"/>
      <c r="D111" s="125"/>
      <c r="E111" s="125"/>
      <c r="F111" s="125"/>
      <c r="G111" s="125"/>
      <c r="H111" s="125"/>
      <c r="I111" s="126"/>
      <c r="J111" s="127"/>
      <c r="K111" s="127"/>
      <c r="L111" s="126"/>
      <c r="M111" s="126"/>
      <c r="N111" s="126"/>
      <c r="O111" s="126"/>
      <c r="P111" s="126"/>
    </row>
    <row r="112" spans="1:11" ht="19.5" customHeight="1">
      <c r="A112" s="128" t="s">
        <v>314</v>
      </c>
      <c r="B112" s="128"/>
      <c r="J112" s="19"/>
      <c r="K112" s="19"/>
    </row>
    <row r="113" spans="1:2" ht="19.5" customHeight="1">
      <c r="A113" s="128"/>
      <c r="B113" s="128"/>
    </row>
    <row r="114" spans="1:14" ht="19.5" customHeight="1">
      <c r="A114" s="128"/>
      <c r="B114" s="128"/>
      <c r="K114" s="18"/>
      <c r="L114" s="18"/>
      <c r="M114" s="18"/>
      <c r="N114" s="18"/>
    </row>
    <row r="115" spans="1:16" ht="19.5" customHeight="1">
      <c r="A115" s="129" t="s">
        <v>16</v>
      </c>
      <c r="B115" s="130" t="s">
        <v>313</v>
      </c>
      <c r="C115" s="130"/>
      <c r="D115" s="130"/>
      <c r="E115" s="34"/>
      <c r="F115" s="16"/>
      <c r="G115" s="16"/>
      <c r="H115" s="16"/>
      <c r="K115" s="131" t="s">
        <v>18</v>
      </c>
      <c r="L115" s="131"/>
      <c r="M115" s="132" t="s">
        <v>339</v>
      </c>
      <c r="N115" s="132"/>
      <c r="O115" s="132"/>
      <c r="P115" s="132"/>
    </row>
    <row r="116" spans="1:16" ht="19.5" customHeight="1">
      <c r="A116" s="129"/>
      <c r="B116" s="130"/>
      <c r="C116" s="130"/>
      <c r="D116" s="130"/>
      <c r="E116" s="34"/>
      <c r="F116" s="16"/>
      <c r="G116" s="16"/>
      <c r="H116" s="16"/>
      <c r="K116" s="131"/>
      <c r="L116" s="131"/>
      <c r="M116" s="132"/>
      <c r="N116" s="132"/>
      <c r="O116" s="132"/>
      <c r="P116" s="132"/>
    </row>
    <row r="117" ht="19.5" customHeight="1" thickBot="1"/>
    <row r="118" spans="1:16" ht="19.5" customHeight="1" thickBot="1">
      <c r="A118" s="96" t="s">
        <v>2</v>
      </c>
      <c r="B118" s="110" t="s">
        <v>3</v>
      </c>
      <c r="C118" s="113" t="s">
        <v>4</v>
      </c>
      <c r="D118" s="116" t="s">
        <v>5</v>
      </c>
      <c r="E118" s="101" t="s">
        <v>6</v>
      </c>
      <c r="F118" s="104" t="s">
        <v>7</v>
      </c>
      <c r="G118" s="104"/>
      <c r="H118" s="104"/>
      <c r="I118" s="104"/>
      <c r="J118" s="104"/>
      <c r="K118" s="104"/>
      <c r="L118" s="104"/>
      <c r="M118" s="105"/>
      <c r="N118" s="106" t="s">
        <v>12</v>
      </c>
      <c r="O118" s="104"/>
      <c r="P118" s="119" t="s">
        <v>15</v>
      </c>
    </row>
    <row r="119" spans="1:16" ht="19.5" customHeight="1">
      <c r="A119" s="108"/>
      <c r="B119" s="111"/>
      <c r="C119" s="114"/>
      <c r="D119" s="117"/>
      <c r="E119" s="102"/>
      <c r="F119" s="122" t="s">
        <v>8</v>
      </c>
      <c r="G119" s="123"/>
      <c r="H119" s="124" t="s">
        <v>9</v>
      </c>
      <c r="I119" s="124"/>
      <c r="J119" s="122" t="s">
        <v>10</v>
      </c>
      <c r="K119" s="123"/>
      <c r="L119" s="124" t="s">
        <v>11</v>
      </c>
      <c r="M119" s="123"/>
      <c r="N119" s="107"/>
      <c r="O119" s="95"/>
      <c r="P119" s="120"/>
    </row>
    <row r="120" spans="1:16" ht="19.5" customHeight="1" thickBot="1">
      <c r="A120" s="109"/>
      <c r="B120" s="112"/>
      <c r="C120" s="115"/>
      <c r="D120" s="118"/>
      <c r="E120" s="103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1"/>
    </row>
    <row r="121" spans="1:16" ht="19.5" customHeight="1">
      <c r="A121" s="2">
        <v>40713</v>
      </c>
      <c r="B121" s="3" t="s">
        <v>731</v>
      </c>
      <c r="C121" s="3" t="s">
        <v>388</v>
      </c>
      <c r="D121" s="3" t="s">
        <v>363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/>
      <c r="B122" s="10"/>
      <c r="C122" s="10"/>
      <c r="D122" s="10"/>
      <c r="E122" s="11"/>
      <c r="F122" s="14"/>
      <c r="G122" s="15"/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0</v>
      </c>
      <c r="O122" s="45">
        <f t="shared" si="9"/>
        <v>0</v>
      </c>
      <c r="P122" s="46">
        <f aca="true" t="shared" si="10" ref="P122:P144">SUM(N122:O122)</f>
        <v>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98" t="s">
        <v>15</v>
      </c>
      <c r="B144" s="99"/>
      <c r="C144" s="99"/>
      <c r="D144" s="99"/>
      <c r="E144" s="100"/>
      <c r="F144" s="50">
        <f aca="true" t="shared" si="11" ref="F144:O144">SUM(F121:F143)</f>
        <v>30</v>
      </c>
      <c r="G144" s="51">
        <f t="shared" si="11"/>
        <v>17</v>
      </c>
      <c r="H144" s="52">
        <f t="shared" si="11"/>
        <v>25</v>
      </c>
      <c r="I144" s="53">
        <f t="shared" si="11"/>
        <v>17</v>
      </c>
      <c r="J144" s="50">
        <f t="shared" si="11"/>
        <v>25</v>
      </c>
      <c r="K144" s="51">
        <f t="shared" si="11"/>
        <v>17</v>
      </c>
      <c r="L144" s="52">
        <f t="shared" si="11"/>
        <v>25</v>
      </c>
      <c r="M144" s="51">
        <f t="shared" si="11"/>
        <v>17</v>
      </c>
      <c r="N144" s="54">
        <f t="shared" si="11"/>
        <v>105</v>
      </c>
      <c r="O144" s="55">
        <f t="shared" si="11"/>
        <v>68</v>
      </c>
      <c r="P144" s="43">
        <f t="shared" si="10"/>
        <v>173</v>
      </c>
      <c r="T144" s="82">
        <f>CEILING(P144,1)</f>
        <v>173</v>
      </c>
    </row>
    <row r="145" spans="1:16" ht="19.5" customHeight="1">
      <c r="A145" s="125" t="s">
        <v>0</v>
      </c>
      <c r="B145" s="125"/>
      <c r="C145" s="125"/>
      <c r="D145" s="125"/>
      <c r="E145" s="125"/>
      <c r="F145" s="125"/>
      <c r="G145" s="125"/>
      <c r="H145" s="125"/>
      <c r="I145" s="126"/>
      <c r="J145" s="125"/>
      <c r="K145" s="125"/>
      <c r="L145" s="125"/>
      <c r="M145" s="125"/>
      <c r="N145" s="125"/>
      <c r="O145" s="125"/>
      <c r="P145" s="125"/>
    </row>
    <row r="146" spans="1:16" ht="19.5" customHeight="1">
      <c r="A146" s="125"/>
      <c r="B146" s="125"/>
      <c r="C146" s="125"/>
      <c r="D146" s="125"/>
      <c r="E146" s="125"/>
      <c r="F146" s="125"/>
      <c r="G146" s="125"/>
      <c r="H146" s="125"/>
      <c r="I146" s="126"/>
      <c r="J146" s="127"/>
      <c r="K146" s="127"/>
      <c r="L146" s="126"/>
      <c r="M146" s="126"/>
      <c r="N146" s="126"/>
      <c r="O146" s="126"/>
      <c r="P146" s="126"/>
    </row>
    <row r="147" spans="1:11" ht="19.5" customHeight="1">
      <c r="A147" s="128" t="s">
        <v>315</v>
      </c>
      <c r="B147" s="128"/>
      <c r="J147" s="19"/>
      <c r="K147" s="19"/>
    </row>
    <row r="148" spans="1:2" ht="19.5" customHeight="1">
      <c r="A148" s="128"/>
      <c r="B148" s="128"/>
    </row>
    <row r="149" spans="1:14" ht="19.5" customHeight="1">
      <c r="A149" s="128"/>
      <c r="B149" s="128"/>
      <c r="K149" s="18"/>
      <c r="L149" s="18"/>
      <c r="M149" s="18"/>
      <c r="N149" s="18"/>
    </row>
    <row r="150" spans="1:16" ht="19.5" customHeight="1">
      <c r="A150" s="129" t="s">
        <v>16</v>
      </c>
      <c r="B150" s="130" t="s">
        <v>316</v>
      </c>
      <c r="C150" s="130"/>
      <c r="D150" s="130"/>
      <c r="E150" s="34"/>
      <c r="F150" s="16"/>
      <c r="G150" s="16"/>
      <c r="H150" s="16"/>
      <c r="K150" s="131" t="s">
        <v>18</v>
      </c>
      <c r="L150" s="131"/>
      <c r="M150" s="132" t="s">
        <v>339</v>
      </c>
      <c r="N150" s="132"/>
      <c r="O150" s="132"/>
      <c r="P150" s="132"/>
    </row>
    <row r="151" spans="1:16" ht="19.5" customHeight="1">
      <c r="A151" s="129"/>
      <c r="B151" s="130"/>
      <c r="C151" s="130"/>
      <c r="D151" s="130"/>
      <c r="E151" s="34"/>
      <c r="F151" s="16"/>
      <c r="G151" s="16"/>
      <c r="H151" s="16"/>
      <c r="K151" s="131"/>
      <c r="L151" s="131"/>
      <c r="M151" s="132"/>
      <c r="N151" s="132"/>
      <c r="O151" s="132"/>
      <c r="P151" s="132"/>
    </row>
    <row r="152" ht="19.5" customHeight="1" thickBot="1"/>
    <row r="153" spans="1:16" ht="19.5" customHeight="1" thickBot="1">
      <c r="A153" s="96" t="s">
        <v>2</v>
      </c>
      <c r="B153" s="110" t="s">
        <v>3</v>
      </c>
      <c r="C153" s="113" t="s">
        <v>4</v>
      </c>
      <c r="D153" s="116" t="s">
        <v>5</v>
      </c>
      <c r="E153" s="101" t="s">
        <v>6</v>
      </c>
      <c r="F153" s="104" t="s">
        <v>7</v>
      </c>
      <c r="G153" s="104"/>
      <c r="H153" s="104"/>
      <c r="I153" s="104"/>
      <c r="J153" s="104"/>
      <c r="K153" s="104"/>
      <c r="L153" s="104"/>
      <c r="M153" s="105"/>
      <c r="N153" s="106" t="s">
        <v>12</v>
      </c>
      <c r="O153" s="104"/>
      <c r="P153" s="119" t="s">
        <v>15</v>
      </c>
    </row>
    <row r="154" spans="1:16" ht="19.5" customHeight="1">
      <c r="A154" s="108"/>
      <c r="B154" s="111"/>
      <c r="C154" s="114"/>
      <c r="D154" s="117"/>
      <c r="E154" s="102"/>
      <c r="F154" s="122" t="s">
        <v>8</v>
      </c>
      <c r="G154" s="123"/>
      <c r="H154" s="124" t="s">
        <v>9</v>
      </c>
      <c r="I154" s="124"/>
      <c r="J154" s="122" t="s">
        <v>10</v>
      </c>
      <c r="K154" s="123"/>
      <c r="L154" s="124" t="s">
        <v>11</v>
      </c>
      <c r="M154" s="123"/>
      <c r="N154" s="107"/>
      <c r="O154" s="95"/>
      <c r="P154" s="120"/>
    </row>
    <row r="155" spans="1:16" ht="19.5" customHeight="1" thickBot="1">
      <c r="A155" s="109"/>
      <c r="B155" s="112"/>
      <c r="C155" s="115"/>
      <c r="D155" s="118"/>
      <c r="E155" s="103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1"/>
    </row>
    <row r="156" spans="1:16" ht="19.5" customHeight="1">
      <c r="A156" s="2">
        <v>40706</v>
      </c>
      <c r="B156" s="3" t="s">
        <v>592</v>
      </c>
      <c r="C156" s="3" t="s">
        <v>388</v>
      </c>
      <c r="D156" s="3" t="s">
        <v>432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/>
      <c r="B157" s="10"/>
      <c r="C157" s="10"/>
      <c r="D157" s="10"/>
      <c r="E157" s="11"/>
      <c r="F157" s="14"/>
      <c r="G157" s="15"/>
      <c r="H157" s="12"/>
      <c r="I157" s="13"/>
      <c r="J157" s="14"/>
      <c r="K157" s="15"/>
      <c r="L157" s="12"/>
      <c r="M157" s="10"/>
      <c r="N157" s="44">
        <f aca="true" t="shared" si="12" ref="N157:O178">SUM(F157+H157+J157+L157)</f>
        <v>0</v>
      </c>
      <c r="O157" s="45">
        <f t="shared" si="12"/>
        <v>0</v>
      </c>
      <c r="P157" s="46">
        <f aca="true" t="shared" si="13" ref="P157:P179">SUM(N157:O157)</f>
        <v>0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98" t="s">
        <v>15</v>
      </c>
      <c r="B179" s="99"/>
      <c r="C179" s="99"/>
      <c r="D179" s="99"/>
      <c r="E179" s="100"/>
      <c r="F179" s="50">
        <f aca="true" t="shared" si="14" ref="F179:O179">SUM(F156:F178)</f>
        <v>30</v>
      </c>
      <c r="G179" s="51">
        <f t="shared" si="14"/>
        <v>17</v>
      </c>
      <c r="H179" s="52">
        <f t="shared" si="14"/>
        <v>25</v>
      </c>
      <c r="I179" s="53">
        <f t="shared" si="14"/>
        <v>17</v>
      </c>
      <c r="J179" s="50">
        <f t="shared" si="14"/>
        <v>25</v>
      </c>
      <c r="K179" s="51">
        <f t="shared" si="14"/>
        <v>17</v>
      </c>
      <c r="L179" s="52">
        <f t="shared" si="14"/>
        <v>25</v>
      </c>
      <c r="M179" s="51">
        <f t="shared" si="14"/>
        <v>17</v>
      </c>
      <c r="N179" s="54">
        <f t="shared" si="14"/>
        <v>105</v>
      </c>
      <c r="O179" s="55">
        <f t="shared" si="14"/>
        <v>68</v>
      </c>
      <c r="P179" s="43">
        <f t="shared" si="13"/>
        <v>173</v>
      </c>
      <c r="T179" s="82">
        <f>CEILING(P179,1)</f>
        <v>173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25" t="s">
        <v>0</v>
      </c>
      <c r="B182" s="125"/>
      <c r="C182" s="125"/>
      <c r="D182" s="125"/>
      <c r="E182" s="125"/>
      <c r="F182" s="125"/>
      <c r="G182" s="125"/>
      <c r="H182" s="125"/>
      <c r="I182" s="126"/>
      <c r="J182" s="125"/>
      <c r="K182" s="125"/>
      <c r="L182" s="125"/>
      <c r="M182" s="125"/>
      <c r="N182" s="125"/>
      <c r="O182" s="125"/>
      <c r="P182" s="125"/>
    </row>
    <row r="183" spans="1:16" ht="19.5" customHeight="1">
      <c r="A183" s="125"/>
      <c r="B183" s="125"/>
      <c r="C183" s="125"/>
      <c r="D183" s="125"/>
      <c r="E183" s="125"/>
      <c r="F183" s="125"/>
      <c r="G183" s="125"/>
      <c r="H183" s="125"/>
      <c r="I183" s="126"/>
      <c r="J183" s="127"/>
      <c r="K183" s="127"/>
      <c r="L183" s="126"/>
      <c r="M183" s="126"/>
      <c r="N183" s="126"/>
      <c r="O183" s="126"/>
      <c r="P183" s="126"/>
    </row>
    <row r="184" spans="1:11" ht="19.5" customHeight="1">
      <c r="A184" s="128" t="s">
        <v>317</v>
      </c>
      <c r="B184" s="128"/>
      <c r="J184" s="19"/>
      <c r="K184" s="19"/>
    </row>
    <row r="185" spans="1:2" ht="19.5" customHeight="1">
      <c r="A185" s="128"/>
      <c r="B185" s="128"/>
    </row>
    <row r="186" spans="1:14" ht="19.5" customHeight="1">
      <c r="A186" s="128"/>
      <c r="B186" s="128"/>
      <c r="K186" s="18"/>
      <c r="L186" s="18"/>
      <c r="M186" s="18"/>
      <c r="N186" s="18"/>
    </row>
    <row r="187" spans="1:16" ht="19.5" customHeight="1">
      <c r="A187" s="129" t="s">
        <v>16</v>
      </c>
      <c r="B187" s="130" t="s">
        <v>331</v>
      </c>
      <c r="C187" s="130"/>
      <c r="D187" s="130"/>
      <c r="E187" s="34"/>
      <c r="F187" s="16"/>
      <c r="G187" s="16"/>
      <c r="H187" s="16"/>
      <c r="K187" s="131" t="s">
        <v>18</v>
      </c>
      <c r="L187" s="131"/>
      <c r="M187" s="132" t="s">
        <v>339</v>
      </c>
      <c r="N187" s="132"/>
      <c r="O187" s="132"/>
      <c r="P187" s="132"/>
    </row>
    <row r="188" spans="1:16" ht="19.5" customHeight="1">
      <c r="A188" s="129"/>
      <c r="B188" s="130"/>
      <c r="C188" s="130"/>
      <c r="D188" s="130"/>
      <c r="E188" s="34"/>
      <c r="F188" s="16"/>
      <c r="G188" s="16"/>
      <c r="H188" s="16"/>
      <c r="K188" s="131"/>
      <c r="L188" s="131"/>
      <c r="M188" s="132"/>
      <c r="N188" s="132"/>
      <c r="O188" s="132"/>
      <c r="P188" s="132"/>
    </row>
    <row r="189" ht="19.5" customHeight="1" thickBot="1"/>
    <row r="190" spans="1:16" ht="19.5" customHeight="1" thickBot="1">
      <c r="A190" s="96" t="s">
        <v>2</v>
      </c>
      <c r="B190" s="110" t="s">
        <v>3</v>
      </c>
      <c r="C190" s="113" t="s">
        <v>4</v>
      </c>
      <c r="D190" s="116" t="s">
        <v>5</v>
      </c>
      <c r="E190" s="101" t="s">
        <v>6</v>
      </c>
      <c r="F190" s="104" t="s">
        <v>7</v>
      </c>
      <c r="G190" s="104"/>
      <c r="H190" s="104"/>
      <c r="I190" s="104"/>
      <c r="J190" s="104"/>
      <c r="K190" s="104"/>
      <c r="L190" s="104"/>
      <c r="M190" s="105"/>
      <c r="N190" s="106" t="s">
        <v>12</v>
      </c>
      <c r="O190" s="104"/>
      <c r="P190" s="119" t="s">
        <v>15</v>
      </c>
    </row>
    <row r="191" spans="1:16" ht="19.5" customHeight="1">
      <c r="A191" s="108"/>
      <c r="B191" s="111"/>
      <c r="C191" s="114"/>
      <c r="D191" s="117"/>
      <c r="E191" s="102"/>
      <c r="F191" s="122" t="s">
        <v>8</v>
      </c>
      <c r="G191" s="123"/>
      <c r="H191" s="124" t="s">
        <v>9</v>
      </c>
      <c r="I191" s="124"/>
      <c r="J191" s="122" t="s">
        <v>10</v>
      </c>
      <c r="K191" s="123"/>
      <c r="L191" s="124" t="s">
        <v>11</v>
      </c>
      <c r="M191" s="123"/>
      <c r="N191" s="107"/>
      <c r="O191" s="95"/>
      <c r="P191" s="120"/>
    </row>
    <row r="192" spans="1:16" ht="19.5" customHeight="1" thickBot="1">
      <c r="A192" s="109"/>
      <c r="B192" s="112"/>
      <c r="C192" s="115"/>
      <c r="D192" s="118"/>
      <c r="E192" s="103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1"/>
    </row>
    <row r="193" spans="1:16" ht="19.5" customHeight="1">
      <c r="A193" s="2">
        <v>40706</v>
      </c>
      <c r="B193" s="3" t="s">
        <v>591</v>
      </c>
      <c r="C193" s="3" t="s">
        <v>388</v>
      </c>
      <c r="D193" s="3" t="s">
        <v>432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/>
      <c r="B194" s="10"/>
      <c r="C194" s="10"/>
      <c r="D194" s="10"/>
      <c r="E194" s="11"/>
      <c r="F194" s="14"/>
      <c r="G194" s="15"/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0</v>
      </c>
      <c r="O194" s="45">
        <f t="shared" si="15"/>
        <v>0</v>
      </c>
      <c r="P194" s="46">
        <f aca="true" t="shared" si="16" ref="P194:P216">SUM(N194:O194)</f>
        <v>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98" t="s">
        <v>15</v>
      </c>
      <c r="B216" s="99"/>
      <c r="C216" s="99"/>
      <c r="D216" s="99"/>
      <c r="E216" s="100"/>
      <c r="F216" s="50">
        <f aca="true" t="shared" si="17" ref="F216:O216">SUM(F193:F215)</f>
        <v>30</v>
      </c>
      <c r="G216" s="51">
        <f t="shared" si="17"/>
        <v>17</v>
      </c>
      <c r="H216" s="52">
        <f t="shared" si="17"/>
        <v>25</v>
      </c>
      <c r="I216" s="53">
        <f t="shared" si="17"/>
        <v>17</v>
      </c>
      <c r="J216" s="50">
        <f t="shared" si="17"/>
        <v>25</v>
      </c>
      <c r="K216" s="51">
        <f t="shared" si="17"/>
        <v>17</v>
      </c>
      <c r="L216" s="52">
        <f t="shared" si="17"/>
        <v>25</v>
      </c>
      <c r="M216" s="51">
        <f t="shared" si="17"/>
        <v>17</v>
      </c>
      <c r="N216" s="54">
        <f t="shared" si="17"/>
        <v>105</v>
      </c>
      <c r="O216" s="55">
        <f t="shared" si="17"/>
        <v>68</v>
      </c>
      <c r="P216" s="43">
        <f t="shared" si="16"/>
        <v>173</v>
      </c>
      <c r="T216" s="82">
        <f>CEILING(P216,1)</f>
        <v>173</v>
      </c>
    </row>
    <row r="217" spans="1:16" ht="19.5" customHeight="1">
      <c r="A217" s="125" t="s">
        <v>0</v>
      </c>
      <c r="B217" s="125"/>
      <c r="C217" s="125"/>
      <c r="D217" s="125"/>
      <c r="E217" s="125"/>
      <c r="F217" s="125"/>
      <c r="G217" s="125"/>
      <c r="H217" s="125"/>
      <c r="I217" s="126"/>
      <c r="J217" s="125"/>
      <c r="K217" s="125"/>
      <c r="L217" s="125"/>
      <c r="M217" s="125"/>
      <c r="N217" s="125"/>
      <c r="O217" s="125"/>
      <c r="P217" s="125"/>
    </row>
    <row r="218" spans="1:16" ht="19.5" customHeight="1">
      <c r="A218" s="125"/>
      <c r="B218" s="125"/>
      <c r="C218" s="125"/>
      <c r="D218" s="125"/>
      <c r="E218" s="125"/>
      <c r="F218" s="125"/>
      <c r="G218" s="125"/>
      <c r="H218" s="125"/>
      <c r="I218" s="126"/>
      <c r="J218" s="127"/>
      <c r="K218" s="127"/>
      <c r="L218" s="126"/>
      <c r="M218" s="126"/>
      <c r="N218" s="126"/>
      <c r="O218" s="126"/>
      <c r="P218" s="126"/>
    </row>
    <row r="219" spans="1:11" ht="19.5" customHeight="1">
      <c r="A219" s="128" t="s">
        <v>318</v>
      </c>
      <c r="B219" s="128"/>
      <c r="J219" s="19"/>
      <c r="K219" s="19"/>
    </row>
    <row r="220" spans="1:2" ht="19.5" customHeight="1">
      <c r="A220" s="128"/>
      <c r="B220" s="128"/>
    </row>
    <row r="221" spans="1:14" ht="19.5" customHeight="1">
      <c r="A221" s="128"/>
      <c r="B221" s="128"/>
      <c r="K221" s="18"/>
      <c r="L221" s="18"/>
      <c r="M221" s="18"/>
      <c r="N221" s="18"/>
    </row>
    <row r="222" spans="1:16" ht="19.5" customHeight="1">
      <c r="A222" s="129" t="s">
        <v>16</v>
      </c>
      <c r="B222" s="130" t="s">
        <v>319</v>
      </c>
      <c r="C222" s="130"/>
      <c r="D222" s="130"/>
      <c r="E222" s="34"/>
      <c r="F222" s="16"/>
      <c r="G222" s="16"/>
      <c r="H222" s="16"/>
      <c r="K222" s="131" t="s">
        <v>18</v>
      </c>
      <c r="L222" s="131"/>
      <c r="M222" s="132" t="s">
        <v>339</v>
      </c>
      <c r="N222" s="132"/>
      <c r="O222" s="132"/>
      <c r="P222" s="132"/>
    </row>
    <row r="223" spans="1:16" ht="19.5" customHeight="1">
      <c r="A223" s="129"/>
      <c r="B223" s="130"/>
      <c r="C223" s="130"/>
      <c r="D223" s="130"/>
      <c r="E223" s="34"/>
      <c r="F223" s="16"/>
      <c r="G223" s="16"/>
      <c r="H223" s="16"/>
      <c r="K223" s="131"/>
      <c r="L223" s="131"/>
      <c r="M223" s="132"/>
      <c r="N223" s="132"/>
      <c r="O223" s="132"/>
      <c r="P223" s="132"/>
    </row>
    <row r="224" ht="19.5" customHeight="1" thickBot="1"/>
    <row r="225" spans="1:16" ht="19.5" customHeight="1" thickBot="1">
      <c r="A225" s="96" t="s">
        <v>2</v>
      </c>
      <c r="B225" s="110" t="s">
        <v>3</v>
      </c>
      <c r="C225" s="113" t="s">
        <v>4</v>
      </c>
      <c r="D225" s="116" t="s">
        <v>5</v>
      </c>
      <c r="E225" s="101" t="s">
        <v>6</v>
      </c>
      <c r="F225" s="104" t="s">
        <v>7</v>
      </c>
      <c r="G225" s="104"/>
      <c r="H225" s="104"/>
      <c r="I225" s="104"/>
      <c r="J225" s="104"/>
      <c r="K225" s="104"/>
      <c r="L225" s="104"/>
      <c r="M225" s="105"/>
      <c r="N225" s="106" t="s">
        <v>12</v>
      </c>
      <c r="O225" s="104"/>
      <c r="P225" s="119" t="s">
        <v>15</v>
      </c>
    </row>
    <row r="226" spans="1:16" ht="19.5" customHeight="1">
      <c r="A226" s="108"/>
      <c r="B226" s="111"/>
      <c r="C226" s="114"/>
      <c r="D226" s="117"/>
      <c r="E226" s="102"/>
      <c r="F226" s="122" t="s">
        <v>8</v>
      </c>
      <c r="G226" s="123"/>
      <c r="H226" s="124" t="s">
        <v>9</v>
      </c>
      <c r="I226" s="124"/>
      <c r="J226" s="122" t="s">
        <v>10</v>
      </c>
      <c r="K226" s="123"/>
      <c r="L226" s="124" t="s">
        <v>11</v>
      </c>
      <c r="M226" s="123"/>
      <c r="N226" s="107"/>
      <c r="O226" s="95"/>
      <c r="P226" s="120"/>
    </row>
    <row r="227" spans="1:16" ht="19.5" customHeight="1" thickBot="1">
      <c r="A227" s="109"/>
      <c r="B227" s="112"/>
      <c r="C227" s="115"/>
      <c r="D227" s="118"/>
      <c r="E227" s="103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1"/>
    </row>
    <row r="228" spans="1:16" ht="19.5" customHeight="1">
      <c r="A228" s="2">
        <v>40706</v>
      </c>
      <c r="B228" s="3" t="s">
        <v>593</v>
      </c>
      <c r="C228" s="3" t="s">
        <v>388</v>
      </c>
      <c r="D228" s="3" t="s">
        <v>432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44">
        <f aca="true" t="shared" si="18" ref="N229:O250">SUM(F229+H229+J229+L229)</f>
        <v>0</v>
      </c>
      <c r="O229" s="45">
        <f t="shared" si="18"/>
        <v>0</v>
      </c>
      <c r="P229" s="46">
        <f aca="true" t="shared" si="19" ref="P229:P251">SUM(N229:O229)</f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98" t="s">
        <v>15</v>
      </c>
      <c r="B251" s="99"/>
      <c r="C251" s="99"/>
      <c r="D251" s="99"/>
      <c r="E251" s="100"/>
      <c r="F251" s="50">
        <f aca="true" t="shared" si="20" ref="F251:O251">SUM(F228:F250)</f>
        <v>30</v>
      </c>
      <c r="G251" s="51">
        <f t="shared" si="20"/>
        <v>17</v>
      </c>
      <c r="H251" s="52">
        <f t="shared" si="20"/>
        <v>25</v>
      </c>
      <c r="I251" s="53">
        <f t="shared" si="20"/>
        <v>17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105</v>
      </c>
      <c r="O251" s="55">
        <f t="shared" si="20"/>
        <v>68</v>
      </c>
      <c r="P251" s="43">
        <f t="shared" si="19"/>
        <v>173</v>
      </c>
      <c r="T251" s="82">
        <f>CEILING(P251,1)</f>
        <v>173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25" t="s">
        <v>0</v>
      </c>
      <c r="B254" s="125"/>
      <c r="C254" s="125"/>
      <c r="D254" s="125"/>
      <c r="E254" s="125"/>
      <c r="F254" s="125"/>
      <c r="G254" s="125"/>
      <c r="H254" s="125"/>
      <c r="I254" s="126"/>
      <c r="J254" s="125"/>
      <c r="K254" s="125"/>
      <c r="L254" s="125"/>
      <c r="M254" s="125"/>
      <c r="N254" s="125"/>
      <c r="O254" s="125"/>
      <c r="P254" s="125"/>
    </row>
    <row r="255" spans="1:16" ht="19.5" customHeight="1">
      <c r="A255" s="125"/>
      <c r="B255" s="125"/>
      <c r="C255" s="125"/>
      <c r="D255" s="125"/>
      <c r="E255" s="125"/>
      <c r="F255" s="125"/>
      <c r="G255" s="125"/>
      <c r="H255" s="125"/>
      <c r="I255" s="126"/>
      <c r="J255" s="127"/>
      <c r="K255" s="127"/>
      <c r="L255" s="126"/>
      <c r="M255" s="126"/>
      <c r="N255" s="126"/>
      <c r="O255" s="126"/>
      <c r="P255" s="126"/>
    </row>
    <row r="256" spans="1:11" ht="19.5" customHeight="1">
      <c r="A256" s="128" t="s">
        <v>320</v>
      </c>
      <c r="B256" s="128"/>
      <c r="J256" s="19"/>
      <c r="K256" s="19"/>
    </row>
    <row r="257" spans="1:2" ht="19.5" customHeight="1">
      <c r="A257" s="128"/>
      <c r="B257" s="128"/>
    </row>
    <row r="258" spans="1:14" ht="19.5" customHeight="1">
      <c r="A258" s="128"/>
      <c r="B258" s="128"/>
      <c r="K258" s="18"/>
      <c r="L258" s="18"/>
      <c r="M258" s="18"/>
      <c r="N258" s="18"/>
    </row>
    <row r="259" spans="1:16" ht="19.5" customHeight="1">
      <c r="A259" s="129" t="s">
        <v>16</v>
      </c>
      <c r="B259" s="130" t="s">
        <v>321</v>
      </c>
      <c r="C259" s="130"/>
      <c r="D259" s="130"/>
      <c r="E259" s="34"/>
      <c r="F259" s="16"/>
      <c r="G259" s="16"/>
      <c r="H259" s="16"/>
      <c r="K259" s="131" t="s">
        <v>18</v>
      </c>
      <c r="L259" s="131"/>
      <c r="M259" s="132" t="s">
        <v>339</v>
      </c>
      <c r="N259" s="132"/>
      <c r="O259" s="132"/>
      <c r="P259" s="132"/>
    </row>
    <row r="260" spans="1:16" ht="19.5" customHeight="1">
      <c r="A260" s="129"/>
      <c r="B260" s="130"/>
      <c r="C260" s="130"/>
      <c r="D260" s="130"/>
      <c r="E260" s="34"/>
      <c r="F260" s="16"/>
      <c r="G260" s="16"/>
      <c r="H260" s="16"/>
      <c r="K260" s="131"/>
      <c r="L260" s="131"/>
      <c r="M260" s="132"/>
      <c r="N260" s="132"/>
      <c r="O260" s="132"/>
      <c r="P260" s="132"/>
    </row>
    <row r="261" ht="19.5" customHeight="1" thickBot="1"/>
    <row r="262" spans="1:16" ht="19.5" customHeight="1" thickBot="1">
      <c r="A262" s="96" t="s">
        <v>2</v>
      </c>
      <c r="B262" s="110" t="s">
        <v>3</v>
      </c>
      <c r="C262" s="113" t="s">
        <v>4</v>
      </c>
      <c r="D262" s="116" t="s">
        <v>5</v>
      </c>
      <c r="E262" s="101" t="s">
        <v>6</v>
      </c>
      <c r="F262" s="104" t="s">
        <v>7</v>
      </c>
      <c r="G262" s="104"/>
      <c r="H262" s="104"/>
      <c r="I262" s="104"/>
      <c r="J262" s="104"/>
      <c r="K262" s="104"/>
      <c r="L262" s="104"/>
      <c r="M262" s="105"/>
      <c r="N262" s="106" t="s">
        <v>12</v>
      </c>
      <c r="O262" s="104"/>
      <c r="P262" s="119" t="s">
        <v>15</v>
      </c>
    </row>
    <row r="263" spans="1:16" ht="19.5" customHeight="1">
      <c r="A263" s="108"/>
      <c r="B263" s="111"/>
      <c r="C263" s="114"/>
      <c r="D263" s="117"/>
      <c r="E263" s="102"/>
      <c r="F263" s="122" t="s">
        <v>8</v>
      </c>
      <c r="G263" s="123"/>
      <c r="H263" s="124" t="s">
        <v>9</v>
      </c>
      <c r="I263" s="124"/>
      <c r="J263" s="122" t="s">
        <v>10</v>
      </c>
      <c r="K263" s="123"/>
      <c r="L263" s="124" t="s">
        <v>11</v>
      </c>
      <c r="M263" s="123"/>
      <c r="N263" s="107"/>
      <c r="O263" s="95"/>
      <c r="P263" s="120"/>
    </row>
    <row r="264" spans="1:16" ht="19.5" customHeight="1" thickBot="1">
      <c r="A264" s="109"/>
      <c r="B264" s="112"/>
      <c r="C264" s="115"/>
      <c r="D264" s="118"/>
      <c r="E264" s="103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1"/>
    </row>
    <row r="265" spans="1:16" ht="19.5" customHeight="1">
      <c r="A265" s="2">
        <v>40706</v>
      </c>
      <c r="B265" s="3" t="s">
        <v>590</v>
      </c>
      <c r="C265" s="3" t="s">
        <v>388</v>
      </c>
      <c r="D265" s="3" t="s">
        <v>432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40713</v>
      </c>
      <c r="B266" s="10" t="s">
        <v>732</v>
      </c>
      <c r="C266" s="10" t="s">
        <v>388</v>
      </c>
      <c r="D266" s="10" t="s">
        <v>363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98" t="s">
        <v>15</v>
      </c>
      <c r="B288" s="99"/>
      <c r="C288" s="99"/>
      <c r="D288" s="99"/>
      <c r="E288" s="100"/>
      <c r="F288" s="50">
        <f aca="true" t="shared" si="23" ref="F288:O288">SUM(F265:F287)</f>
        <v>60</v>
      </c>
      <c r="G288" s="51">
        <f t="shared" si="23"/>
        <v>34</v>
      </c>
      <c r="H288" s="52">
        <f t="shared" si="23"/>
        <v>50</v>
      </c>
      <c r="I288" s="53">
        <f t="shared" si="23"/>
        <v>34</v>
      </c>
      <c r="J288" s="50">
        <f t="shared" si="23"/>
        <v>50</v>
      </c>
      <c r="K288" s="51">
        <f t="shared" si="23"/>
        <v>34</v>
      </c>
      <c r="L288" s="52">
        <f t="shared" si="23"/>
        <v>50</v>
      </c>
      <c r="M288" s="51">
        <f t="shared" si="23"/>
        <v>34</v>
      </c>
      <c r="N288" s="54">
        <f t="shared" si="23"/>
        <v>210</v>
      </c>
      <c r="O288" s="55">
        <f t="shared" si="23"/>
        <v>136</v>
      </c>
      <c r="P288" s="43">
        <f t="shared" si="22"/>
        <v>346</v>
      </c>
      <c r="T288" s="82">
        <f>CEILING(P288,1)</f>
        <v>346</v>
      </c>
    </row>
    <row r="289" spans="1:16" ht="19.5" customHeight="1">
      <c r="A289" s="125" t="s">
        <v>0</v>
      </c>
      <c r="B289" s="125"/>
      <c r="C289" s="125"/>
      <c r="D289" s="125"/>
      <c r="E289" s="125"/>
      <c r="F289" s="125"/>
      <c r="G289" s="125"/>
      <c r="H289" s="125"/>
      <c r="I289" s="126"/>
      <c r="J289" s="125"/>
      <c r="K289" s="125"/>
      <c r="L289" s="125"/>
      <c r="M289" s="125"/>
      <c r="N289" s="125"/>
      <c r="O289" s="125"/>
      <c r="P289" s="125"/>
    </row>
    <row r="290" spans="1:16" ht="19.5" customHeight="1">
      <c r="A290" s="125"/>
      <c r="B290" s="125"/>
      <c r="C290" s="125"/>
      <c r="D290" s="125"/>
      <c r="E290" s="125"/>
      <c r="F290" s="125"/>
      <c r="G290" s="125"/>
      <c r="H290" s="125"/>
      <c r="I290" s="126"/>
      <c r="J290" s="127"/>
      <c r="K290" s="127"/>
      <c r="L290" s="126"/>
      <c r="M290" s="126"/>
      <c r="N290" s="126"/>
      <c r="O290" s="126"/>
      <c r="P290" s="126"/>
    </row>
    <row r="291" spans="1:11" ht="19.5" customHeight="1">
      <c r="A291" s="128" t="s">
        <v>322</v>
      </c>
      <c r="B291" s="128"/>
      <c r="J291" s="19"/>
      <c r="K291" s="19"/>
    </row>
    <row r="292" spans="1:2" ht="19.5" customHeight="1">
      <c r="A292" s="128"/>
      <c r="B292" s="128"/>
    </row>
    <row r="293" spans="1:14" ht="19.5" customHeight="1">
      <c r="A293" s="128"/>
      <c r="B293" s="128"/>
      <c r="K293" s="18"/>
      <c r="L293" s="18"/>
      <c r="M293" s="18"/>
      <c r="N293" s="18"/>
    </row>
    <row r="294" spans="1:16" ht="19.5" customHeight="1">
      <c r="A294" s="129" t="s">
        <v>16</v>
      </c>
      <c r="B294" s="130" t="s">
        <v>323</v>
      </c>
      <c r="C294" s="130"/>
      <c r="D294" s="130"/>
      <c r="E294" s="34"/>
      <c r="F294" s="16"/>
      <c r="G294" s="16"/>
      <c r="H294" s="16"/>
      <c r="K294" s="131" t="s">
        <v>18</v>
      </c>
      <c r="L294" s="131"/>
      <c r="M294" s="132" t="s">
        <v>339</v>
      </c>
      <c r="N294" s="132"/>
      <c r="O294" s="132"/>
      <c r="P294" s="132"/>
    </row>
    <row r="295" spans="1:16" ht="19.5" customHeight="1">
      <c r="A295" s="129"/>
      <c r="B295" s="130"/>
      <c r="C295" s="130"/>
      <c r="D295" s="130"/>
      <c r="E295" s="34"/>
      <c r="F295" s="16"/>
      <c r="G295" s="16"/>
      <c r="H295" s="16"/>
      <c r="K295" s="131"/>
      <c r="L295" s="131"/>
      <c r="M295" s="132"/>
      <c r="N295" s="132"/>
      <c r="O295" s="132"/>
      <c r="P295" s="132"/>
    </row>
    <row r="296" ht="19.5" customHeight="1" thickBot="1"/>
    <row r="297" spans="1:16" ht="19.5" customHeight="1" thickBot="1">
      <c r="A297" s="96" t="s">
        <v>2</v>
      </c>
      <c r="B297" s="110" t="s">
        <v>3</v>
      </c>
      <c r="C297" s="113" t="s">
        <v>4</v>
      </c>
      <c r="D297" s="116" t="s">
        <v>5</v>
      </c>
      <c r="E297" s="101" t="s">
        <v>6</v>
      </c>
      <c r="F297" s="104" t="s">
        <v>7</v>
      </c>
      <c r="G297" s="104"/>
      <c r="H297" s="104"/>
      <c r="I297" s="104"/>
      <c r="J297" s="104"/>
      <c r="K297" s="104"/>
      <c r="L297" s="104"/>
      <c r="M297" s="105"/>
      <c r="N297" s="106" t="s">
        <v>12</v>
      </c>
      <c r="O297" s="104"/>
      <c r="P297" s="119" t="s">
        <v>15</v>
      </c>
    </row>
    <row r="298" spans="1:16" ht="19.5" customHeight="1">
      <c r="A298" s="108"/>
      <c r="B298" s="111"/>
      <c r="C298" s="114"/>
      <c r="D298" s="117"/>
      <c r="E298" s="102"/>
      <c r="F298" s="122" t="s">
        <v>8</v>
      </c>
      <c r="G298" s="123"/>
      <c r="H298" s="124" t="s">
        <v>9</v>
      </c>
      <c r="I298" s="124"/>
      <c r="J298" s="122" t="s">
        <v>10</v>
      </c>
      <c r="K298" s="123"/>
      <c r="L298" s="124" t="s">
        <v>11</v>
      </c>
      <c r="M298" s="123"/>
      <c r="N298" s="107"/>
      <c r="O298" s="95"/>
      <c r="P298" s="120"/>
    </row>
    <row r="299" spans="1:16" ht="19.5" customHeight="1" thickBot="1">
      <c r="A299" s="109"/>
      <c r="B299" s="112"/>
      <c r="C299" s="115"/>
      <c r="D299" s="118"/>
      <c r="E299" s="103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1"/>
    </row>
    <row r="300" spans="1:16" ht="19.5" customHeight="1">
      <c r="A300" s="2">
        <v>40706</v>
      </c>
      <c r="B300" s="3" t="s">
        <v>589</v>
      </c>
      <c r="C300" s="3" t="s">
        <v>388</v>
      </c>
      <c r="D300" s="3" t="s">
        <v>432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98" t="s">
        <v>15</v>
      </c>
      <c r="B323" s="99"/>
      <c r="C323" s="99"/>
      <c r="D323" s="99"/>
      <c r="E323" s="100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82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25" t="s">
        <v>0</v>
      </c>
      <c r="B326" s="125"/>
      <c r="C326" s="125"/>
      <c r="D326" s="125"/>
      <c r="E326" s="125"/>
      <c r="F326" s="125"/>
      <c r="G326" s="125"/>
      <c r="H326" s="125"/>
      <c r="I326" s="126"/>
      <c r="J326" s="125"/>
      <c r="K326" s="125"/>
      <c r="L326" s="125"/>
      <c r="M326" s="125"/>
      <c r="N326" s="125"/>
      <c r="O326" s="125"/>
      <c r="P326" s="125"/>
    </row>
    <row r="327" spans="1:16" ht="19.5" customHeight="1">
      <c r="A327" s="125"/>
      <c r="B327" s="125"/>
      <c r="C327" s="125"/>
      <c r="D327" s="125"/>
      <c r="E327" s="125"/>
      <c r="F327" s="125"/>
      <c r="G327" s="125"/>
      <c r="H327" s="125"/>
      <c r="I327" s="126"/>
      <c r="J327" s="127"/>
      <c r="K327" s="127"/>
      <c r="L327" s="126"/>
      <c r="M327" s="126"/>
      <c r="N327" s="126"/>
      <c r="O327" s="126"/>
      <c r="P327" s="126"/>
    </row>
    <row r="328" spans="1:11" ht="19.5" customHeight="1">
      <c r="A328" s="128" t="s">
        <v>324</v>
      </c>
      <c r="B328" s="128"/>
      <c r="J328" s="19"/>
      <c r="K328" s="19"/>
    </row>
    <row r="329" spans="1:2" ht="19.5" customHeight="1">
      <c r="A329" s="128"/>
      <c r="B329" s="128"/>
    </row>
    <row r="330" spans="1:14" ht="19.5" customHeight="1">
      <c r="A330" s="128"/>
      <c r="B330" s="128"/>
      <c r="K330" s="18"/>
      <c r="L330" s="18"/>
      <c r="M330" s="18"/>
      <c r="N330" s="18"/>
    </row>
    <row r="331" spans="1:16" ht="19.5" customHeight="1">
      <c r="A331" s="129" t="s">
        <v>16</v>
      </c>
      <c r="B331" s="130" t="s">
        <v>325</v>
      </c>
      <c r="C331" s="130"/>
      <c r="D331" s="130"/>
      <c r="E331" s="34"/>
      <c r="F331" s="16"/>
      <c r="G331" s="16"/>
      <c r="H331" s="16"/>
      <c r="K331" s="131" t="s">
        <v>18</v>
      </c>
      <c r="L331" s="131"/>
      <c r="M331" s="132" t="s">
        <v>339</v>
      </c>
      <c r="N331" s="132"/>
      <c r="O331" s="132"/>
      <c r="P331" s="132"/>
    </row>
    <row r="332" spans="1:16" ht="19.5" customHeight="1">
      <c r="A332" s="129"/>
      <c r="B332" s="130"/>
      <c r="C332" s="130"/>
      <c r="D332" s="130"/>
      <c r="E332" s="34"/>
      <c r="F332" s="16"/>
      <c r="G332" s="16"/>
      <c r="H332" s="16"/>
      <c r="K332" s="131"/>
      <c r="L332" s="131"/>
      <c r="M332" s="132"/>
      <c r="N332" s="132"/>
      <c r="O332" s="132"/>
      <c r="P332" s="132"/>
    </row>
    <row r="333" ht="19.5" customHeight="1" thickBot="1"/>
    <row r="334" spans="1:16" ht="19.5" customHeight="1" thickBot="1">
      <c r="A334" s="96" t="s">
        <v>2</v>
      </c>
      <c r="B334" s="110" t="s">
        <v>3</v>
      </c>
      <c r="C334" s="113" t="s">
        <v>4</v>
      </c>
      <c r="D334" s="116" t="s">
        <v>5</v>
      </c>
      <c r="E334" s="101" t="s">
        <v>6</v>
      </c>
      <c r="F334" s="104" t="s">
        <v>7</v>
      </c>
      <c r="G334" s="104"/>
      <c r="H334" s="104"/>
      <c r="I334" s="104"/>
      <c r="J334" s="104"/>
      <c r="K334" s="104"/>
      <c r="L334" s="104"/>
      <c r="M334" s="105"/>
      <c r="N334" s="106" t="s">
        <v>12</v>
      </c>
      <c r="O334" s="104"/>
      <c r="P334" s="119" t="s">
        <v>15</v>
      </c>
    </row>
    <row r="335" spans="1:16" ht="19.5" customHeight="1">
      <c r="A335" s="108"/>
      <c r="B335" s="111"/>
      <c r="C335" s="114"/>
      <c r="D335" s="117"/>
      <c r="E335" s="102"/>
      <c r="F335" s="122" t="s">
        <v>8</v>
      </c>
      <c r="G335" s="123"/>
      <c r="H335" s="124" t="s">
        <v>9</v>
      </c>
      <c r="I335" s="124"/>
      <c r="J335" s="122" t="s">
        <v>10</v>
      </c>
      <c r="K335" s="123"/>
      <c r="L335" s="124" t="s">
        <v>11</v>
      </c>
      <c r="M335" s="123"/>
      <c r="N335" s="107"/>
      <c r="O335" s="95"/>
      <c r="P335" s="120"/>
    </row>
    <row r="336" spans="1:16" ht="19.5" customHeight="1" thickBot="1">
      <c r="A336" s="109"/>
      <c r="B336" s="112"/>
      <c r="C336" s="115"/>
      <c r="D336" s="118"/>
      <c r="E336" s="103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1"/>
    </row>
    <row r="337" spans="1:16" ht="19.5" customHeight="1">
      <c r="A337" s="2">
        <v>40705</v>
      </c>
      <c r="B337" s="3" t="s">
        <v>588</v>
      </c>
      <c r="C337" s="3" t="s">
        <v>388</v>
      </c>
      <c r="D337" s="3" t="s">
        <v>432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0</v>
      </c>
      <c r="O338" s="45">
        <f t="shared" si="27"/>
        <v>0</v>
      </c>
      <c r="P338" s="46">
        <f aca="true" t="shared" si="28" ref="P338:P360">SUM(N338:O338)</f>
        <v>0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98" t="s">
        <v>15</v>
      </c>
      <c r="B360" s="99"/>
      <c r="C360" s="99"/>
      <c r="D360" s="99"/>
      <c r="E360" s="100"/>
      <c r="F360" s="50">
        <f aca="true" t="shared" si="29" ref="F360:O360">SUM(F337:F359)</f>
        <v>30</v>
      </c>
      <c r="G360" s="51">
        <f t="shared" si="29"/>
        <v>17</v>
      </c>
      <c r="H360" s="52">
        <f t="shared" si="29"/>
        <v>25</v>
      </c>
      <c r="I360" s="53">
        <f t="shared" si="29"/>
        <v>17</v>
      </c>
      <c r="J360" s="50">
        <f t="shared" si="29"/>
        <v>25</v>
      </c>
      <c r="K360" s="51">
        <f t="shared" si="29"/>
        <v>17</v>
      </c>
      <c r="L360" s="52">
        <f t="shared" si="29"/>
        <v>25</v>
      </c>
      <c r="M360" s="51">
        <f t="shared" si="29"/>
        <v>17</v>
      </c>
      <c r="N360" s="54">
        <f t="shared" si="29"/>
        <v>105</v>
      </c>
      <c r="O360" s="55">
        <f t="shared" si="29"/>
        <v>68</v>
      </c>
      <c r="P360" s="43">
        <f t="shared" si="28"/>
        <v>173</v>
      </c>
      <c r="T360" s="82">
        <f>CEILING(P360,1)</f>
        <v>173</v>
      </c>
    </row>
    <row r="361" spans="1:16" ht="19.5" customHeight="1">
      <c r="A361" s="125" t="s">
        <v>0</v>
      </c>
      <c r="B361" s="125"/>
      <c r="C361" s="125"/>
      <c r="D361" s="125"/>
      <c r="E361" s="125"/>
      <c r="F361" s="125"/>
      <c r="G361" s="125"/>
      <c r="H361" s="125"/>
      <c r="I361" s="126"/>
      <c r="J361" s="125"/>
      <c r="K361" s="125"/>
      <c r="L361" s="125"/>
      <c r="M361" s="125"/>
      <c r="N361" s="125"/>
      <c r="O361" s="125"/>
      <c r="P361" s="125"/>
    </row>
    <row r="362" spans="1:16" ht="19.5" customHeight="1">
      <c r="A362" s="125"/>
      <c r="B362" s="125"/>
      <c r="C362" s="125"/>
      <c r="D362" s="125"/>
      <c r="E362" s="125"/>
      <c r="F362" s="125"/>
      <c r="G362" s="125"/>
      <c r="H362" s="125"/>
      <c r="I362" s="126"/>
      <c r="J362" s="127"/>
      <c r="K362" s="127"/>
      <c r="L362" s="126"/>
      <c r="M362" s="126"/>
      <c r="N362" s="126"/>
      <c r="O362" s="126"/>
      <c r="P362" s="126"/>
    </row>
    <row r="363" spans="1:11" ht="19.5" customHeight="1">
      <c r="A363" s="128" t="s">
        <v>326</v>
      </c>
      <c r="B363" s="128"/>
      <c r="J363" s="19"/>
      <c r="K363" s="19"/>
    </row>
    <row r="364" spans="1:2" ht="19.5" customHeight="1">
      <c r="A364" s="128"/>
      <c r="B364" s="128"/>
    </row>
    <row r="365" spans="1:14" ht="19.5" customHeight="1">
      <c r="A365" s="128"/>
      <c r="B365" s="128"/>
      <c r="K365" s="18"/>
      <c r="L365" s="18"/>
      <c r="M365" s="18"/>
      <c r="N365" s="18"/>
    </row>
    <row r="366" spans="1:16" ht="19.5" customHeight="1">
      <c r="A366" s="129" t="s">
        <v>16</v>
      </c>
      <c r="B366" s="130" t="s">
        <v>327</v>
      </c>
      <c r="C366" s="130"/>
      <c r="D366" s="130"/>
      <c r="E366" s="34"/>
      <c r="F366" s="16"/>
      <c r="G366" s="16"/>
      <c r="H366" s="16"/>
      <c r="K366" s="131" t="s">
        <v>18</v>
      </c>
      <c r="L366" s="131"/>
      <c r="M366" s="132" t="s">
        <v>339</v>
      </c>
      <c r="N366" s="132"/>
      <c r="O366" s="132"/>
      <c r="P366" s="132"/>
    </row>
    <row r="367" spans="1:16" ht="19.5" customHeight="1">
      <c r="A367" s="129"/>
      <c r="B367" s="130"/>
      <c r="C367" s="130"/>
      <c r="D367" s="130"/>
      <c r="E367" s="34"/>
      <c r="F367" s="16"/>
      <c r="G367" s="16"/>
      <c r="H367" s="16"/>
      <c r="K367" s="131"/>
      <c r="L367" s="131"/>
      <c r="M367" s="132"/>
      <c r="N367" s="132"/>
      <c r="O367" s="132"/>
      <c r="P367" s="132"/>
    </row>
    <row r="368" ht="19.5" customHeight="1" thickBot="1"/>
    <row r="369" spans="1:16" ht="19.5" customHeight="1" thickBot="1">
      <c r="A369" s="96" t="s">
        <v>2</v>
      </c>
      <c r="B369" s="110" t="s">
        <v>3</v>
      </c>
      <c r="C369" s="113" t="s">
        <v>4</v>
      </c>
      <c r="D369" s="116" t="s">
        <v>5</v>
      </c>
      <c r="E369" s="101" t="s">
        <v>6</v>
      </c>
      <c r="F369" s="104" t="s">
        <v>7</v>
      </c>
      <c r="G369" s="104"/>
      <c r="H369" s="104"/>
      <c r="I369" s="104"/>
      <c r="J369" s="104"/>
      <c r="K369" s="104"/>
      <c r="L369" s="104"/>
      <c r="M369" s="105"/>
      <c r="N369" s="106" t="s">
        <v>12</v>
      </c>
      <c r="O369" s="104"/>
      <c r="P369" s="119" t="s">
        <v>15</v>
      </c>
    </row>
    <row r="370" spans="1:16" ht="19.5" customHeight="1">
      <c r="A370" s="108"/>
      <c r="B370" s="111"/>
      <c r="C370" s="114"/>
      <c r="D370" s="117"/>
      <c r="E370" s="102"/>
      <c r="F370" s="122" t="s">
        <v>8</v>
      </c>
      <c r="G370" s="123"/>
      <c r="H370" s="124" t="s">
        <v>9</v>
      </c>
      <c r="I370" s="124"/>
      <c r="J370" s="122" t="s">
        <v>10</v>
      </c>
      <c r="K370" s="123"/>
      <c r="L370" s="124" t="s">
        <v>11</v>
      </c>
      <c r="M370" s="123"/>
      <c r="N370" s="107"/>
      <c r="O370" s="95"/>
      <c r="P370" s="120"/>
    </row>
    <row r="371" spans="1:16" ht="19.5" customHeight="1" thickBot="1">
      <c r="A371" s="109"/>
      <c r="B371" s="112"/>
      <c r="C371" s="115"/>
      <c r="D371" s="118"/>
      <c r="E371" s="103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1"/>
    </row>
    <row r="372" spans="1:16" ht="19.5" customHeight="1">
      <c r="A372" s="2">
        <v>40699</v>
      </c>
      <c r="B372" s="3" t="s">
        <v>414</v>
      </c>
      <c r="C372" s="3" t="s">
        <v>388</v>
      </c>
      <c r="D372" s="3" t="s">
        <v>373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40706</v>
      </c>
      <c r="B373" s="10" t="s">
        <v>587</v>
      </c>
      <c r="C373" s="10" t="s">
        <v>388</v>
      </c>
      <c r="D373" s="10" t="s">
        <v>432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40705</v>
      </c>
      <c r="B374" s="10" t="s">
        <v>648</v>
      </c>
      <c r="C374" s="10" t="s">
        <v>465</v>
      </c>
      <c r="D374" s="10" t="s">
        <v>432</v>
      </c>
      <c r="E374" s="11"/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20</v>
      </c>
      <c r="O374" s="45">
        <f t="shared" si="30"/>
        <v>15</v>
      </c>
      <c r="P374" s="46">
        <f t="shared" si="31"/>
        <v>35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98" t="s">
        <v>15</v>
      </c>
      <c r="B395" s="99"/>
      <c r="C395" s="99"/>
      <c r="D395" s="99"/>
      <c r="E395" s="100"/>
      <c r="F395" s="50">
        <f aca="true" t="shared" si="32" ref="F395:O395">SUM(F372:F394)</f>
        <v>73</v>
      </c>
      <c r="G395" s="51">
        <f t="shared" si="32"/>
        <v>42</v>
      </c>
      <c r="H395" s="52">
        <f t="shared" si="32"/>
        <v>57</v>
      </c>
      <c r="I395" s="53">
        <f t="shared" si="32"/>
        <v>41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230</v>
      </c>
      <c r="O395" s="55">
        <f t="shared" si="32"/>
        <v>151</v>
      </c>
      <c r="P395" s="43">
        <f t="shared" si="31"/>
        <v>381</v>
      </c>
      <c r="T395" s="82">
        <f>CEILING(P395,1)</f>
        <v>381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25" t="s">
        <v>0</v>
      </c>
      <c r="B398" s="125"/>
      <c r="C398" s="125"/>
      <c r="D398" s="125"/>
      <c r="E398" s="125"/>
      <c r="F398" s="125"/>
      <c r="G398" s="125"/>
      <c r="H398" s="125"/>
      <c r="I398" s="126"/>
      <c r="J398" s="125"/>
      <c r="K398" s="125"/>
      <c r="L398" s="125"/>
      <c r="M398" s="125"/>
      <c r="N398" s="125"/>
      <c r="O398" s="125"/>
      <c r="P398" s="125"/>
    </row>
    <row r="399" spans="1:16" ht="19.5" customHeight="1">
      <c r="A399" s="125"/>
      <c r="B399" s="125"/>
      <c r="C399" s="125"/>
      <c r="D399" s="125"/>
      <c r="E399" s="125"/>
      <c r="F399" s="125"/>
      <c r="G399" s="125"/>
      <c r="H399" s="125"/>
      <c r="I399" s="126"/>
      <c r="J399" s="127"/>
      <c r="K399" s="127"/>
      <c r="L399" s="126"/>
      <c r="M399" s="126"/>
      <c r="N399" s="126"/>
      <c r="O399" s="126"/>
      <c r="P399" s="126"/>
    </row>
    <row r="400" spans="1:11" ht="19.5" customHeight="1">
      <c r="A400" s="128" t="s">
        <v>328</v>
      </c>
      <c r="B400" s="128"/>
      <c r="J400" s="19"/>
      <c r="K400" s="19"/>
    </row>
    <row r="401" spans="1:2" ht="19.5" customHeight="1">
      <c r="A401" s="128"/>
      <c r="B401" s="128"/>
    </row>
    <row r="402" spans="1:14" ht="19.5" customHeight="1">
      <c r="A402" s="128"/>
      <c r="B402" s="128"/>
      <c r="K402" s="18"/>
      <c r="L402" s="18"/>
      <c r="M402" s="18"/>
      <c r="N402" s="18"/>
    </row>
    <row r="403" spans="1:16" ht="19.5" customHeight="1">
      <c r="A403" s="129" t="s">
        <v>16</v>
      </c>
      <c r="B403" s="130" t="s">
        <v>329</v>
      </c>
      <c r="C403" s="130"/>
      <c r="D403" s="130"/>
      <c r="E403" s="34"/>
      <c r="F403" s="16"/>
      <c r="G403" s="16"/>
      <c r="H403" s="16"/>
      <c r="K403" s="131" t="s">
        <v>18</v>
      </c>
      <c r="L403" s="131"/>
      <c r="M403" s="132" t="s">
        <v>339</v>
      </c>
      <c r="N403" s="132"/>
      <c r="O403" s="132"/>
      <c r="P403" s="132"/>
    </row>
    <row r="404" spans="1:16" ht="19.5" customHeight="1">
      <c r="A404" s="129"/>
      <c r="B404" s="130"/>
      <c r="C404" s="130"/>
      <c r="D404" s="130"/>
      <c r="E404" s="34"/>
      <c r="F404" s="16"/>
      <c r="G404" s="16"/>
      <c r="H404" s="16"/>
      <c r="K404" s="131"/>
      <c r="L404" s="131"/>
      <c r="M404" s="132"/>
      <c r="N404" s="132"/>
      <c r="O404" s="132"/>
      <c r="P404" s="132"/>
    </row>
    <row r="405" ht="19.5" customHeight="1" thickBot="1"/>
    <row r="406" spans="1:16" ht="19.5" customHeight="1" thickBot="1">
      <c r="A406" s="96" t="s">
        <v>2</v>
      </c>
      <c r="B406" s="110" t="s">
        <v>3</v>
      </c>
      <c r="C406" s="113" t="s">
        <v>4</v>
      </c>
      <c r="D406" s="116" t="s">
        <v>5</v>
      </c>
      <c r="E406" s="101" t="s">
        <v>6</v>
      </c>
      <c r="F406" s="104" t="s">
        <v>7</v>
      </c>
      <c r="G406" s="104"/>
      <c r="H406" s="104"/>
      <c r="I406" s="104"/>
      <c r="J406" s="104"/>
      <c r="K406" s="104"/>
      <c r="L406" s="104"/>
      <c r="M406" s="105"/>
      <c r="N406" s="106" t="s">
        <v>12</v>
      </c>
      <c r="O406" s="104"/>
      <c r="P406" s="119" t="s">
        <v>15</v>
      </c>
    </row>
    <row r="407" spans="1:16" ht="19.5" customHeight="1">
      <c r="A407" s="108"/>
      <c r="B407" s="111"/>
      <c r="C407" s="114"/>
      <c r="D407" s="117"/>
      <c r="E407" s="102"/>
      <c r="F407" s="122" t="s">
        <v>8</v>
      </c>
      <c r="G407" s="123"/>
      <c r="H407" s="124" t="s">
        <v>9</v>
      </c>
      <c r="I407" s="124"/>
      <c r="J407" s="122" t="s">
        <v>10</v>
      </c>
      <c r="K407" s="123"/>
      <c r="L407" s="124" t="s">
        <v>11</v>
      </c>
      <c r="M407" s="123"/>
      <c r="N407" s="107"/>
      <c r="O407" s="95"/>
      <c r="P407" s="120"/>
    </row>
    <row r="408" spans="1:16" ht="19.5" customHeight="1" thickBot="1">
      <c r="A408" s="109"/>
      <c r="B408" s="112"/>
      <c r="C408" s="115"/>
      <c r="D408" s="118"/>
      <c r="E408" s="103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1"/>
    </row>
    <row r="409" spans="1:16" ht="19.5" customHeight="1">
      <c r="A409" s="2">
        <v>40699</v>
      </c>
      <c r="B409" s="3" t="s">
        <v>410</v>
      </c>
      <c r="C409" s="3" t="s">
        <v>388</v>
      </c>
      <c r="D409" s="3" t="s">
        <v>373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40698</v>
      </c>
      <c r="B410" s="10" t="s">
        <v>462</v>
      </c>
      <c r="C410" s="10" t="s">
        <v>452</v>
      </c>
      <c r="D410" s="10" t="s">
        <v>373</v>
      </c>
      <c r="E410" s="11"/>
      <c r="F410" s="14">
        <v>17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44">
        <f aca="true" t="shared" si="33" ref="N410:O431">SUM(F410+H410+J410+L410)</f>
        <v>24</v>
      </c>
      <c r="O410" s="45">
        <f t="shared" si="33"/>
        <v>15</v>
      </c>
      <c r="P410" s="46">
        <f aca="true" t="shared" si="34" ref="P410:P432">SUM(N410:O410)</f>
        <v>39</v>
      </c>
    </row>
    <row r="411" spans="1:16" ht="19.5" customHeight="1">
      <c r="A411" s="9">
        <v>40713</v>
      </c>
      <c r="B411" s="10" t="s">
        <v>730</v>
      </c>
      <c r="C411" s="10" t="s">
        <v>388</v>
      </c>
      <c r="D411" s="10" t="s">
        <v>363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>
        <v>40712</v>
      </c>
      <c r="B412" s="10" t="s">
        <v>761</v>
      </c>
      <c r="C412" s="10" t="s">
        <v>452</v>
      </c>
      <c r="D412" s="10" t="s">
        <v>363</v>
      </c>
      <c r="E412" s="11"/>
      <c r="F412" s="14">
        <v>17</v>
      </c>
      <c r="G412" s="15">
        <v>8</v>
      </c>
      <c r="H412" s="12">
        <v>7</v>
      </c>
      <c r="I412" s="13">
        <v>7</v>
      </c>
      <c r="J412" s="14"/>
      <c r="K412" s="15"/>
      <c r="L412" s="12"/>
      <c r="M412" s="10"/>
      <c r="N412" s="44">
        <f t="shared" si="33"/>
        <v>24</v>
      </c>
      <c r="O412" s="45">
        <f t="shared" si="33"/>
        <v>15</v>
      </c>
      <c r="P412" s="46">
        <f t="shared" si="34"/>
        <v>39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98" t="s">
        <v>15</v>
      </c>
      <c r="B432" s="99"/>
      <c r="C432" s="99"/>
      <c r="D432" s="99"/>
      <c r="E432" s="100"/>
      <c r="F432" s="50">
        <f aca="true" t="shared" si="35" ref="F432:O432">SUM(F409:F431)</f>
        <v>94</v>
      </c>
      <c r="G432" s="51">
        <f t="shared" si="35"/>
        <v>50</v>
      </c>
      <c r="H432" s="52">
        <f t="shared" si="35"/>
        <v>64</v>
      </c>
      <c r="I432" s="53">
        <f t="shared" si="35"/>
        <v>48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258</v>
      </c>
      <c r="O432" s="55">
        <f t="shared" si="35"/>
        <v>166</v>
      </c>
      <c r="P432" s="43">
        <f t="shared" si="34"/>
        <v>424</v>
      </c>
      <c r="T432" s="82">
        <f>CEILING(P432,1)</f>
        <v>424</v>
      </c>
    </row>
    <row r="433" spans="1:16" ht="19.5" customHeight="1">
      <c r="A433" s="76"/>
      <c r="B433" s="69"/>
      <c r="C433" s="69"/>
      <c r="D433" s="69"/>
      <c r="E433" s="77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70"/>
    </row>
    <row r="434" spans="1:16" ht="19.5" customHeight="1">
      <c r="A434" s="78"/>
      <c r="B434" s="78"/>
      <c r="C434" s="78"/>
      <c r="D434" s="78"/>
      <c r="E434" s="78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70"/>
    </row>
    <row r="435" spans="1:16" ht="19.5" customHeight="1">
      <c r="A435" s="146"/>
      <c r="B435" s="146"/>
      <c r="C435" s="146"/>
      <c r="D435" s="146"/>
      <c r="E435" s="146"/>
      <c r="F435" s="57"/>
      <c r="G435" s="57"/>
      <c r="H435" s="57"/>
      <c r="I435" s="57"/>
      <c r="J435" s="57"/>
      <c r="K435" s="57"/>
      <c r="L435" s="57"/>
      <c r="M435" s="57"/>
      <c r="N435" s="58"/>
      <c r="O435" s="58"/>
      <c r="P435" s="59"/>
    </row>
    <row r="436" spans="1:16" ht="19.5" customHeight="1">
      <c r="A436" s="154"/>
      <c r="B436" s="154"/>
      <c r="C436" s="154"/>
      <c r="D436" s="154"/>
      <c r="E436" s="154"/>
      <c r="F436" s="154"/>
      <c r="G436" s="154"/>
      <c r="H436" s="154"/>
      <c r="I436" s="155"/>
      <c r="J436" s="154"/>
      <c r="K436" s="154"/>
      <c r="L436" s="154"/>
      <c r="M436" s="154"/>
      <c r="N436" s="154"/>
      <c r="O436" s="154"/>
      <c r="P436" s="154"/>
    </row>
    <row r="437" spans="1:16" ht="19.5" customHeight="1">
      <c r="A437" s="154"/>
      <c r="B437" s="154"/>
      <c r="C437" s="154"/>
      <c r="D437" s="154"/>
      <c r="E437" s="154"/>
      <c r="F437" s="154"/>
      <c r="G437" s="154"/>
      <c r="H437" s="154"/>
      <c r="I437" s="155"/>
      <c r="J437" s="156"/>
      <c r="K437" s="156"/>
      <c r="L437" s="155"/>
      <c r="M437" s="155"/>
      <c r="N437" s="155"/>
      <c r="O437" s="155"/>
      <c r="P437" s="155"/>
    </row>
    <row r="438" spans="1:20" ht="30" customHeight="1">
      <c r="A438" s="157"/>
      <c r="B438" s="157"/>
      <c r="C438" s="75"/>
      <c r="D438" s="75"/>
      <c r="E438" s="75"/>
      <c r="F438" s="75"/>
      <c r="G438" s="75"/>
      <c r="H438" s="75"/>
      <c r="I438" s="75"/>
      <c r="J438" s="79"/>
      <c r="K438" s="79"/>
      <c r="L438" s="75"/>
      <c r="M438" s="75"/>
      <c r="N438" s="75"/>
      <c r="O438" s="75"/>
      <c r="P438" s="75"/>
      <c r="T438" s="83">
        <f>SUM(T35:T437)</f>
        <v>3108</v>
      </c>
    </row>
    <row r="439" spans="1:16" ht="19.5" customHeight="1">
      <c r="A439" s="157"/>
      <c r="B439" s="157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</row>
    <row r="440" spans="1:16" ht="19.5" customHeight="1">
      <c r="A440" s="157"/>
      <c r="B440" s="157"/>
      <c r="C440" s="75"/>
      <c r="D440" s="75"/>
      <c r="E440" s="75"/>
      <c r="F440" s="75"/>
      <c r="G440" s="75"/>
      <c r="H440" s="75"/>
      <c r="I440" s="75"/>
      <c r="J440" s="75"/>
      <c r="K440" s="80"/>
      <c r="L440" s="80"/>
      <c r="M440" s="80"/>
      <c r="N440" s="80"/>
      <c r="O440" s="75"/>
      <c r="P440" s="75"/>
    </row>
    <row r="441" spans="1:16" ht="19.5" customHeight="1">
      <c r="A441" s="153"/>
      <c r="B441" s="145"/>
      <c r="C441" s="145"/>
      <c r="D441" s="145"/>
      <c r="E441" s="73"/>
      <c r="F441" s="74"/>
      <c r="G441" s="74"/>
      <c r="H441" s="74"/>
      <c r="I441" s="75"/>
      <c r="J441" s="75"/>
      <c r="K441" s="151"/>
      <c r="L441" s="151"/>
      <c r="M441" s="152"/>
      <c r="N441" s="152"/>
      <c r="O441" s="152"/>
      <c r="P441" s="152"/>
    </row>
    <row r="442" spans="1:16" ht="19.5" customHeight="1">
      <c r="A442" s="153"/>
      <c r="B442" s="145"/>
      <c r="C442" s="145"/>
      <c r="D442" s="145"/>
      <c r="E442" s="73"/>
      <c r="F442" s="74"/>
      <c r="G442" s="74"/>
      <c r="H442" s="74"/>
      <c r="I442" s="75"/>
      <c r="J442" s="75"/>
      <c r="K442" s="151"/>
      <c r="L442" s="151"/>
      <c r="M442" s="152"/>
      <c r="N442" s="152"/>
      <c r="O442" s="152"/>
      <c r="P442" s="152"/>
    </row>
    <row r="443" spans="1:16" ht="19.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</row>
    <row r="444" spans="1:16" ht="19.5" customHeight="1">
      <c r="A444" s="147"/>
      <c r="B444" s="148"/>
      <c r="C444" s="149"/>
      <c r="D444" s="150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</row>
    <row r="445" spans="1:16" ht="19.5" customHeight="1">
      <c r="A445" s="147"/>
      <c r="B445" s="148"/>
      <c r="C445" s="149"/>
      <c r="D445" s="150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</row>
    <row r="446" spans="1:16" ht="19.5" customHeight="1">
      <c r="A446" s="147"/>
      <c r="B446" s="148"/>
      <c r="C446" s="149"/>
      <c r="D446" s="150"/>
      <c r="E446" s="144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144"/>
    </row>
    <row r="447" spans="1:16" ht="19.5" customHeight="1">
      <c r="A447" s="76"/>
      <c r="B447" s="69"/>
      <c r="C447" s="69"/>
      <c r="D447" s="69"/>
      <c r="E447" s="77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70"/>
    </row>
    <row r="448" spans="1:16" ht="19.5" customHeight="1">
      <c r="A448" s="76"/>
      <c r="B448" s="69"/>
      <c r="C448" s="69"/>
      <c r="D448" s="69"/>
      <c r="E448" s="77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70"/>
    </row>
    <row r="449" spans="1:16" ht="19.5" customHeight="1">
      <c r="A449" s="76"/>
      <c r="B449" s="69"/>
      <c r="C449" s="69"/>
      <c r="D449" s="69"/>
      <c r="E449" s="77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70"/>
    </row>
    <row r="450" spans="1:16" ht="19.5" customHeight="1">
      <c r="A450" s="76"/>
      <c r="B450" s="69"/>
      <c r="C450" s="69"/>
      <c r="D450" s="69"/>
      <c r="E450" s="77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70"/>
    </row>
    <row r="451" spans="1:16" ht="19.5" customHeight="1">
      <c r="A451" s="76"/>
      <c r="B451" s="69"/>
      <c r="C451" s="69"/>
      <c r="D451" s="69"/>
      <c r="E451" s="77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70"/>
    </row>
    <row r="452" spans="1:16" ht="19.5" customHeight="1">
      <c r="A452" s="76"/>
      <c r="B452" s="69"/>
      <c r="C452" s="69"/>
      <c r="D452" s="69"/>
      <c r="E452" s="77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70"/>
    </row>
    <row r="453" spans="1:16" ht="19.5" customHeight="1">
      <c r="A453" s="76"/>
      <c r="B453" s="69"/>
      <c r="C453" s="69"/>
      <c r="D453" s="69"/>
      <c r="E453" s="77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70"/>
    </row>
    <row r="454" spans="1:16" ht="19.5" customHeight="1">
      <c r="A454" s="76"/>
      <c r="B454" s="69"/>
      <c r="C454" s="69"/>
      <c r="D454" s="69"/>
      <c r="E454" s="77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70"/>
    </row>
    <row r="455" spans="1:16" ht="19.5" customHeight="1">
      <c r="A455" s="76"/>
      <c r="B455" s="69"/>
      <c r="C455" s="69"/>
      <c r="D455" s="69"/>
      <c r="E455" s="77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70"/>
    </row>
    <row r="456" spans="1:16" ht="19.5" customHeight="1">
      <c r="A456" s="76"/>
      <c r="B456" s="69"/>
      <c r="C456" s="69"/>
      <c r="D456" s="69"/>
      <c r="E456" s="77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70"/>
    </row>
    <row r="457" spans="1:16" ht="19.5" customHeight="1">
      <c r="A457" s="76"/>
      <c r="B457" s="69"/>
      <c r="C457" s="69"/>
      <c r="D457" s="69"/>
      <c r="E457" s="77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70"/>
    </row>
    <row r="458" spans="1:16" ht="19.5" customHeight="1">
      <c r="A458" s="76"/>
      <c r="B458" s="69"/>
      <c r="C458" s="69"/>
      <c r="D458" s="69"/>
      <c r="E458" s="77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70"/>
    </row>
    <row r="459" spans="1:16" ht="19.5" customHeight="1">
      <c r="A459" s="76"/>
      <c r="B459" s="69"/>
      <c r="C459" s="69"/>
      <c r="D459" s="69"/>
      <c r="E459" s="77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70"/>
    </row>
    <row r="460" spans="1:16" ht="19.5" customHeight="1">
      <c r="A460" s="76"/>
      <c r="B460" s="69"/>
      <c r="C460" s="69"/>
      <c r="D460" s="69"/>
      <c r="E460" s="77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70"/>
    </row>
    <row r="461" spans="1:16" ht="19.5" customHeight="1">
      <c r="A461" s="76"/>
      <c r="B461" s="69"/>
      <c r="C461" s="69"/>
      <c r="D461" s="69"/>
      <c r="E461" s="77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70"/>
    </row>
    <row r="462" spans="1:16" ht="19.5" customHeight="1">
      <c r="A462" s="76"/>
      <c r="B462" s="69"/>
      <c r="C462" s="69"/>
      <c r="D462" s="69"/>
      <c r="E462" s="77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70"/>
    </row>
    <row r="463" spans="1:16" ht="19.5" customHeight="1">
      <c r="A463" s="76"/>
      <c r="B463" s="69"/>
      <c r="C463" s="69"/>
      <c r="D463" s="69"/>
      <c r="E463" s="77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70"/>
    </row>
    <row r="464" spans="1:16" ht="19.5" customHeight="1">
      <c r="A464" s="76"/>
      <c r="B464" s="69"/>
      <c r="C464" s="69"/>
      <c r="D464" s="69"/>
      <c r="E464" s="77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70"/>
    </row>
    <row r="465" spans="1:16" ht="19.5" customHeight="1">
      <c r="A465" s="76"/>
      <c r="B465" s="69"/>
      <c r="C465" s="69"/>
      <c r="D465" s="69"/>
      <c r="E465" s="77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70"/>
    </row>
    <row r="466" spans="1:16" ht="19.5" customHeight="1">
      <c r="A466" s="76"/>
      <c r="B466" s="69"/>
      <c r="C466" s="69"/>
      <c r="D466" s="69"/>
      <c r="E466" s="77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70"/>
    </row>
    <row r="467" spans="1:16" ht="19.5" customHeight="1">
      <c r="A467" s="76"/>
      <c r="B467" s="69"/>
      <c r="C467" s="69"/>
      <c r="D467" s="69"/>
      <c r="E467" s="77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70"/>
    </row>
    <row r="468" spans="1:16" ht="19.5" customHeight="1">
      <c r="A468" s="76"/>
      <c r="B468" s="69"/>
      <c r="C468" s="69"/>
      <c r="D468" s="69"/>
      <c r="E468" s="77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70"/>
    </row>
    <row r="469" spans="1:16" ht="19.5" customHeight="1">
      <c r="A469" s="78"/>
      <c r="B469" s="78"/>
      <c r="C469" s="78"/>
      <c r="D469" s="78"/>
      <c r="E469" s="78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70"/>
    </row>
    <row r="470" spans="1:16" ht="19.5" customHeight="1">
      <c r="A470" s="146"/>
      <c r="B470" s="146"/>
      <c r="C470" s="146"/>
      <c r="D470" s="146"/>
      <c r="E470" s="146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54"/>
      <c r="B471" s="154"/>
      <c r="C471" s="154"/>
      <c r="D471" s="154"/>
      <c r="E471" s="154"/>
      <c r="F471" s="154"/>
      <c r="G471" s="154"/>
      <c r="H471" s="154"/>
      <c r="I471" s="155"/>
      <c r="J471" s="154"/>
      <c r="K471" s="154"/>
      <c r="L471" s="154"/>
      <c r="M471" s="154"/>
      <c r="N471" s="154"/>
      <c r="O471" s="154"/>
      <c r="P471" s="154"/>
      <c r="T471" s="83"/>
    </row>
    <row r="472" spans="1:16" ht="19.5" customHeight="1">
      <c r="A472" s="154"/>
      <c r="B472" s="154"/>
      <c r="C472" s="154"/>
      <c r="D472" s="154"/>
      <c r="E472" s="154"/>
      <c r="F472" s="154"/>
      <c r="G472" s="154"/>
      <c r="H472" s="154"/>
      <c r="I472" s="155"/>
      <c r="J472" s="156"/>
      <c r="K472" s="156"/>
      <c r="L472" s="155"/>
      <c r="M472" s="155"/>
      <c r="N472" s="155"/>
      <c r="O472" s="155"/>
      <c r="P472" s="155"/>
    </row>
    <row r="473" spans="1:16" ht="19.5" customHeight="1">
      <c r="A473" s="157"/>
      <c r="B473" s="157"/>
      <c r="C473" s="75"/>
      <c r="D473" s="75"/>
      <c r="E473" s="75"/>
      <c r="F473" s="75"/>
      <c r="G473" s="75"/>
      <c r="H473" s="75"/>
      <c r="I473" s="75"/>
      <c r="J473" s="79"/>
      <c r="K473" s="79"/>
      <c r="L473" s="75"/>
      <c r="M473" s="75"/>
      <c r="N473" s="75"/>
      <c r="O473" s="75"/>
      <c r="P473" s="75"/>
    </row>
    <row r="474" spans="1:16" ht="19.5" customHeight="1">
      <c r="A474" s="157"/>
      <c r="B474" s="157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1:16" ht="19.5" customHeight="1">
      <c r="A475" s="157"/>
      <c r="B475" s="157"/>
      <c r="C475" s="75"/>
      <c r="D475" s="75"/>
      <c r="E475" s="75"/>
      <c r="F475" s="75"/>
      <c r="G475" s="75"/>
      <c r="H475" s="75"/>
      <c r="I475" s="75"/>
      <c r="J475" s="75"/>
      <c r="K475" s="80"/>
      <c r="L475" s="80"/>
      <c r="M475" s="80"/>
      <c r="N475" s="80"/>
      <c r="O475" s="75"/>
      <c r="P475" s="75"/>
    </row>
    <row r="476" spans="1:16" ht="19.5" customHeight="1">
      <c r="A476" s="153"/>
      <c r="B476" s="145"/>
      <c r="C476" s="145"/>
      <c r="D476" s="145"/>
      <c r="E476" s="73"/>
      <c r="F476" s="74"/>
      <c r="G476" s="74"/>
      <c r="H476" s="74"/>
      <c r="I476" s="75"/>
      <c r="J476" s="75"/>
      <c r="K476" s="151"/>
      <c r="L476" s="151"/>
      <c r="M476" s="152"/>
      <c r="N476" s="152"/>
      <c r="O476" s="152"/>
      <c r="P476" s="152"/>
    </row>
    <row r="477" spans="1:16" ht="19.5" customHeight="1">
      <c r="A477" s="153"/>
      <c r="B477" s="145"/>
      <c r="C477" s="145"/>
      <c r="D477" s="145"/>
      <c r="E477" s="73"/>
      <c r="F477" s="74"/>
      <c r="G477" s="74"/>
      <c r="H477" s="74"/>
      <c r="I477" s="75"/>
      <c r="J477" s="75"/>
      <c r="K477" s="151"/>
      <c r="L477" s="151"/>
      <c r="M477" s="152"/>
      <c r="N477" s="152"/>
      <c r="O477" s="152"/>
      <c r="P477" s="152"/>
    </row>
    <row r="478" spans="1:16" ht="19.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1:16" ht="19.5" customHeight="1">
      <c r="A479" s="147"/>
      <c r="B479" s="148"/>
      <c r="C479" s="149"/>
      <c r="D479" s="150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</row>
    <row r="480" spans="1:16" ht="19.5" customHeight="1">
      <c r="A480" s="147"/>
      <c r="B480" s="148"/>
      <c r="C480" s="149"/>
      <c r="D480" s="150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</row>
    <row r="481" spans="1:16" ht="19.5" customHeight="1">
      <c r="A481" s="147"/>
      <c r="B481" s="148"/>
      <c r="C481" s="149"/>
      <c r="D481" s="150"/>
      <c r="E481" s="144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144"/>
    </row>
    <row r="482" spans="1:16" ht="19.5" customHeight="1">
      <c r="A482" s="76"/>
      <c r="B482" s="69"/>
      <c r="C482" s="69"/>
      <c r="D482" s="69"/>
      <c r="E482" s="77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</row>
    <row r="483" spans="1:16" ht="19.5" customHeight="1">
      <c r="A483" s="76"/>
      <c r="B483" s="69"/>
      <c r="C483" s="69"/>
      <c r="D483" s="69"/>
      <c r="E483" s="77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</row>
    <row r="484" spans="1:16" ht="19.5" customHeight="1">
      <c r="A484" s="76"/>
      <c r="B484" s="69"/>
      <c r="C484" s="69"/>
      <c r="D484" s="69"/>
      <c r="E484" s="77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</row>
    <row r="485" spans="1:16" ht="19.5" customHeight="1">
      <c r="A485" s="76"/>
      <c r="B485" s="69"/>
      <c r="C485" s="69"/>
      <c r="D485" s="69"/>
      <c r="E485" s="77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</row>
    <row r="486" spans="1:16" ht="19.5" customHeight="1">
      <c r="A486" s="76"/>
      <c r="B486" s="69"/>
      <c r="C486" s="69"/>
      <c r="D486" s="69"/>
      <c r="E486" s="77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</row>
    <row r="487" spans="1:16" ht="19.5" customHeight="1">
      <c r="A487" s="76"/>
      <c r="B487" s="69"/>
      <c r="C487" s="69"/>
      <c r="D487" s="69"/>
      <c r="E487" s="77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70"/>
    </row>
    <row r="488" spans="1:16" ht="19.5" customHeight="1">
      <c r="A488" s="76"/>
      <c r="B488" s="69"/>
      <c r="C488" s="69"/>
      <c r="D488" s="69"/>
      <c r="E488" s="77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70"/>
    </row>
    <row r="489" spans="1:16" ht="19.5" customHeight="1">
      <c r="A489" s="76"/>
      <c r="B489" s="69"/>
      <c r="C489" s="69"/>
      <c r="D489" s="69"/>
      <c r="E489" s="77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70"/>
    </row>
    <row r="490" spans="1:16" ht="19.5" customHeight="1">
      <c r="A490" s="76"/>
      <c r="B490" s="69"/>
      <c r="C490" s="69"/>
      <c r="D490" s="69"/>
      <c r="E490" s="77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70"/>
    </row>
    <row r="491" spans="1:16" ht="19.5" customHeight="1">
      <c r="A491" s="76"/>
      <c r="B491" s="69"/>
      <c r="C491" s="69"/>
      <c r="D491" s="69"/>
      <c r="E491" s="77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70"/>
    </row>
    <row r="492" spans="1:16" ht="19.5" customHeight="1">
      <c r="A492" s="76"/>
      <c r="B492" s="69"/>
      <c r="C492" s="69"/>
      <c r="D492" s="69"/>
      <c r="E492" s="77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70"/>
    </row>
    <row r="493" spans="1:16" ht="19.5" customHeight="1">
      <c r="A493" s="76"/>
      <c r="B493" s="69"/>
      <c r="C493" s="69"/>
      <c r="D493" s="69"/>
      <c r="E493" s="77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70"/>
    </row>
    <row r="494" spans="1:16" ht="19.5" customHeight="1">
      <c r="A494" s="76"/>
      <c r="B494" s="69"/>
      <c r="C494" s="69"/>
      <c r="D494" s="69"/>
      <c r="E494" s="77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70"/>
    </row>
    <row r="495" spans="1:16" ht="19.5" customHeight="1">
      <c r="A495" s="76"/>
      <c r="B495" s="69"/>
      <c r="C495" s="69"/>
      <c r="D495" s="69"/>
      <c r="E495" s="77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70"/>
    </row>
    <row r="496" spans="1:16" ht="19.5" customHeight="1">
      <c r="A496" s="76"/>
      <c r="B496" s="69"/>
      <c r="C496" s="69"/>
      <c r="D496" s="69"/>
      <c r="E496" s="77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70"/>
    </row>
    <row r="497" spans="1:16" ht="19.5" customHeight="1">
      <c r="A497" s="76"/>
      <c r="B497" s="69"/>
      <c r="C497" s="69"/>
      <c r="D497" s="69"/>
      <c r="E497" s="77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70"/>
    </row>
    <row r="498" spans="1:16" ht="19.5" customHeight="1">
      <c r="A498" s="76"/>
      <c r="B498" s="69"/>
      <c r="C498" s="69"/>
      <c r="D498" s="69"/>
      <c r="E498" s="77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70"/>
    </row>
    <row r="499" spans="1:16" ht="19.5" customHeight="1">
      <c r="A499" s="76"/>
      <c r="B499" s="69"/>
      <c r="C499" s="69"/>
      <c r="D499" s="69"/>
      <c r="E499" s="77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70"/>
    </row>
    <row r="500" spans="1:16" ht="19.5" customHeight="1">
      <c r="A500" s="76"/>
      <c r="B500" s="69"/>
      <c r="C500" s="69"/>
      <c r="D500" s="69"/>
      <c r="E500" s="77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70"/>
    </row>
    <row r="501" spans="1:16" ht="19.5" customHeight="1">
      <c r="A501" s="76"/>
      <c r="B501" s="69"/>
      <c r="C501" s="69"/>
      <c r="D501" s="69"/>
      <c r="E501" s="77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70"/>
    </row>
    <row r="502" spans="1:16" ht="19.5" customHeight="1">
      <c r="A502" s="76"/>
      <c r="B502" s="69"/>
      <c r="C502" s="69"/>
      <c r="D502" s="69"/>
      <c r="E502" s="77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70"/>
    </row>
    <row r="503" spans="1:16" ht="19.5" customHeight="1">
      <c r="A503" s="76"/>
      <c r="B503" s="69"/>
      <c r="C503" s="69"/>
      <c r="D503" s="69"/>
      <c r="E503" s="77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70"/>
    </row>
    <row r="504" spans="1:16" ht="19.5" customHeight="1">
      <c r="A504" s="78"/>
      <c r="B504" s="78"/>
      <c r="C504" s="78"/>
      <c r="D504" s="78"/>
      <c r="E504" s="78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70"/>
    </row>
    <row r="505" spans="1:16" ht="19.5" customHeight="1">
      <c r="A505" s="146"/>
      <c r="B505" s="146"/>
      <c r="C505" s="146"/>
      <c r="D505" s="146"/>
      <c r="E505" s="146"/>
      <c r="F505" s="57"/>
      <c r="G505" s="57"/>
      <c r="H505" s="57"/>
      <c r="I505" s="57"/>
      <c r="J505" s="57"/>
      <c r="K505" s="57"/>
      <c r="L505" s="57"/>
      <c r="M505" s="57"/>
      <c r="N505" s="58"/>
      <c r="O505" s="58"/>
      <c r="P505" s="59"/>
    </row>
    <row r="506" spans="1:16" ht="22.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9" ht="24">
      <c r="T509" s="83"/>
    </row>
  </sheetData>
  <sheetProtection/>
  <mergeCells count="268">
    <mergeCell ref="P479:P481"/>
    <mergeCell ref="F480:G480"/>
    <mergeCell ref="H480:I480"/>
    <mergeCell ref="J480:K480"/>
    <mergeCell ref="L480:M480"/>
    <mergeCell ref="A470:E470"/>
    <mergeCell ref="A471:P472"/>
    <mergeCell ref="A473:B475"/>
    <mergeCell ref="A476:A477"/>
    <mergeCell ref="B476:D477"/>
    <mergeCell ref="A505:E505"/>
    <mergeCell ref="E479:E481"/>
    <mergeCell ref="F479:M479"/>
    <mergeCell ref="N479:O480"/>
    <mergeCell ref="A479:A481"/>
    <mergeCell ref="B479:B481"/>
    <mergeCell ref="C479:C481"/>
    <mergeCell ref="D479:D481"/>
    <mergeCell ref="E444:E446"/>
    <mergeCell ref="F444:M444"/>
    <mergeCell ref="K476:L477"/>
    <mergeCell ref="M476:P477"/>
    <mergeCell ref="N444:O445"/>
    <mergeCell ref="P444:P446"/>
    <mergeCell ref="F445:G445"/>
    <mergeCell ref="H445:I445"/>
    <mergeCell ref="J445:K445"/>
    <mergeCell ref="L445:M445"/>
    <mergeCell ref="A444:A446"/>
    <mergeCell ref="B444:B446"/>
    <mergeCell ref="C444:C446"/>
    <mergeCell ref="D444:D446"/>
    <mergeCell ref="A435:E435"/>
    <mergeCell ref="A436:P437"/>
    <mergeCell ref="A438:B440"/>
    <mergeCell ref="A441:A442"/>
    <mergeCell ref="B441:D442"/>
    <mergeCell ref="K441:L442"/>
    <mergeCell ref="M441:P442"/>
    <mergeCell ref="A432:E432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E406:E408"/>
    <mergeCell ref="F406:M406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17"/>
  <sheetViews>
    <sheetView showGridLines="0" tabSelected="1" zoomScale="55" zoomScaleNormal="55" zoomScalePageLayoutView="0" workbookViewId="0" topLeftCell="A1">
      <selection activeCell="E2087" sqref="E208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82" customWidth="1"/>
    <col min="21" max="16384" width="9.140625" style="1" customWidth="1"/>
  </cols>
  <sheetData>
    <row r="1" spans="1:20" s="17" customFormat="1" ht="19.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6"/>
      <c r="J1" s="125"/>
      <c r="K1" s="125"/>
      <c r="L1" s="125"/>
      <c r="M1" s="125"/>
      <c r="N1" s="125"/>
      <c r="O1" s="125"/>
      <c r="P1" s="125"/>
      <c r="T1" s="81"/>
    </row>
    <row r="2" spans="1:16" ht="19.5" customHeight="1">
      <c r="A2" s="125"/>
      <c r="B2" s="125"/>
      <c r="C2" s="125"/>
      <c r="D2" s="125"/>
      <c r="E2" s="125"/>
      <c r="F2" s="125"/>
      <c r="G2" s="125"/>
      <c r="H2" s="125"/>
      <c r="I2" s="126"/>
      <c r="J2" s="127"/>
      <c r="K2" s="127"/>
      <c r="L2" s="126"/>
      <c r="M2" s="126"/>
      <c r="N2" s="126"/>
      <c r="O2" s="126"/>
      <c r="P2" s="126"/>
    </row>
    <row r="3" spans="1:20" ht="19.5" customHeight="1">
      <c r="A3" s="128" t="s">
        <v>25</v>
      </c>
      <c r="B3" s="128"/>
      <c r="J3" s="19"/>
      <c r="K3" s="19"/>
      <c r="T3" s="97">
        <f>CEILING(T2111,1)</f>
        <v>5776</v>
      </c>
    </row>
    <row r="4" spans="1:20" ht="19.5" customHeight="1">
      <c r="A4" s="128"/>
      <c r="B4" s="128"/>
      <c r="T4" s="97"/>
    </row>
    <row r="5" spans="11:14" ht="19.5" customHeight="1">
      <c r="K5" s="18"/>
      <c r="L5" s="18"/>
      <c r="M5" s="18"/>
      <c r="N5" s="18"/>
    </row>
    <row r="6" spans="1:16" ht="19.5" customHeight="1">
      <c r="A6" s="129" t="s">
        <v>16</v>
      </c>
      <c r="B6" s="130" t="s">
        <v>26</v>
      </c>
      <c r="C6" s="130"/>
      <c r="D6" s="130"/>
      <c r="E6" s="34"/>
      <c r="F6" s="16"/>
      <c r="G6" s="16"/>
      <c r="H6" s="16"/>
      <c r="K6" s="131" t="s">
        <v>18</v>
      </c>
      <c r="L6" s="131"/>
      <c r="M6" s="132" t="s">
        <v>815</v>
      </c>
      <c r="N6" s="132"/>
      <c r="O6" s="132"/>
      <c r="P6" s="132"/>
    </row>
    <row r="7" spans="1:16" ht="19.5" customHeight="1">
      <c r="A7" s="129"/>
      <c r="B7" s="130"/>
      <c r="C7" s="130"/>
      <c r="D7" s="130"/>
      <c r="E7" s="34"/>
      <c r="F7" s="16"/>
      <c r="G7" s="16"/>
      <c r="H7" s="16"/>
      <c r="K7" s="131"/>
      <c r="L7" s="131"/>
      <c r="M7" s="132"/>
      <c r="N7" s="132"/>
      <c r="O7" s="132"/>
      <c r="P7" s="132"/>
    </row>
    <row r="8" ht="19.5" customHeight="1" thickBot="1"/>
    <row r="9" spans="1:16" ht="19.5" customHeight="1" thickBot="1">
      <c r="A9" s="96" t="s">
        <v>2</v>
      </c>
      <c r="B9" s="110" t="s">
        <v>3</v>
      </c>
      <c r="C9" s="113" t="s">
        <v>4</v>
      </c>
      <c r="D9" s="116" t="s">
        <v>5</v>
      </c>
      <c r="E9" s="101" t="s">
        <v>6</v>
      </c>
      <c r="F9" s="104" t="s">
        <v>7</v>
      </c>
      <c r="G9" s="104"/>
      <c r="H9" s="104"/>
      <c r="I9" s="104"/>
      <c r="J9" s="104"/>
      <c r="K9" s="104"/>
      <c r="L9" s="104"/>
      <c r="M9" s="105"/>
      <c r="N9" s="106" t="s">
        <v>12</v>
      </c>
      <c r="O9" s="104"/>
      <c r="P9" s="119" t="s">
        <v>15</v>
      </c>
    </row>
    <row r="10" spans="1:16" ht="19.5" customHeight="1">
      <c r="A10" s="108"/>
      <c r="B10" s="111"/>
      <c r="C10" s="114"/>
      <c r="D10" s="117"/>
      <c r="E10" s="102"/>
      <c r="F10" s="122" t="s">
        <v>8</v>
      </c>
      <c r="G10" s="123"/>
      <c r="H10" s="124" t="s">
        <v>9</v>
      </c>
      <c r="I10" s="124"/>
      <c r="J10" s="122" t="s">
        <v>10</v>
      </c>
      <c r="K10" s="123"/>
      <c r="L10" s="124" t="s">
        <v>11</v>
      </c>
      <c r="M10" s="123"/>
      <c r="N10" s="107"/>
      <c r="O10" s="95"/>
      <c r="P10" s="120"/>
    </row>
    <row r="11" spans="1:16" ht="19.5" customHeight="1" thickBot="1">
      <c r="A11" s="109"/>
      <c r="B11" s="112"/>
      <c r="C11" s="115"/>
      <c r="D11" s="118"/>
      <c r="E11" s="103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1"/>
    </row>
    <row r="12" spans="1:16" ht="19.5" customHeight="1">
      <c r="A12" s="2">
        <v>40706</v>
      </c>
      <c r="B12" s="3" t="s">
        <v>644</v>
      </c>
      <c r="C12" s="3" t="s">
        <v>465</v>
      </c>
      <c r="D12" s="3" t="s">
        <v>432</v>
      </c>
      <c r="E12" s="4"/>
      <c r="F12" s="7">
        <v>13</v>
      </c>
      <c r="G12" s="8">
        <v>8</v>
      </c>
      <c r="H12" s="5">
        <v>7</v>
      </c>
      <c r="I12" s="6">
        <v>7</v>
      </c>
      <c r="J12" s="7"/>
      <c r="K12" s="8"/>
      <c r="L12" s="5">
        <v>7</v>
      </c>
      <c r="M12" s="3">
        <v>7</v>
      </c>
      <c r="N12" s="7">
        <f>SUM(F12+H12+J12+L12)</f>
        <v>27</v>
      </c>
      <c r="O12" s="6">
        <f>SUM(G12+I12+K12+M12)</f>
        <v>22</v>
      </c>
      <c r="P12" s="23">
        <f>SUM(N12:O12)</f>
        <v>49</v>
      </c>
    </row>
    <row r="13" spans="1:16" ht="19.5" customHeight="1">
      <c r="A13" s="9"/>
      <c r="B13" s="10"/>
      <c r="C13" s="10"/>
      <c r="D13" s="10"/>
      <c r="E13" s="11"/>
      <c r="F13" s="14"/>
      <c r="G13" s="15"/>
      <c r="H13" s="12"/>
      <c r="I13" s="13"/>
      <c r="J13" s="14"/>
      <c r="K13" s="15"/>
      <c r="L13" s="12"/>
      <c r="M13" s="10"/>
      <c r="N13" s="7">
        <f aca="true" t="shared" si="0" ref="N13:N33">SUM(F13+H13+J13+L13)</f>
        <v>0</v>
      </c>
      <c r="O13" s="6">
        <f aca="true" t="shared" si="1" ref="O13:O33">SUM(G13+I13+K13+M13)</f>
        <v>0</v>
      </c>
      <c r="P13" s="23">
        <f aca="true" t="shared" si="2" ref="P13:P34">SUM(N13:O13)</f>
        <v>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7">
        <f t="shared" si="0"/>
        <v>0</v>
      </c>
      <c r="O14" s="6">
        <f t="shared" si="1"/>
        <v>0</v>
      </c>
      <c r="P14" s="23">
        <f t="shared" si="2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t="shared" si="0"/>
        <v>0</v>
      </c>
      <c r="O15" s="6">
        <f t="shared" si="1"/>
        <v>0</v>
      </c>
      <c r="P15" s="23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0"/>
        <v>0</v>
      </c>
      <c r="O16" s="6">
        <f t="shared" si="1"/>
        <v>0</v>
      </c>
      <c r="P16" s="23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0"/>
        <v>0</v>
      </c>
      <c r="O17" s="6">
        <f t="shared" si="1"/>
        <v>0</v>
      </c>
      <c r="P17" s="23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0"/>
        <v>0</v>
      </c>
      <c r="O18" s="6">
        <f t="shared" si="1"/>
        <v>0</v>
      </c>
      <c r="P18" s="23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0"/>
        <v>0</v>
      </c>
      <c r="O19" s="6">
        <f t="shared" si="1"/>
        <v>0</v>
      </c>
      <c r="P19" s="23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0"/>
        <v>0</v>
      </c>
      <c r="O20" s="6">
        <f t="shared" si="1"/>
        <v>0</v>
      </c>
      <c r="P20" s="23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0"/>
        <v>0</v>
      </c>
      <c r="O21" s="6">
        <f t="shared" si="1"/>
        <v>0</v>
      </c>
      <c r="P21" s="23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0"/>
        <v>0</v>
      </c>
      <c r="O22" s="6">
        <f t="shared" si="1"/>
        <v>0</v>
      </c>
      <c r="P22" s="23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0"/>
        <v>0</v>
      </c>
      <c r="O23" s="6">
        <f t="shared" si="1"/>
        <v>0</v>
      </c>
      <c r="P23" s="23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0"/>
        <v>0</v>
      </c>
      <c r="O24" s="6">
        <f t="shared" si="1"/>
        <v>0</v>
      </c>
      <c r="P24" s="23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0"/>
        <v>0</v>
      </c>
      <c r="O25" s="6">
        <f t="shared" si="1"/>
        <v>0</v>
      </c>
      <c r="P25" s="23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0"/>
        <v>0</v>
      </c>
      <c r="O26" s="6">
        <f t="shared" si="1"/>
        <v>0</v>
      </c>
      <c r="P26" s="23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0"/>
        <v>0</v>
      </c>
      <c r="O27" s="6">
        <f t="shared" si="1"/>
        <v>0</v>
      </c>
      <c r="P27" s="23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0"/>
        <v>0</v>
      </c>
      <c r="O28" s="6">
        <f t="shared" si="1"/>
        <v>0</v>
      </c>
      <c r="P28" s="23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0"/>
        <v>0</v>
      </c>
      <c r="O29" s="6">
        <f t="shared" si="1"/>
        <v>0</v>
      </c>
      <c r="P29" s="23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0"/>
        <v>0</v>
      </c>
      <c r="O30" s="6">
        <f t="shared" si="1"/>
        <v>0</v>
      </c>
      <c r="P30" s="23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0"/>
        <v>0</v>
      </c>
      <c r="O31" s="6">
        <f t="shared" si="1"/>
        <v>0</v>
      </c>
      <c r="P31" s="23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0"/>
        <v>0</v>
      </c>
      <c r="O32" s="6">
        <f t="shared" si="1"/>
        <v>0</v>
      </c>
      <c r="P32" s="23">
        <f t="shared" si="2"/>
        <v>0</v>
      </c>
    </row>
    <row r="33" spans="1:16" ht="19.5" customHeight="1" thickBot="1">
      <c r="A33" s="31"/>
      <c r="B33" s="32"/>
      <c r="C33" s="32"/>
      <c r="D33" s="32"/>
      <c r="E33" s="33"/>
      <c r="F33" s="40"/>
      <c r="G33" s="26"/>
      <c r="H33" s="24"/>
      <c r="I33" s="41"/>
      <c r="J33" s="40"/>
      <c r="K33" s="26"/>
      <c r="L33" s="24"/>
      <c r="M33" s="25"/>
      <c r="N33" s="27">
        <f t="shared" si="0"/>
        <v>0</v>
      </c>
      <c r="O33" s="28">
        <f t="shared" si="1"/>
        <v>0</v>
      </c>
      <c r="P33" s="29">
        <f t="shared" si="2"/>
        <v>0</v>
      </c>
    </row>
    <row r="34" spans="1:20" ht="19.5" customHeight="1" thickBot="1">
      <c r="A34" s="98" t="s">
        <v>15</v>
      </c>
      <c r="B34" s="99"/>
      <c r="C34" s="99"/>
      <c r="D34" s="99"/>
      <c r="E34" s="100"/>
      <c r="F34" s="35">
        <f aca="true" t="shared" si="3" ref="F34:O34">SUM(F12:F33)</f>
        <v>13</v>
      </c>
      <c r="G34" s="36">
        <f t="shared" si="3"/>
        <v>8</v>
      </c>
      <c r="H34" s="39">
        <f t="shared" si="3"/>
        <v>7</v>
      </c>
      <c r="I34" s="42">
        <f t="shared" si="3"/>
        <v>7</v>
      </c>
      <c r="J34" s="35">
        <f t="shared" si="3"/>
        <v>0</v>
      </c>
      <c r="K34" s="36">
        <f t="shared" si="3"/>
        <v>0</v>
      </c>
      <c r="L34" s="39">
        <f t="shared" si="3"/>
        <v>7</v>
      </c>
      <c r="M34" s="36">
        <f t="shared" si="3"/>
        <v>7</v>
      </c>
      <c r="N34" s="37">
        <f t="shared" si="3"/>
        <v>27</v>
      </c>
      <c r="O34" s="38">
        <f t="shared" si="3"/>
        <v>22</v>
      </c>
      <c r="P34" s="43">
        <f t="shared" si="2"/>
        <v>49</v>
      </c>
      <c r="T34" s="82">
        <f>CEILING(P34,1)</f>
        <v>49</v>
      </c>
    </row>
    <row r="36" spans="1:16" ht="19.5" customHeight="1">
      <c r="A36" s="125" t="s">
        <v>0</v>
      </c>
      <c r="B36" s="125"/>
      <c r="C36" s="125"/>
      <c r="D36" s="125"/>
      <c r="E36" s="125"/>
      <c r="F36" s="125"/>
      <c r="G36" s="125"/>
      <c r="H36" s="125"/>
      <c r="I36" s="126"/>
      <c r="J36" s="125"/>
      <c r="K36" s="125"/>
      <c r="L36" s="125"/>
      <c r="M36" s="125"/>
      <c r="N36" s="125"/>
      <c r="O36" s="125"/>
      <c r="P36" s="125"/>
    </row>
    <row r="37" spans="1:16" ht="19.5" customHeight="1">
      <c r="A37" s="125"/>
      <c r="B37" s="125"/>
      <c r="C37" s="125"/>
      <c r="D37" s="125"/>
      <c r="E37" s="125"/>
      <c r="F37" s="125"/>
      <c r="G37" s="125"/>
      <c r="H37" s="125"/>
      <c r="I37" s="126"/>
      <c r="J37" s="127"/>
      <c r="K37" s="127"/>
      <c r="L37" s="126"/>
      <c r="M37" s="126"/>
      <c r="N37" s="126"/>
      <c r="O37" s="126"/>
      <c r="P37" s="126"/>
    </row>
    <row r="38" spans="1:11" ht="19.5" customHeight="1">
      <c r="A38" s="128" t="s">
        <v>27</v>
      </c>
      <c r="B38" s="128"/>
      <c r="J38" s="19"/>
      <c r="K38" s="19"/>
    </row>
    <row r="39" spans="1:2" ht="19.5" customHeight="1">
      <c r="A39" s="128"/>
      <c r="B39" s="128"/>
    </row>
    <row r="40" spans="1:14" ht="19.5" customHeight="1">
      <c r="A40" s="128"/>
      <c r="B40" s="128"/>
      <c r="K40" s="18"/>
      <c r="L40" s="18"/>
      <c r="M40" s="18"/>
      <c r="N40" s="18"/>
    </row>
    <row r="41" spans="1:16" ht="19.5" customHeight="1">
      <c r="A41" s="129" t="s">
        <v>16</v>
      </c>
      <c r="B41" s="130" t="s">
        <v>28</v>
      </c>
      <c r="C41" s="130"/>
      <c r="D41" s="130"/>
      <c r="E41" s="34"/>
      <c r="F41" s="16"/>
      <c r="G41" s="16"/>
      <c r="H41" s="16"/>
      <c r="K41" s="131" t="s">
        <v>18</v>
      </c>
      <c r="L41" s="131"/>
      <c r="M41" s="132" t="s">
        <v>815</v>
      </c>
      <c r="N41" s="132"/>
      <c r="O41" s="132"/>
      <c r="P41" s="132"/>
    </row>
    <row r="42" spans="1:16" ht="19.5" customHeight="1">
      <c r="A42" s="129"/>
      <c r="B42" s="130"/>
      <c r="C42" s="130"/>
      <c r="D42" s="130"/>
      <c r="E42" s="34"/>
      <c r="F42" s="16"/>
      <c r="G42" s="16"/>
      <c r="H42" s="16"/>
      <c r="K42" s="131"/>
      <c r="L42" s="131"/>
      <c r="M42" s="132"/>
      <c r="N42" s="132"/>
      <c r="O42" s="132"/>
      <c r="P42" s="132"/>
    </row>
    <row r="43" ht="19.5" customHeight="1" thickBot="1"/>
    <row r="44" spans="1:16" ht="19.5" customHeight="1" thickBot="1">
      <c r="A44" s="96" t="s">
        <v>2</v>
      </c>
      <c r="B44" s="110" t="s">
        <v>3</v>
      </c>
      <c r="C44" s="113" t="s">
        <v>4</v>
      </c>
      <c r="D44" s="116" t="s">
        <v>5</v>
      </c>
      <c r="E44" s="101" t="s">
        <v>6</v>
      </c>
      <c r="F44" s="104" t="s">
        <v>7</v>
      </c>
      <c r="G44" s="104"/>
      <c r="H44" s="104"/>
      <c r="I44" s="104"/>
      <c r="J44" s="104"/>
      <c r="K44" s="104"/>
      <c r="L44" s="104"/>
      <c r="M44" s="105"/>
      <c r="N44" s="106" t="s">
        <v>12</v>
      </c>
      <c r="O44" s="104"/>
      <c r="P44" s="119" t="s">
        <v>15</v>
      </c>
    </row>
    <row r="45" spans="1:16" ht="19.5" customHeight="1">
      <c r="A45" s="108"/>
      <c r="B45" s="111"/>
      <c r="C45" s="114"/>
      <c r="D45" s="117"/>
      <c r="E45" s="102"/>
      <c r="F45" s="122" t="s">
        <v>8</v>
      </c>
      <c r="G45" s="123"/>
      <c r="H45" s="124" t="s">
        <v>9</v>
      </c>
      <c r="I45" s="124"/>
      <c r="J45" s="122" t="s">
        <v>10</v>
      </c>
      <c r="K45" s="123"/>
      <c r="L45" s="124" t="s">
        <v>11</v>
      </c>
      <c r="M45" s="123"/>
      <c r="N45" s="107"/>
      <c r="O45" s="95"/>
      <c r="P45" s="120"/>
    </row>
    <row r="46" spans="1:16" ht="19.5" customHeight="1" thickBot="1">
      <c r="A46" s="109"/>
      <c r="B46" s="112"/>
      <c r="C46" s="115"/>
      <c r="D46" s="118"/>
      <c r="E46" s="103"/>
      <c r="F46" s="20" t="s">
        <v>13</v>
      </c>
      <c r="G46" s="21" t="s">
        <v>14</v>
      </c>
      <c r="H46" s="30" t="s">
        <v>13</v>
      </c>
      <c r="I46" s="22" t="s">
        <v>14</v>
      </c>
      <c r="J46" s="20" t="s">
        <v>13</v>
      </c>
      <c r="K46" s="21" t="s">
        <v>14</v>
      </c>
      <c r="L46" s="30" t="s">
        <v>13</v>
      </c>
      <c r="M46" s="21" t="s">
        <v>14</v>
      </c>
      <c r="N46" s="20" t="s">
        <v>13</v>
      </c>
      <c r="O46" s="22" t="s">
        <v>14</v>
      </c>
      <c r="P46" s="121"/>
    </row>
    <row r="47" spans="1:16" ht="19.5" customHeight="1">
      <c r="A47" s="2"/>
      <c r="B47" s="3"/>
      <c r="C47" s="3"/>
      <c r="D47" s="3"/>
      <c r="E47" s="4"/>
      <c r="F47" s="7"/>
      <c r="G47" s="8"/>
      <c r="H47" s="5"/>
      <c r="I47" s="6"/>
      <c r="J47" s="7"/>
      <c r="K47" s="8"/>
      <c r="L47" s="5"/>
      <c r="M47" s="3"/>
      <c r="N47" s="7">
        <f>SUM(F47+H47+J47+L47)</f>
        <v>0</v>
      </c>
      <c r="O47" s="6">
        <f>SUM(G47+I47+K47+M47)</f>
        <v>0</v>
      </c>
      <c r="P47" s="23">
        <f>SUM(N47:O47)</f>
        <v>0</v>
      </c>
    </row>
    <row r="48" spans="1:16" ht="19.5" customHeight="1">
      <c r="A48" s="9"/>
      <c r="B48" s="10"/>
      <c r="C48" s="10"/>
      <c r="D48" s="10"/>
      <c r="E48" s="11"/>
      <c r="F48" s="14"/>
      <c r="G48" s="15"/>
      <c r="H48" s="12"/>
      <c r="I48" s="13"/>
      <c r="J48" s="14"/>
      <c r="K48" s="15"/>
      <c r="L48" s="12"/>
      <c r="M48" s="10"/>
      <c r="N48" s="7">
        <f aca="true" t="shared" si="4" ref="N48:N67">SUM(F48+H48+J48+L48)</f>
        <v>0</v>
      </c>
      <c r="O48" s="6">
        <f aca="true" t="shared" si="5" ref="O48:O67">SUM(G48+I48+K48+M48)</f>
        <v>0</v>
      </c>
      <c r="P48" s="23">
        <f aca="true" t="shared" si="6" ref="P48:P68">SUM(N48:O48)</f>
        <v>0</v>
      </c>
    </row>
    <row r="49" spans="1:16" ht="19.5" customHeight="1">
      <c r="A49" s="9"/>
      <c r="B49" s="10"/>
      <c r="C49" s="10"/>
      <c r="D49" s="10"/>
      <c r="E49" s="11"/>
      <c r="F49" s="14"/>
      <c r="G49" s="15"/>
      <c r="H49" s="12"/>
      <c r="I49" s="13"/>
      <c r="J49" s="14"/>
      <c r="K49" s="15"/>
      <c r="L49" s="12"/>
      <c r="M49" s="10"/>
      <c r="N49" s="7">
        <f t="shared" si="4"/>
        <v>0</v>
      </c>
      <c r="O49" s="6">
        <f t="shared" si="5"/>
        <v>0</v>
      </c>
      <c r="P49" s="23">
        <f t="shared" si="6"/>
        <v>0</v>
      </c>
    </row>
    <row r="50" spans="1:16" ht="19.5" customHeight="1">
      <c r="A50" s="9"/>
      <c r="B50" s="10"/>
      <c r="C50" s="10"/>
      <c r="D50" s="10"/>
      <c r="E50" s="11"/>
      <c r="F50" s="14"/>
      <c r="G50" s="15"/>
      <c r="H50" s="12"/>
      <c r="I50" s="13"/>
      <c r="J50" s="14"/>
      <c r="K50" s="15"/>
      <c r="L50" s="12"/>
      <c r="M50" s="10"/>
      <c r="N50" s="7">
        <f t="shared" si="4"/>
        <v>0</v>
      </c>
      <c r="O50" s="6">
        <f t="shared" si="5"/>
        <v>0</v>
      </c>
      <c r="P50" s="23">
        <f t="shared" si="6"/>
        <v>0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7">
        <f t="shared" si="4"/>
        <v>0</v>
      </c>
      <c r="O51" s="6">
        <f t="shared" si="5"/>
        <v>0</v>
      </c>
      <c r="P51" s="23">
        <f t="shared" si="6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7">
        <f t="shared" si="4"/>
        <v>0</v>
      </c>
      <c r="O52" s="6">
        <f t="shared" si="5"/>
        <v>0</v>
      </c>
      <c r="P52" s="23">
        <f t="shared" si="6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7">
        <f t="shared" si="4"/>
        <v>0</v>
      </c>
      <c r="O53" s="6">
        <f t="shared" si="5"/>
        <v>0</v>
      </c>
      <c r="P53" s="23">
        <f t="shared" si="6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7">
        <f t="shared" si="4"/>
        <v>0</v>
      </c>
      <c r="O54" s="6">
        <f t="shared" si="5"/>
        <v>0</v>
      </c>
      <c r="P54" s="23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7">
        <f t="shared" si="4"/>
        <v>0</v>
      </c>
      <c r="O55" s="6">
        <f t="shared" si="5"/>
        <v>0</v>
      </c>
      <c r="P55" s="23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7">
        <f t="shared" si="4"/>
        <v>0</v>
      </c>
      <c r="O56" s="6">
        <f t="shared" si="5"/>
        <v>0</v>
      </c>
      <c r="P56" s="23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7">
        <f t="shared" si="4"/>
        <v>0</v>
      </c>
      <c r="O57" s="6">
        <f t="shared" si="5"/>
        <v>0</v>
      </c>
      <c r="P57" s="23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7">
        <f t="shared" si="4"/>
        <v>0</v>
      </c>
      <c r="O58" s="6">
        <f t="shared" si="5"/>
        <v>0</v>
      </c>
      <c r="P58" s="23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7">
        <f t="shared" si="4"/>
        <v>0</v>
      </c>
      <c r="O59" s="6">
        <f t="shared" si="5"/>
        <v>0</v>
      </c>
      <c r="P59" s="23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7">
        <f t="shared" si="4"/>
        <v>0</v>
      </c>
      <c r="O60" s="6">
        <f t="shared" si="5"/>
        <v>0</v>
      </c>
      <c r="P60" s="23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7">
        <f t="shared" si="4"/>
        <v>0</v>
      </c>
      <c r="O61" s="6">
        <f t="shared" si="5"/>
        <v>0</v>
      </c>
      <c r="P61" s="23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7">
        <f t="shared" si="4"/>
        <v>0</v>
      </c>
      <c r="O62" s="6">
        <f t="shared" si="5"/>
        <v>0</v>
      </c>
      <c r="P62" s="23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7">
        <f t="shared" si="4"/>
        <v>0</v>
      </c>
      <c r="O63" s="6">
        <f t="shared" si="5"/>
        <v>0</v>
      </c>
      <c r="P63" s="23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7">
        <f t="shared" si="4"/>
        <v>0</v>
      </c>
      <c r="O64" s="6">
        <f t="shared" si="5"/>
        <v>0</v>
      </c>
      <c r="P64" s="23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7">
        <f t="shared" si="4"/>
        <v>0</v>
      </c>
      <c r="O65" s="6">
        <f t="shared" si="5"/>
        <v>0</v>
      </c>
      <c r="P65" s="23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7">
        <f t="shared" si="4"/>
        <v>0</v>
      </c>
      <c r="O66" s="6">
        <f t="shared" si="5"/>
        <v>0</v>
      </c>
      <c r="P66" s="23">
        <f t="shared" si="6"/>
        <v>0</v>
      </c>
    </row>
    <row r="67" spans="1:16" ht="19.5" customHeight="1" thickBot="1">
      <c r="A67" s="31"/>
      <c r="B67" s="32"/>
      <c r="C67" s="32"/>
      <c r="D67" s="32"/>
      <c r="E67" s="33"/>
      <c r="F67" s="40"/>
      <c r="G67" s="26"/>
      <c r="H67" s="24"/>
      <c r="I67" s="41"/>
      <c r="J67" s="40"/>
      <c r="K67" s="26"/>
      <c r="L67" s="24"/>
      <c r="M67" s="25"/>
      <c r="N67" s="27">
        <f t="shared" si="4"/>
        <v>0</v>
      </c>
      <c r="O67" s="28">
        <f t="shared" si="5"/>
        <v>0</v>
      </c>
      <c r="P67" s="29">
        <f t="shared" si="6"/>
        <v>0</v>
      </c>
    </row>
    <row r="68" spans="1:20" ht="19.5" customHeight="1" thickBot="1">
      <c r="A68" s="98" t="s">
        <v>15</v>
      </c>
      <c r="B68" s="99"/>
      <c r="C68" s="99"/>
      <c r="D68" s="99"/>
      <c r="E68" s="100"/>
      <c r="F68" s="35">
        <f aca="true" t="shared" si="7" ref="F68:O68">SUM(F47:F67)</f>
        <v>0</v>
      </c>
      <c r="G68" s="36">
        <f t="shared" si="7"/>
        <v>0</v>
      </c>
      <c r="H68" s="39">
        <f t="shared" si="7"/>
        <v>0</v>
      </c>
      <c r="I68" s="42">
        <f t="shared" si="7"/>
        <v>0</v>
      </c>
      <c r="J68" s="35">
        <f t="shared" si="7"/>
        <v>0</v>
      </c>
      <c r="K68" s="36">
        <f t="shared" si="7"/>
        <v>0</v>
      </c>
      <c r="L68" s="39">
        <f t="shared" si="7"/>
        <v>0</v>
      </c>
      <c r="M68" s="36">
        <f t="shared" si="7"/>
        <v>0</v>
      </c>
      <c r="N68" s="37">
        <f t="shared" si="7"/>
        <v>0</v>
      </c>
      <c r="O68" s="38">
        <f t="shared" si="7"/>
        <v>0</v>
      </c>
      <c r="P68" s="43">
        <f t="shared" si="6"/>
        <v>0</v>
      </c>
      <c r="T68" s="82">
        <f>CEILING(P68,1)</f>
        <v>0</v>
      </c>
    </row>
    <row r="69" ht="19.5" customHeight="1"/>
    <row r="70" spans="1:16" ht="19.5" customHeight="1">
      <c r="A70" s="125" t="s">
        <v>0</v>
      </c>
      <c r="B70" s="125"/>
      <c r="C70" s="125"/>
      <c r="D70" s="125"/>
      <c r="E70" s="125"/>
      <c r="F70" s="125"/>
      <c r="G70" s="125"/>
      <c r="H70" s="125"/>
      <c r="I70" s="126"/>
      <c r="J70" s="125"/>
      <c r="K70" s="125"/>
      <c r="L70" s="125"/>
      <c r="M70" s="125"/>
      <c r="N70" s="125"/>
      <c r="O70" s="125"/>
      <c r="P70" s="125"/>
    </row>
    <row r="71" spans="1:16" ht="19.5" customHeight="1">
      <c r="A71" s="125"/>
      <c r="B71" s="125"/>
      <c r="C71" s="125"/>
      <c r="D71" s="125"/>
      <c r="E71" s="125"/>
      <c r="F71" s="125"/>
      <c r="G71" s="125"/>
      <c r="H71" s="125"/>
      <c r="I71" s="126"/>
      <c r="J71" s="127"/>
      <c r="K71" s="127"/>
      <c r="L71" s="126"/>
      <c r="M71" s="126"/>
      <c r="N71" s="126"/>
      <c r="O71" s="126"/>
      <c r="P71" s="126"/>
    </row>
    <row r="72" spans="1:11" ht="19.5" customHeight="1">
      <c r="A72" s="128" t="s">
        <v>29</v>
      </c>
      <c r="B72" s="128"/>
      <c r="J72" s="19"/>
      <c r="K72" s="19"/>
    </row>
    <row r="73" spans="1:2" ht="19.5" customHeight="1">
      <c r="A73" s="128"/>
      <c r="B73" s="128"/>
    </row>
    <row r="74" spans="11:14" ht="19.5" customHeight="1">
      <c r="K74" s="18"/>
      <c r="L74" s="18"/>
      <c r="M74" s="18"/>
      <c r="N74" s="18"/>
    </row>
    <row r="75" spans="1:16" ht="19.5" customHeight="1">
      <c r="A75" s="129" t="s">
        <v>16</v>
      </c>
      <c r="B75" s="130" t="s">
        <v>30</v>
      </c>
      <c r="C75" s="130"/>
      <c r="D75" s="130"/>
      <c r="E75" s="34"/>
      <c r="F75" s="16"/>
      <c r="G75" s="16"/>
      <c r="H75" s="16"/>
      <c r="K75" s="131" t="s">
        <v>18</v>
      </c>
      <c r="L75" s="131"/>
      <c r="M75" s="132" t="s">
        <v>815</v>
      </c>
      <c r="N75" s="132"/>
      <c r="O75" s="132"/>
      <c r="P75" s="132"/>
    </row>
    <row r="76" spans="1:16" ht="19.5" customHeight="1">
      <c r="A76" s="129"/>
      <c r="B76" s="130"/>
      <c r="C76" s="130"/>
      <c r="D76" s="130"/>
      <c r="E76" s="34"/>
      <c r="F76" s="16"/>
      <c r="G76" s="16"/>
      <c r="H76" s="16"/>
      <c r="K76" s="131"/>
      <c r="L76" s="131"/>
      <c r="M76" s="132"/>
      <c r="N76" s="132"/>
      <c r="O76" s="132"/>
      <c r="P76" s="132"/>
    </row>
    <row r="77" ht="19.5" customHeight="1" thickBot="1"/>
    <row r="78" spans="1:16" ht="19.5" customHeight="1" thickBot="1">
      <c r="A78" s="96" t="s">
        <v>2</v>
      </c>
      <c r="B78" s="110" t="s">
        <v>3</v>
      </c>
      <c r="C78" s="113" t="s">
        <v>4</v>
      </c>
      <c r="D78" s="116" t="s">
        <v>5</v>
      </c>
      <c r="E78" s="101" t="s">
        <v>6</v>
      </c>
      <c r="F78" s="104" t="s">
        <v>7</v>
      </c>
      <c r="G78" s="104"/>
      <c r="H78" s="104"/>
      <c r="I78" s="104"/>
      <c r="J78" s="104"/>
      <c r="K78" s="104"/>
      <c r="L78" s="104"/>
      <c r="M78" s="105"/>
      <c r="N78" s="106" t="s">
        <v>12</v>
      </c>
      <c r="O78" s="104"/>
      <c r="P78" s="119" t="s">
        <v>15</v>
      </c>
    </row>
    <row r="79" spans="1:16" ht="19.5" customHeight="1">
      <c r="A79" s="108"/>
      <c r="B79" s="111"/>
      <c r="C79" s="114"/>
      <c r="D79" s="117"/>
      <c r="E79" s="102"/>
      <c r="F79" s="122" t="s">
        <v>8</v>
      </c>
      <c r="G79" s="123"/>
      <c r="H79" s="124" t="s">
        <v>9</v>
      </c>
      <c r="I79" s="124"/>
      <c r="J79" s="122" t="s">
        <v>10</v>
      </c>
      <c r="K79" s="123"/>
      <c r="L79" s="124" t="s">
        <v>11</v>
      </c>
      <c r="M79" s="123"/>
      <c r="N79" s="107"/>
      <c r="O79" s="95"/>
      <c r="P79" s="120"/>
    </row>
    <row r="80" spans="1:16" ht="19.5" customHeight="1" thickBot="1">
      <c r="A80" s="109"/>
      <c r="B80" s="112"/>
      <c r="C80" s="115"/>
      <c r="D80" s="118"/>
      <c r="E80" s="103"/>
      <c r="F80" s="20" t="s">
        <v>13</v>
      </c>
      <c r="G80" s="21" t="s">
        <v>14</v>
      </c>
      <c r="H80" s="30" t="s">
        <v>13</v>
      </c>
      <c r="I80" s="22" t="s">
        <v>14</v>
      </c>
      <c r="J80" s="20" t="s">
        <v>13</v>
      </c>
      <c r="K80" s="21" t="s">
        <v>14</v>
      </c>
      <c r="L80" s="30" t="s">
        <v>13</v>
      </c>
      <c r="M80" s="21" t="s">
        <v>14</v>
      </c>
      <c r="N80" s="20" t="s">
        <v>13</v>
      </c>
      <c r="O80" s="22" t="s">
        <v>14</v>
      </c>
      <c r="P80" s="121"/>
    </row>
    <row r="81" spans="1:16" ht="19.5" customHeight="1">
      <c r="A81" s="2">
        <v>40698</v>
      </c>
      <c r="B81" s="3" t="s">
        <v>477</v>
      </c>
      <c r="C81" s="3" t="s">
        <v>465</v>
      </c>
      <c r="D81" s="3" t="s">
        <v>373</v>
      </c>
      <c r="E81" s="4"/>
      <c r="F81" s="7">
        <v>13</v>
      </c>
      <c r="G81" s="8">
        <v>8</v>
      </c>
      <c r="H81" s="5">
        <v>7</v>
      </c>
      <c r="I81" s="6">
        <v>7</v>
      </c>
      <c r="J81" s="7"/>
      <c r="K81" s="8"/>
      <c r="L81" s="5"/>
      <c r="M81" s="3"/>
      <c r="N81" s="7">
        <f>SUM(F81+H81+J81+L81)</f>
        <v>20</v>
      </c>
      <c r="O81" s="6">
        <f>SUM(G81+I81+K81+M81)</f>
        <v>15</v>
      </c>
      <c r="P81" s="23">
        <f>SUM(N81:O81)</f>
        <v>35</v>
      </c>
    </row>
    <row r="82" spans="1:16" ht="19.5" customHeight="1">
      <c r="A82" s="9">
        <v>40712</v>
      </c>
      <c r="B82" s="10" t="s">
        <v>773</v>
      </c>
      <c r="C82" s="10" t="s">
        <v>465</v>
      </c>
      <c r="D82" s="10" t="s">
        <v>363</v>
      </c>
      <c r="E82" s="11"/>
      <c r="F82" s="14">
        <v>13</v>
      </c>
      <c r="G82" s="15">
        <v>8</v>
      </c>
      <c r="H82" s="12">
        <v>7</v>
      </c>
      <c r="I82" s="13">
        <v>7</v>
      </c>
      <c r="J82" s="14"/>
      <c r="K82" s="15"/>
      <c r="L82" s="12"/>
      <c r="M82" s="10"/>
      <c r="N82" s="7">
        <f aca="true" t="shared" si="8" ref="N82:N101">SUM(F82+H82+J82+L82)</f>
        <v>20</v>
      </c>
      <c r="O82" s="6">
        <f aca="true" t="shared" si="9" ref="O82:O101">SUM(G82+I82+K82+M82)</f>
        <v>15</v>
      </c>
      <c r="P82" s="23">
        <f aca="true" t="shared" si="10" ref="P82:P102">SUM(N82:O82)</f>
        <v>35</v>
      </c>
    </row>
    <row r="83" spans="1:16" ht="19.5" customHeight="1">
      <c r="A83" s="9"/>
      <c r="B83" s="10"/>
      <c r="C83" s="10"/>
      <c r="D83" s="10"/>
      <c r="E83" s="11"/>
      <c r="F83" s="14"/>
      <c r="G83" s="15"/>
      <c r="H83" s="12"/>
      <c r="I83" s="13"/>
      <c r="J83" s="14"/>
      <c r="K83" s="15"/>
      <c r="L83" s="12"/>
      <c r="M83" s="10"/>
      <c r="N83" s="7">
        <f t="shared" si="8"/>
        <v>0</v>
      </c>
      <c r="O83" s="6">
        <f t="shared" si="9"/>
        <v>0</v>
      </c>
      <c r="P83" s="23">
        <f t="shared" si="10"/>
        <v>0</v>
      </c>
    </row>
    <row r="84" spans="1:16" ht="19.5" customHeight="1">
      <c r="A84" s="9"/>
      <c r="B84" s="10"/>
      <c r="C84" s="10"/>
      <c r="D84" s="10"/>
      <c r="E84" s="11"/>
      <c r="F84" s="14"/>
      <c r="G84" s="15"/>
      <c r="H84" s="12"/>
      <c r="I84" s="13"/>
      <c r="J84" s="14"/>
      <c r="K84" s="15"/>
      <c r="L84" s="12"/>
      <c r="M84" s="10"/>
      <c r="N84" s="7">
        <f t="shared" si="8"/>
        <v>0</v>
      </c>
      <c r="O84" s="6">
        <f t="shared" si="9"/>
        <v>0</v>
      </c>
      <c r="P84" s="23">
        <f t="shared" si="10"/>
        <v>0</v>
      </c>
    </row>
    <row r="85" spans="1:16" ht="19.5" customHeight="1">
      <c r="A85" s="9"/>
      <c r="B85" s="10"/>
      <c r="C85" s="10"/>
      <c r="D85" s="10"/>
      <c r="E85" s="11"/>
      <c r="F85" s="14"/>
      <c r="G85" s="15"/>
      <c r="H85" s="12"/>
      <c r="I85" s="13"/>
      <c r="J85" s="14"/>
      <c r="K85" s="15"/>
      <c r="L85" s="12"/>
      <c r="M85" s="10"/>
      <c r="N85" s="7">
        <f t="shared" si="8"/>
        <v>0</v>
      </c>
      <c r="O85" s="6">
        <f t="shared" si="9"/>
        <v>0</v>
      </c>
      <c r="P85" s="23">
        <f t="shared" si="10"/>
        <v>0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7">
        <f t="shared" si="8"/>
        <v>0</v>
      </c>
      <c r="O86" s="6">
        <f t="shared" si="9"/>
        <v>0</v>
      </c>
      <c r="P86" s="23">
        <f t="shared" si="10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7">
        <f t="shared" si="8"/>
        <v>0</v>
      </c>
      <c r="O87" s="6">
        <f t="shared" si="9"/>
        <v>0</v>
      </c>
      <c r="P87" s="23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7">
        <f t="shared" si="8"/>
        <v>0</v>
      </c>
      <c r="O88" s="6">
        <f t="shared" si="9"/>
        <v>0</v>
      </c>
      <c r="P88" s="23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7">
        <f t="shared" si="8"/>
        <v>0</v>
      </c>
      <c r="O89" s="6">
        <f t="shared" si="9"/>
        <v>0</v>
      </c>
      <c r="P89" s="23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t="shared" si="8"/>
        <v>0</v>
      </c>
      <c r="O90" s="6">
        <f t="shared" si="9"/>
        <v>0</v>
      </c>
      <c r="P90" s="23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 thickBot="1">
      <c r="A101" s="31"/>
      <c r="B101" s="32"/>
      <c r="C101" s="32"/>
      <c r="D101" s="32"/>
      <c r="E101" s="33"/>
      <c r="F101" s="40"/>
      <c r="G101" s="26"/>
      <c r="H101" s="24"/>
      <c r="I101" s="41"/>
      <c r="J101" s="40"/>
      <c r="K101" s="26"/>
      <c r="L101" s="24"/>
      <c r="M101" s="25"/>
      <c r="N101" s="27">
        <f t="shared" si="8"/>
        <v>0</v>
      </c>
      <c r="O101" s="28">
        <f t="shared" si="9"/>
        <v>0</v>
      </c>
      <c r="P101" s="29">
        <f t="shared" si="10"/>
        <v>0</v>
      </c>
    </row>
    <row r="102" spans="1:20" ht="19.5" customHeight="1" thickBot="1">
      <c r="A102" s="98" t="s">
        <v>15</v>
      </c>
      <c r="B102" s="99"/>
      <c r="C102" s="99"/>
      <c r="D102" s="99"/>
      <c r="E102" s="100"/>
      <c r="F102" s="35">
        <f aca="true" t="shared" si="11" ref="F102:O102">SUM(F81:F101)</f>
        <v>26</v>
      </c>
      <c r="G102" s="36">
        <f t="shared" si="11"/>
        <v>16</v>
      </c>
      <c r="H102" s="39">
        <f t="shared" si="11"/>
        <v>14</v>
      </c>
      <c r="I102" s="42">
        <f t="shared" si="11"/>
        <v>14</v>
      </c>
      <c r="J102" s="35">
        <f t="shared" si="11"/>
        <v>0</v>
      </c>
      <c r="K102" s="36">
        <f t="shared" si="11"/>
        <v>0</v>
      </c>
      <c r="L102" s="39">
        <f t="shared" si="11"/>
        <v>0</v>
      </c>
      <c r="M102" s="36">
        <f t="shared" si="11"/>
        <v>0</v>
      </c>
      <c r="N102" s="37">
        <f t="shared" si="11"/>
        <v>40</v>
      </c>
      <c r="O102" s="38">
        <f t="shared" si="11"/>
        <v>30</v>
      </c>
      <c r="P102" s="43">
        <f t="shared" si="10"/>
        <v>70</v>
      </c>
      <c r="T102" s="82">
        <f>CEILING(P102,1)</f>
        <v>70</v>
      </c>
    </row>
    <row r="103" ht="19.5" customHeight="1"/>
    <row r="104" spans="1:16" ht="19.5" customHeight="1">
      <c r="A104" s="125" t="s">
        <v>0</v>
      </c>
      <c r="B104" s="125"/>
      <c r="C104" s="125"/>
      <c r="D104" s="125"/>
      <c r="E104" s="125"/>
      <c r="F104" s="125"/>
      <c r="G104" s="125"/>
      <c r="H104" s="125"/>
      <c r="I104" s="126"/>
      <c r="J104" s="125"/>
      <c r="K104" s="125"/>
      <c r="L104" s="125"/>
      <c r="M104" s="125"/>
      <c r="N104" s="125"/>
      <c r="O104" s="125"/>
      <c r="P104" s="125"/>
    </row>
    <row r="105" spans="1:16" ht="19.5" customHeight="1">
      <c r="A105" s="125"/>
      <c r="B105" s="125"/>
      <c r="C105" s="125"/>
      <c r="D105" s="125"/>
      <c r="E105" s="125"/>
      <c r="F105" s="125"/>
      <c r="G105" s="125"/>
      <c r="H105" s="125"/>
      <c r="I105" s="126"/>
      <c r="J105" s="127"/>
      <c r="K105" s="127"/>
      <c r="L105" s="126"/>
      <c r="M105" s="126"/>
      <c r="N105" s="126"/>
      <c r="O105" s="126"/>
      <c r="P105" s="126"/>
    </row>
    <row r="106" spans="1:11" ht="19.5" customHeight="1">
      <c r="A106" s="128" t="s">
        <v>31</v>
      </c>
      <c r="B106" s="128"/>
      <c r="J106" s="19"/>
      <c r="K106" s="19"/>
    </row>
    <row r="107" spans="1:2" ht="19.5" customHeight="1">
      <c r="A107" s="128"/>
      <c r="B107" s="128"/>
    </row>
    <row r="108" spans="1:14" ht="19.5" customHeight="1">
      <c r="A108" s="128"/>
      <c r="B108" s="128"/>
      <c r="K108" s="18"/>
      <c r="L108" s="18"/>
      <c r="M108" s="18"/>
      <c r="N108" s="18"/>
    </row>
    <row r="109" spans="1:16" ht="19.5" customHeight="1">
      <c r="A109" s="129" t="s">
        <v>16</v>
      </c>
      <c r="B109" s="130" t="s">
        <v>32</v>
      </c>
      <c r="C109" s="130"/>
      <c r="D109" s="130"/>
      <c r="E109" s="34"/>
      <c r="F109" s="16"/>
      <c r="G109" s="16"/>
      <c r="H109" s="16"/>
      <c r="K109" s="131" t="s">
        <v>18</v>
      </c>
      <c r="L109" s="131"/>
      <c r="M109" s="132" t="s">
        <v>815</v>
      </c>
      <c r="N109" s="132"/>
      <c r="O109" s="132"/>
      <c r="P109" s="132"/>
    </row>
    <row r="110" spans="1:16" ht="19.5" customHeight="1">
      <c r="A110" s="129"/>
      <c r="B110" s="130"/>
      <c r="C110" s="130"/>
      <c r="D110" s="130"/>
      <c r="E110" s="34"/>
      <c r="F110" s="16"/>
      <c r="G110" s="16"/>
      <c r="H110" s="16"/>
      <c r="K110" s="131"/>
      <c r="L110" s="131"/>
      <c r="M110" s="132"/>
      <c r="N110" s="132"/>
      <c r="O110" s="132"/>
      <c r="P110" s="132"/>
    </row>
    <row r="111" ht="19.5" customHeight="1" thickBot="1"/>
    <row r="112" spans="1:16" ht="19.5" customHeight="1" thickBot="1">
      <c r="A112" s="96" t="s">
        <v>2</v>
      </c>
      <c r="B112" s="110" t="s">
        <v>3</v>
      </c>
      <c r="C112" s="113" t="s">
        <v>4</v>
      </c>
      <c r="D112" s="116" t="s">
        <v>5</v>
      </c>
      <c r="E112" s="101" t="s">
        <v>6</v>
      </c>
      <c r="F112" s="104" t="s">
        <v>7</v>
      </c>
      <c r="G112" s="104"/>
      <c r="H112" s="104"/>
      <c r="I112" s="104"/>
      <c r="J112" s="104"/>
      <c r="K112" s="104"/>
      <c r="L112" s="104"/>
      <c r="M112" s="105"/>
      <c r="N112" s="106" t="s">
        <v>12</v>
      </c>
      <c r="O112" s="104"/>
      <c r="P112" s="119" t="s">
        <v>15</v>
      </c>
    </row>
    <row r="113" spans="1:16" ht="19.5" customHeight="1">
      <c r="A113" s="108"/>
      <c r="B113" s="111"/>
      <c r="C113" s="114"/>
      <c r="D113" s="117"/>
      <c r="E113" s="102"/>
      <c r="F113" s="122" t="s">
        <v>8</v>
      </c>
      <c r="G113" s="123"/>
      <c r="H113" s="124" t="s">
        <v>9</v>
      </c>
      <c r="I113" s="124"/>
      <c r="J113" s="122" t="s">
        <v>10</v>
      </c>
      <c r="K113" s="123"/>
      <c r="L113" s="124" t="s">
        <v>11</v>
      </c>
      <c r="M113" s="123"/>
      <c r="N113" s="107"/>
      <c r="O113" s="95"/>
      <c r="P113" s="120"/>
    </row>
    <row r="114" spans="1:16" ht="19.5" customHeight="1" thickBot="1">
      <c r="A114" s="109"/>
      <c r="B114" s="112"/>
      <c r="C114" s="115"/>
      <c r="D114" s="118"/>
      <c r="E114" s="103"/>
      <c r="F114" s="20" t="s">
        <v>13</v>
      </c>
      <c r="G114" s="21" t="s">
        <v>14</v>
      </c>
      <c r="H114" s="30" t="s">
        <v>13</v>
      </c>
      <c r="I114" s="22" t="s">
        <v>14</v>
      </c>
      <c r="J114" s="20" t="s">
        <v>13</v>
      </c>
      <c r="K114" s="21" t="s">
        <v>14</v>
      </c>
      <c r="L114" s="30" t="s">
        <v>13</v>
      </c>
      <c r="M114" s="21" t="s">
        <v>14</v>
      </c>
      <c r="N114" s="20" t="s">
        <v>13</v>
      </c>
      <c r="O114" s="22" t="s">
        <v>14</v>
      </c>
      <c r="P114" s="121"/>
    </row>
    <row r="115" spans="1:16" ht="19.5" customHeight="1">
      <c r="A115" s="2">
        <v>40699</v>
      </c>
      <c r="B115" s="3" t="s">
        <v>523</v>
      </c>
      <c r="C115" s="3" t="s">
        <v>509</v>
      </c>
      <c r="D115" s="3" t="s">
        <v>519</v>
      </c>
      <c r="E115" s="4"/>
      <c r="F115" s="7">
        <v>8</v>
      </c>
      <c r="G115" s="8">
        <v>7</v>
      </c>
      <c r="H115" s="5"/>
      <c r="I115" s="6"/>
      <c r="J115" s="7"/>
      <c r="K115" s="8"/>
      <c r="L115" s="5"/>
      <c r="M115" s="3"/>
      <c r="N115" s="7">
        <f>SUM(F115+H115+J115+L115)</f>
        <v>8</v>
      </c>
      <c r="O115" s="6">
        <f>SUM(G115+I115+K115+M115)</f>
        <v>7</v>
      </c>
      <c r="P115" s="23">
        <f>SUM(N115:O115)</f>
        <v>15</v>
      </c>
    </row>
    <row r="116" spans="1:16" ht="19.5" customHeight="1">
      <c r="A116" s="9">
        <v>40699</v>
      </c>
      <c r="B116" s="10" t="s">
        <v>523</v>
      </c>
      <c r="C116" s="10" t="s">
        <v>511</v>
      </c>
      <c r="D116" s="10" t="s">
        <v>519</v>
      </c>
      <c r="E116" s="11"/>
      <c r="F116" s="14">
        <v>8</v>
      </c>
      <c r="G116" s="15"/>
      <c r="H116" s="12"/>
      <c r="I116" s="13"/>
      <c r="J116" s="14"/>
      <c r="K116" s="15"/>
      <c r="L116" s="12"/>
      <c r="M116" s="10"/>
      <c r="N116" s="7">
        <f aca="true" t="shared" si="12" ref="N116:N135">SUM(F116+H116+J116+L116)</f>
        <v>8</v>
      </c>
      <c r="O116" s="6">
        <f aca="true" t="shared" si="13" ref="O116:O135">SUM(G116+I116+K116+M116)</f>
        <v>0</v>
      </c>
      <c r="P116" s="23">
        <f aca="true" t="shared" si="14" ref="P116:P136">SUM(N116:O116)</f>
        <v>8</v>
      </c>
    </row>
    <row r="117" spans="1:16" ht="19.5" customHeight="1">
      <c r="A117" s="9"/>
      <c r="B117" s="10"/>
      <c r="C117" s="10"/>
      <c r="D117" s="10"/>
      <c r="E117" s="11"/>
      <c r="F117" s="14"/>
      <c r="G117" s="15"/>
      <c r="H117" s="12"/>
      <c r="I117" s="13"/>
      <c r="J117" s="14"/>
      <c r="K117" s="15"/>
      <c r="L117" s="12"/>
      <c r="M117" s="10"/>
      <c r="N117" s="7">
        <f t="shared" si="12"/>
        <v>0</v>
      </c>
      <c r="O117" s="6">
        <f t="shared" si="13"/>
        <v>0</v>
      </c>
      <c r="P117" s="23">
        <f t="shared" si="14"/>
        <v>0</v>
      </c>
    </row>
    <row r="118" spans="1:16" ht="19.5" customHeight="1">
      <c r="A118" s="9"/>
      <c r="B118" s="10"/>
      <c r="C118" s="10"/>
      <c r="D118" s="10"/>
      <c r="E118" s="11"/>
      <c r="F118" s="14"/>
      <c r="G118" s="15"/>
      <c r="H118" s="12"/>
      <c r="I118" s="13"/>
      <c r="J118" s="14"/>
      <c r="K118" s="15"/>
      <c r="L118" s="12"/>
      <c r="M118" s="10"/>
      <c r="N118" s="7">
        <f t="shared" si="12"/>
        <v>0</v>
      </c>
      <c r="O118" s="6">
        <f t="shared" si="13"/>
        <v>0</v>
      </c>
      <c r="P118" s="23">
        <f t="shared" si="14"/>
        <v>0</v>
      </c>
    </row>
    <row r="119" spans="1:16" ht="19.5" customHeight="1">
      <c r="A119" s="9"/>
      <c r="B119" s="10"/>
      <c r="C119" s="10"/>
      <c r="D119" s="10"/>
      <c r="E119" s="11"/>
      <c r="F119" s="14"/>
      <c r="G119" s="15"/>
      <c r="H119" s="12"/>
      <c r="I119" s="13"/>
      <c r="J119" s="14"/>
      <c r="K119" s="15"/>
      <c r="L119" s="12"/>
      <c r="M119" s="10"/>
      <c r="N119" s="7">
        <f t="shared" si="12"/>
        <v>0</v>
      </c>
      <c r="O119" s="6">
        <f t="shared" si="13"/>
        <v>0</v>
      </c>
      <c r="P119" s="23">
        <f t="shared" si="14"/>
        <v>0</v>
      </c>
    </row>
    <row r="120" spans="1:16" ht="19.5" customHeight="1">
      <c r="A120" s="9"/>
      <c r="B120" s="10"/>
      <c r="C120" s="10"/>
      <c r="D120" s="10"/>
      <c r="E120" s="11"/>
      <c r="F120" s="14"/>
      <c r="G120" s="15"/>
      <c r="H120" s="12"/>
      <c r="I120" s="13"/>
      <c r="J120" s="14"/>
      <c r="K120" s="15"/>
      <c r="L120" s="12"/>
      <c r="M120" s="10"/>
      <c r="N120" s="7">
        <f t="shared" si="12"/>
        <v>0</v>
      </c>
      <c r="O120" s="6">
        <f t="shared" si="13"/>
        <v>0</v>
      </c>
      <c r="P120" s="23">
        <f t="shared" si="14"/>
        <v>0</v>
      </c>
    </row>
    <row r="121" spans="1:16" ht="19.5" customHeight="1">
      <c r="A121" s="9"/>
      <c r="B121" s="10"/>
      <c r="C121" s="10"/>
      <c r="D121" s="10"/>
      <c r="E121" s="11"/>
      <c r="F121" s="14"/>
      <c r="G121" s="15"/>
      <c r="H121" s="12"/>
      <c r="I121" s="13"/>
      <c r="J121" s="14"/>
      <c r="K121" s="15"/>
      <c r="L121" s="12"/>
      <c r="M121" s="10"/>
      <c r="N121" s="7">
        <f t="shared" si="12"/>
        <v>0</v>
      </c>
      <c r="O121" s="6">
        <f t="shared" si="13"/>
        <v>0</v>
      </c>
      <c r="P121" s="23">
        <f t="shared" si="14"/>
        <v>0</v>
      </c>
    </row>
    <row r="122" spans="1:16" ht="19.5" customHeight="1">
      <c r="A122" s="9"/>
      <c r="B122" s="10"/>
      <c r="C122" s="10"/>
      <c r="D122" s="10"/>
      <c r="E122" s="11"/>
      <c r="F122" s="14"/>
      <c r="G122" s="15"/>
      <c r="H122" s="12"/>
      <c r="I122" s="13"/>
      <c r="J122" s="14"/>
      <c r="K122" s="15"/>
      <c r="L122" s="12"/>
      <c r="M122" s="10"/>
      <c r="N122" s="7">
        <f t="shared" si="12"/>
        <v>0</v>
      </c>
      <c r="O122" s="6">
        <f t="shared" si="13"/>
        <v>0</v>
      </c>
      <c r="P122" s="23">
        <f t="shared" si="14"/>
        <v>0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7">
        <f t="shared" si="12"/>
        <v>0</v>
      </c>
      <c r="O123" s="6">
        <f t="shared" si="13"/>
        <v>0</v>
      </c>
      <c r="P123" s="23">
        <f t="shared" si="14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7">
        <f t="shared" si="12"/>
        <v>0</v>
      </c>
      <c r="O124" s="6">
        <f t="shared" si="13"/>
        <v>0</v>
      </c>
      <c r="P124" s="23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7">
        <f t="shared" si="12"/>
        <v>0</v>
      </c>
      <c r="O125" s="6">
        <f t="shared" si="13"/>
        <v>0</v>
      </c>
      <c r="P125" s="23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7">
        <f t="shared" si="12"/>
        <v>0</v>
      </c>
      <c r="O126" s="6">
        <f t="shared" si="13"/>
        <v>0</v>
      </c>
      <c r="P126" s="23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7">
        <f t="shared" si="12"/>
        <v>0</v>
      </c>
      <c r="O127" s="6">
        <f t="shared" si="13"/>
        <v>0</v>
      </c>
      <c r="P127" s="23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 thickBot="1">
      <c r="A135" s="31"/>
      <c r="B135" s="32"/>
      <c r="C135" s="32"/>
      <c r="D135" s="32"/>
      <c r="E135" s="33"/>
      <c r="F135" s="40"/>
      <c r="G135" s="26"/>
      <c r="H135" s="24"/>
      <c r="I135" s="41"/>
      <c r="J135" s="40"/>
      <c r="K135" s="26"/>
      <c r="L135" s="24"/>
      <c r="M135" s="25"/>
      <c r="N135" s="27">
        <f t="shared" si="12"/>
        <v>0</v>
      </c>
      <c r="O135" s="28">
        <f t="shared" si="13"/>
        <v>0</v>
      </c>
      <c r="P135" s="29">
        <f t="shared" si="14"/>
        <v>0</v>
      </c>
    </row>
    <row r="136" spans="1:20" ht="19.5" customHeight="1" thickBot="1">
      <c r="A136" s="98" t="s">
        <v>15</v>
      </c>
      <c r="B136" s="99"/>
      <c r="C136" s="99"/>
      <c r="D136" s="99"/>
      <c r="E136" s="100"/>
      <c r="F136" s="35">
        <f aca="true" t="shared" si="15" ref="F136:O136">SUM(F115:F135)</f>
        <v>16</v>
      </c>
      <c r="G136" s="36">
        <f t="shared" si="15"/>
        <v>7</v>
      </c>
      <c r="H136" s="39">
        <f t="shared" si="15"/>
        <v>0</v>
      </c>
      <c r="I136" s="42">
        <f t="shared" si="15"/>
        <v>0</v>
      </c>
      <c r="J136" s="35">
        <f t="shared" si="15"/>
        <v>0</v>
      </c>
      <c r="K136" s="36">
        <f t="shared" si="15"/>
        <v>0</v>
      </c>
      <c r="L136" s="39">
        <f t="shared" si="15"/>
        <v>0</v>
      </c>
      <c r="M136" s="36">
        <f t="shared" si="15"/>
        <v>0</v>
      </c>
      <c r="N136" s="37">
        <f t="shared" si="15"/>
        <v>16</v>
      </c>
      <c r="O136" s="38">
        <f t="shared" si="15"/>
        <v>7</v>
      </c>
      <c r="P136" s="43">
        <f t="shared" si="14"/>
        <v>23</v>
      </c>
      <c r="T136" s="82">
        <f>CEILING(P136,1)</f>
        <v>23</v>
      </c>
    </row>
    <row r="137" ht="19.5" customHeight="1"/>
    <row r="138" spans="1:16" ht="19.5" customHeight="1">
      <c r="A138" s="125" t="s">
        <v>0</v>
      </c>
      <c r="B138" s="125"/>
      <c r="C138" s="125"/>
      <c r="D138" s="125"/>
      <c r="E138" s="125"/>
      <c r="F138" s="125"/>
      <c r="G138" s="125"/>
      <c r="H138" s="125"/>
      <c r="I138" s="126"/>
      <c r="J138" s="125"/>
      <c r="K138" s="125"/>
      <c r="L138" s="125"/>
      <c r="M138" s="125"/>
      <c r="N138" s="125"/>
      <c r="O138" s="125"/>
      <c r="P138" s="125"/>
    </row>
    <row r="139" spans="1:16" ht="19.5" customHeight="1">
      <c r="A139" s="125"/>
      <c r="B139" s="125"/>
      <c r="C139" s="125"/>
      <c r="D139" s="125"/>
      <c r="E139" s="125"/>
      <c r="F139" s="125"/>
      <c r="G139" s="125"/>
      <c r="H139" s="125"/>
      <c r="I139" s="126"/>
      <c r="J139" s="127"/>
      <c r="K139" s="127"/>
      <c r="L139" s="126"/>
      <c r="M139" s="126"/>
      <c r="N139" s="126"/>
      <c r="O139" s="126"/>
      <c r="P139" s="126"/>
    </row>
    <row r="140" spans="1:11" ht="19.5" customHeight="1">
      <c r="A140" s="128" t="s">
        <v>33</v>
      </c>
      <c r="B140" s="128"/>
      <c r="J140" s="19"/>
      <c r="K140" s="19"/>
    </row>
    <row r="141" spans="1:2" ht="19.5" customHeight="1">
      <c r="A141" s="128"/>
      <c r="B141" s="128"/>
    </row>
    <row r="142" spans="11:14" ht="19.5" customHeight="1">
      <c r="K142" s="18"/>
      <c r="L142" s="18"/>
      <c r="M142" s="18"/>
      <c r="N142" s="18"/>
    </row>
    <row r="143" spans="1:16" ht="19.5" customHeight="1">
      <c r="A143" s="129" t="s">
        <v>16</v>
      </c>
      <c r="B143" s="130" t="s">
        <v>34</v>
      </c>
      <c r="C143" s="130"/>
      <c r="D143" s="130"/>
      <c r="E143" s="34"/>
      <c r="F143" s="16"/>
      <c r="G143" s="16"/>
      <c r="H143" s="16"/>
      <c r="K143" s="131" t="s">
        <v>18</v>
      </c>
      <c r="L143" s="131"/>
      <c r="M143" s="132" t="s">
        <v>815</v>
      </c>
      <c r="N143" s="132"/>
      <c r="O143" s="132"/>
      <c r="P143" s="132"/>
    </row>
    <row r="144" spans="1:16" ht="19.5" customHeight="1">
      <c r="A144" s="129"/>
      <c r="B144" s="130"/>
      <c r="C144" s="130"/>
      <c r="D144" s="130"/>
      <c r="E144" s="34"/>
      <c r="F144" s="16"/>
      <c r="G144" s="16"/>
      <c r="H144" s="16"/>
      <c r="K144" s="131"/>
      <c r="L144" s="131"/>
      <c r="M144" s="132"/>
      <c r="N144" s="132"/>
      <c r="O144" s="132"/>
      <c r="P144" s="132"/>
    </row>
    <row r="145" ht="19.5" customHeight="1" thickBot="1"/>
    <row r="146" spans="1:16" ht="19.5" customHeight="1" thickBot="1">
      <c r="A146" s="96" t="s">
        <v>2</v>
      </c>
      <c r="B146" s="110" t="s">
        <v>3</v>
      </c>
      <c r="C146" s="113" t="s">
        <v>4</v>
      </c>
      <c r="D146" s="116" t="s">
        <v>5</v>
      </c>
      <c r="E146" s="101" t="s">
        <v>6</v>
      </c>
      <c r="F146" s="104" t="s">
        <v>7</v>
      </c>
      <c r="G146" s="104"/>
      <c r="H146" s="104"/>
      <c r="I146" s="104"/>
      <c r="J146" s="104"/>
      <c r="K146" s="104"/>
      <c r="L146" s="104"/>
      <c r="M146" s="105"/>
      <c r="N146" s="106" t="s">
        <v>12</v>
      </c>
      <c r="O146" s="104"/>
      <c r="P146" s="119" t="s">
        <v>15</v>
      </c>
    </row>
    <row r="147" spans="1:16" ht="19.5" customHeight="1">
      <c r="A147" s="108"/>
      <c r="B147" s="111"/>
      <c r="C147" s="114"/>
      <c r="D147" s="117"/>
      <c r="E147" s="102"/>
      <c r="F147" s="122" t="s">
        <v>8</v>
      </c>
      <c r="G147" s="123"/>
      <c r="H147" s="124" t="s">
        <v>9</v>
      </c>
      <c r="I147" s="124"/>
      <c r="J147" s="122" t="s">
        <v>10</v>
      </c>
      <c r="K147" s="123"/>
      <c r="L147" s="124" t="s">
        <v>11</v>
      </c>
      <c r="M147" s="123"/>
      <c r="N147" s="107"/>
      <c r="O147" s="95"/>
      <c r="P147" s="120"/>
    </row>
    <row r="148" spans="1:16" ht="19.5" customHeight="1" thickBot="1">
      <c r="A148" s="109"/>
      <c r="B148" s="112"/>
      <c r="C148" s="115"/>
      <c r="D148" s="118"/>
      <c r="E148" s="103"/>
      <c r="F148" s="20" t="s">
        <v>13</v>
      </c>
      <c r="G148" s="21" t="s">
        <v>14</v>
      </c>
      <c r="H148" s="30" t="s">
        <v>13</v>
      </c>
      <c r="I148" s="22" t="s">
        <v>14</v>
      </c>
      <c r="J148" s="20" t="s">
        <v>13</v>
      </c>
      <c r="K148" s="21" t="s">
        <v>14</v>
      </c>
      <c r="L148" s="30" t="s">
        <v>13</v>
      </c>
      <c r="M148" s="21" t="s">
        <v>14</v>
      </c>
      <c r="N148" s="20" t="s">
        <v>13</v>
      </c>
      <c r="O148" s="22" t="s">
        <v>14</v>
      </c>
      <c r="P148" s="121"/>
    </row>
    <row r="149" spans="1:16" ht="19.5" customHeight="1">
      <c r="A149" s="2">
        <v>40705</v>
      </c>
      <c r="B149" s="3" t="s">
        <v>641</v>
      </c>
      <c r="C149" s="3" t="s">
        <v>465</v>
      </c>
      <c r="D149" s="3" t="s">
        <v>432</v>
      </c>
      <c r="E149" s="4"/>
      <c r="F149" s="7">
        <v>13</v>
      </c>
      <c r="G149" s="8">
        <v>8</v>
      </c>
      <c r="H149" s="5">
        <v>7</v>
      </c>
      <c r="I149" s="6">
        <v>7</v>
      </c>
      <c r="J149" s="7"/>
      <c r="K149" s="8"/>
      <c r="L149" s="5"/>
      <c r="M149" s="3"/>
      <c r="N149" s="7">
        <f>SUM(F149+H149+J149+L149)</f>
        <v>20</v>
      </c>
      <c r="O149" s="6">
        <f>SUM(G149+I149+K149+M149)</f>
        <v>15</v>
      </c>
      <c r="P149" s="23">
        <f>SUM(N149:O149)</f>
        <v>35</v>
      </c>
    </row>
    <row r="150" spans="1:16" ht="19.5" customHeight="1">
      <c r="A150" s="9"/>
      <c r="B150" s="10"/>
      <c r="C150" s="10"/>
      <c r="D150" s="10"/>
      <c r="E150" s="11"/>
      <c r="F150" s="14"/>
      <c r="G150" s="15"/>
      <c r="H150" s="12"/>
      <c r="I150" s="13"/>
      <c r="J150" s="14"/>
      <c r="K150" s="15"/>
      <c r="L150" s="12"/>
      <c r="M150" s="10"/>
      <c r="N150" s="7">
        <f aca="true" t="shared" si="16" ref="N150:N169">SUM(F150+H150+J150+L150)</f>
        <v>0</v>
      </c>
      <c r="O150" s="6">
        <f aca="true" t="shared" si="17" ref="O150:O169">SUM(G150+I150+K150+M150)</f>
        <v>0</v>
      </c>
      <c r="P150" s="23">
        <f aca="true" t="shared" si="18" ref="P150:P170">SUM(N150:O150)</f>
        <v>0</v>
      </c>
    </row>
    <row r="151" spans="1:16" ht="19.5" customHeight="1">
      <c r="A151" s="9"/>
      <c r="B151" s="10"/>
      <c r="C151" s="10"/>
      <c r="D151" s="10"/>
      <c r="E151" s="11"/>
      <c r="F151" s="14"/>
      <c r="G151" s="15"/>
      <c r="H151" s="12"/>
      <c r="I151" s="13"/>
      <c r="J151" s="14"/>
      <c r="K151" s="15"/>
      <c r="L151" s="12"/>
      <c r="M151" s="10"/>
      <c r="N151" s="7">
        <f t="shared" si="16"/>
        <v>0</v>
      </c>
      <c r="O151" s="6">
        <f t="shared" si="17"/>
        <v>0</v>
      </c>
      <c r="P151" s="23">
        <f t="shared" si="18"/>
        <v>0</v>
      </c>
    </row>
    <row r="152" spans="1:16" ht="19.5" customHeight="1">
      <c r="A152" s="9"/>
      <c r="B152" s="10"/>
      <c r="C152" s="10"/>
      <c r="D152" s="10"/>
      <c r="E152" s="11"/>
      <c r="F152" s="14"/>
      <c r="G152" s="15"/>
      <c r="H152" s="12"/>
      <c r="I152" s="13"/>
      <c r="J152" s="14"/>
      <c r="K152" s="15"/>
      <c r="L152" s="12"/>
      <c r="M152" s="10"/>
      <c r="N152" s="7">
        <f t="shared" si="16"/>
        <v>0</v>
      </c>
      <c r="O152" s="6">
        <f t="shared" si="17"/>
        <v>0</v>
      </c>
      <c r="P152" s="23">
        <f t="shared" si="18"/>
        <v>0</v>
      </c>
    </row>
    <row r="153" spans="1:16" ht="19.5" customHeight="1">
      <c r="A153" s="9"/>
      <c r="B153" s="10"/>
      <c r="C153" s="10"/>
      <c r="D153" s="10"/>
      <c r="E153" s="11"/>
      <c r="F153" s="14"/>
      <c r="G153" s="15"/>
      <c r="H153" s="12"/>
      <c r="I153" s="13"/>
      <c r="J153" s="14"/>
      <c r="K153" s="15"/>
      <c r="L153" s="12"/>
      <c r="M153" s="10"/>
      <c r="N153" s="7">
        <f t="shared" si="16"/>
        <v>0</v>
      </c>
      <c r="O153" s="6">
        <f t="shared" si="17"/>
        <v>0</v>
      </c>
      <c r="P153" s="23">
        <f t="shared" si="18"/>
        <v>0</v>
      </c>
    </row>
    <row r="154" spans="1:16" ht="19.5" customHeight="1">
      <c r="A154" s="9"/>
      <c r="B154" s="10"/>
      <c r="C154" s="10"/>
      <c r="D154" s="10"/>
      <c r="E154" s="11"/>
      <c r="F154" s="14"/>
      <c r="G154" s="15"/>
      <c r="H154" s="12"/>
      <c r="I154" s="13"/>
      <c r="J154" s="14"/>
      <c r="K154" s="15"/>
      <c r="L154" s="12"/>
      <c r="M154" s="10"/>
      <c r="N154" s="7">
        <f t="shared" si="16"/>
        <v>0</v>
      </c>
      <c r="O154" s="6">
        <f t="shared" si="17"/>
        <v>0</v>
      </c>
      <c r="P154" s="23">
        <f t="shared" si="18"/>
        <v>0</v>
      </c>
    </row>
    <row r="155" spans="1:16" ht="19.5" customHeight="1">
      <c r="A155" s="9"/>
      <c r="B155" s="10"/>
      <c r="C155" s="10"/>
      <c r="D155" s="10"/>
      <c r="E155" s="11"/>
      <c r="F155" s="14"/>
      <c r="G155" s="15"/>
      <c r="H155" s="12"/>
      <c r="I155" s="13"/>
      <c r="J155" s="14"/>
      <c r="K155" s="15"/>
      <c r="L155" s="12"/>
      <c r="M155" s="10"/>
      <c r="N155" s="7">
        <f t="shared" si="16"/>
        <v>0</v>
      </c>
      <c r="O155" s="6">
        <f t="shared" si="17"/>
        <v>0</v>
      </c>
      <c r="P155" s="23">
        <f t="shared" si="18"/>
        <v>0</v>
      </c>
    </row>
    <row r="156" spans="1:16" ht="19.5" customHeight="1">
      <c r="A156" s="9"/>
      <c r="B156" s="10"/>
      <c r="C156" s="10"/>
      <c r="D156" s="10"/>
      <c r="E156" s="11"/>
      <c r="F156" s="14"/>
      <c r="G156" s="15"/>
      <c r="H156" s="12"/>
      <c r="I156" s="13"/>
      <c r="J156" s="14"/>
      <c r="K156" s="15"/>
      <c r="L156" s="12"/>
      <c r="M156" s="10"/>
      <c r="N156" s="7">
        <f t="shared" si="16"/>
        <v>0</v>
      </c>
      <c r="O156" s="6">
        <f t="shared" si="17"/>
        <v>0</v>
      </c>
      <c r="P156" s="23">
        <f t="shared" si="18"/>
        <v>0</v>
      </c>
    </row>
    <row r="157" spans="1:16" ht="19.5" customHeight="1">
      <c r="A157" s="9"/>
      <c r="B157" s="10"/>
      <c r="C157" s="10"/>
      <c r="D157" s="10"/>
      <c r="E157" s="11"/>
      <c r="F157" s="14"/>
      <c r="G157" s="15"/>
      <c r="H157" s="12"/>
      <c r="I157" s="13"/>
      <c r="J157" s="14"/>
      <c r="K157" s="15"/>
      <c r="L157" s="12"/>
      <c r="M157" s="10"/>
      <c r="N157" s="7">
        <f t="shared" si="16"/>
        <v>0</v>
      </c>
      <c r="O157" s="6">
        <f t="shared" si="17"/>
        <v>0</v>
      </c>
      <c r="P157" s="23">
        <f t="shared" si="18"/>
        <v>0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7">
        <f t="shared" si="16"/>
        <v>0</v>
      </c>
      <c r="O158" s="6">
        <f t="shared" si="17"/>
        <v>0</v>
      </c>
      <c r="P158" s="23">
        <f t="shared" si="18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7">
        <f t="shared" si="16"/>
        <v>0</v>
      </c>
      <c r="O159" s="6">
        <f t="shared" si="17"/>
        <v>0</v>
      </c>
      <c r="P159" s="23">
        <f t="shared" si="18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7">
        <f t="shared" si="16"/>
        <v>0</v>
      </c>
      <c r="O160" s="6">
        <f t="shared" si="17"/>
        <v>0</v>
      </c>
      <c r="P160" s="23">
        <f t="shared" si="18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7">
        <f t="shared" si="16"/>
        <v>0</v>
      </c>
      <c r="O161" s="6">
        <f t="shared" si="17"/>
        <v>0</v>
      </c>
      <c r="P161" s="23">
        <f t="shared" si="18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t="shared" si="16"/>
        <v>0</v>
      </c>
      <c r="O162" s="6">
        <f t="shared" si="17"/>
        <v>0</v>
      </c>
      <c r="P162" s="23">
        <f t="shared" si="18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 thickBot="1">
      <c r="A169" s="31"/>
      <c r="B169" s="32"/>
      <c r="C169" s="32"/>
      <c r="D169" s="32"/>
      <c r="E169" s="33"/>
      <c r="F169" s="40"/>
      <c r="G169" s="26"/>
      <c r="H169" s="24"/>
      <c r="I169" s="41"/>
      <c r="J169" s="40"/>
      <c r="K169" s="26"/>
      <c r="L169" s="24"/>
      <c r="M169" s="25"/>
      <c r="N169" s="27">
        <f t="shared" si="16"/>
        <v>0</v>
      </c>
      <c r="O169" s="28">
        <f t="shared" si="17"/>
        <v>0</v>
      </c>
      <c r="P169" s="29">
        <f t="shared" si="18"/>
        <v>0</v>
      </c>
    </row>
    <row r="170" spans="1:20" ht="19.5" customHeight="1" thickBot="1">
      <c r="A170" s="98" t="s">
        <v>15</v>
      </c>
      <c r="B170" s="99"/>
      <c r="C170" s="99"/>
      <c r="D170" s="99"/>
      <c r="E170" s="100"/>
      <c r="F170" s="35">
        <f aca="true" t="shared" si="19" ref="F170:O170">SUM(F149:F169)</f>
        <v>13</v>
      </c>
      <c r="G170" s="36">
        <f t="shared" si="19"/>
        <v>8</v>
      </c>
      <c r="H170" s="39">
        <f t="shared" si="19"/>
        <v>7</v>
      </c>
      <c r="I170" s="42">
        <f t="shared" si="19"/>
        <v>7</v>
      </c>
      <c r="J170" s="35">
        <f t="shared" si="19"/>
        <v>0</v>
      </c>
      <c r="K170" s="36">
        <f t="shared" si="19"/>
        <v>0</v>
      </c>
      <c r="L170" s="39">
        <f t="shared" si="19"/>
        <v>0</v>
      </c>
      <c r="M170" s="36">
        <f t="shared" si="19"/>
        <v>0</v>
      </c>
      <c r="N170" s="37">
        <f t="shared" si="19"/>
        <v>20</v>
      </c>
      <c r="O170" s="38">
        <f t="shared" si="19"/>
        <v>15</v>
      </c>
      <c r="P170" s="43">
        <f t="shared" si="18"/>
        <v>35</v>
      </c>
      <c r="T170" s="82">
        <f>CEILING(P170,1)</f>
        <v>35</v>
      </c>
    </row>
    <row r="171" ht="19.5" customHeight="1"/>
    <row r="172" spans="1:16" ht="19.5" customHeight="1">
      <c r="A172" s="125" t="s">
        <v>0</v>
      </c>
      <c r="B172" s="125"/>
      <c r="C172" s="125"/>
      <c r="D172" s="125"/>
      <c r="E172" s="125"/>
      <c r="F172" s="125"/>
      <c r="G172" s="125"/>
      <c r="H172" s="125"/>
      <c r="I172" s="126"/>
      <c r="J172" s="125"/>
      <c r="K172" s="125"/>
      <c r="L172" s="125"/>
      <c r="M172" s="125"/>
      <c r="N172" s="125"/>
      <c r="O172" s="125"/>
      <c r="P172" s="125"/>
    </row>
    <row r="173" spans="1:16" ht="19.5" customHeight="1">
      <c r="A173" s="125"/>
      <c r="B173" s="125"/>
      <c r="C173" s="125"/>
      <c r="D173" s="125"/>
      <c r="E173" s="125"/>
      <c r="F173" s="125"/>
      <c r="G173" s="125"/>
      <c r="H173" s="125"/>
      <c r="I173" s="126"/>
      <c r="J173" s="127"/>
      <c r="K173" s="127"/>
      <c r="L173" s="126"/>
      <c r="M173" s="126"/>
      <c r="N173" s="126"/>
      <c r="O173" s="126"/>
      <c r="P173" s="126"/>
    </row>
    <row r="174" spans="1:11" ht="19.5" customHeight="1">
      <c r="A174" s="128" t="s">
        <v>35</v>
      </c>
      <c r="B174" s="128"/>
      <c r="J174" s="19"/>
      <c r="K174" s="19"/>
    </row>
    <row r="175" spans="1:2" ht="19.5" customHeight="1">
      <c r="A175" s="128"/>
      <c r="B175" s="128"/>
    </row>
    <row r="176" spans="1:14" ht="19.5" customHeight="1">
      <c r="A176" s="128"/>
      <c r="B176" s="128"/>
      <c r="K176" s="18"/>
      <c r="L176" s="18"/>
      <c r="M176" s="18"/>
      <c r="N176" s="18"/>
    </row>
    <row r="177" spans="1:16" ht="19.5" customHeight="1">
      <c r="A177" s="129" t="s">
        <v>16</v>
      </c>
      <c r="B177" s="130" t="s">
        <v>36</v>
      </c>
      <c r="C177" s="130"/>
      <c r="D177" s="130"/>
      <c r="E177" s="34"/>
      <c r="F177" s="16"/>
      <c r="G177" s="16"/>
      <c r="H177" s="16"/>
      <c r="K177" s="131" t="s">
        <v>18</v>
      </c>
      <c r="L177" s="131"/>
      <c r="M177" s="132" t="s">
        <v>815</v>
      </c>
      <c r="N177" s="132"/>
      <c r="O177" s="132"/>
      <c r="P177" s="132"/>
    </row>
    <row r="178" spans="1:16" ht="19.5" customHeight="1">
      <c r="A178" s="129"/>
      <c r="B178" s="130"/>
      <c r="C178" s="130"/>
      <c r="D178" s="130"/>
      <c r="E178" s="34"/>
      <c r="F178" s="16"/>
      <c r="G178" s="16"/>
      <c r="H178" s="16"/>
      <c r="K178" s="131"/>
      <c r="L178" s="131"/>
      <c r="M178" s="132"/>
      <c r="N178" s="132"/>
      <c r="O178" s="132"/>
      <c r="P178" s="132"/>
    </row>
    <row r="179" ht="19.5" customHeight="1" thickBot="1"/>
    <row r="180" spans="1:16" ht="19.5" customHeight="1" thickBot="1">
      <c r="A180" s="96" t="s">
        <v>2</v>
      </c>
      <c r="B180" s="110" t="s">
        <v>3</v>
      </c>
      <c r="C180" s="113" t="s">
        <v>4</v>
      </c>
      <c r="D180" s="116" t="s">
        <v>5</v>
      </c>
      <c r="E180" s="101" t="s">
        <v>6</v>
      </c>
      <c r="F180" s="104" t="s">
        <v>7</v>
      </c>
      <c r="G180" s="104"/>
      <c r="H180" s="104"/>
      <c r="I180" s="104"/>
      <c r="J180" s="104"/>
      <c r="K180" s="104"/>
      <c r="L180" s="104"/>
      <c r="M180" s="105"/>
      <c r="N180" s="106" t="s">
        <v>12</v>
      </c>
      <c r="O180" s="104"/>
      <c r="P180" s="119" t="s">
        <v>15</v>
      </c>
    </row>
    <row r="181" spans="1:16" ht="19.5" customHeight="1">
      <c r="A181" s="108"/>
      <c r="B181" s="111"/>
      <c r="C181" s="114"/>
      <c r="D181" s="117"/>
      <c r="E181" s="102"/>
      <c r="F181" s="122" t="s">
        <v>8</v>
      </c>
      <c r="G181" s="123"/>
      <c r="H181" s="124" t="s">
        <v>9</v>
      </c>
      <c r="I181" s="124"/>
      <c r="J181" s="122" t="s">
        <v>10</v>
      </c>
      <c r="K181" s="123"/>
      <c r="L181" s="124" t="s">
        <v>11</v>
      </c>
      <c r="M181" s="123"/>
      <c r="N181" s="107"/>
      <c r="O181" s="95"/>
      <c r="P181" s="120"/>
    </row>
    <row r="182" spans="1:16" ht="19.5" customHeight="1" thickBot="1">
      <c r="A182" s="109"/>
      <c r="B182" s="112"/>
      <c r="C182" s="115"/>
      <c r="D182" s="118"/>
      <c r="E182" s="103"/>
      <c r="F182" s="20" t="s">
        <v>13</v>
      </c>
      <c r="G182" s="21" t="s">
        <v>14</v>
      </c>
      <c r="H182" s="30" t="s">
        <v>13</v>
      </c>
      <c r="I182" s="22" t="s">
        <v>14</v>
      </c>
      <c r="J182" s="20" t="s">
        <v>13</v>
      </c>
      <c r="K182" s="21" t="s">
        <v>14</v>
      </c>
      <c r="L182" s="30" t="s">
        <v>13</v>
      </c>
      <c r="M182" s="21" t="s">
        <v>14</v>
      </c>
      <c r="N182" s="20" t="s">
        <v>13</v>
      </c>
      <c r="O182" s="22" t="s">
        <v>14</v>
      </c>
      <c r="P182" s="121"/>
    </row>
    <row r="183" spans="1:16" ht="19.5" customHeight="1">
      <c r="A183" s="2">
        <v>40706</v>
      </c>
      <c r="B183" s="3" t="s">
        <v>642</v>
      </c>
      <c r="C183" s="3" t="s">
        <v>643</v>
      </c>
      <c r="D183" s="3" t="s">
        <v>432</v>
      </c>
      <c r="E183" s="4"/>
      <c r="F183" s="7">
        <v>13</v>
      </c>
      <c r="G183" s="8">
        <v>8</v>
      </c>
      <c r="H183" s="5">
        <v>7</v>
      </c>
      <c r="I183" s="6">
        <v>7</v>
      </c>
      <c r="J183" s="7"/>
      <c r="K183" s="8"/>
      <c r="L183" s="5"/>
      <c r="M183" s="3"/>
      <c r="N183" s="7">
        <f>SUM(F183+H183+J183+L183)</f>
        <v>20</v>
      </c>
      <c r="O183" s="6">
        <f>SUM(G183+I183+K183+M183)</f>
        <v>15</v>
      </c>
      <c r="P183" s="23">
        <f>SUM(N183:O183)</f>
        <v>35</v>
      </c>
    </row>
    <row r="184" spans="1:16" ht="19.5" customHeight="1">
      <c r="A184" s="9"/>
      <c r="B184" s="10"/>
      <c r="C184" s="10"/>
      <c r="D184" s="10"/>
      <c r="E184" s="11"/>
      <c r="F184" s="14"/>
      <c r="G184" s="15"/>
      <c r="H184" s="12"/>
      <c r="I184" s="13"/>
      <c r="J184" s="14"/>
      <c r="K184" s="15"/>
      <c r="L184" s="12"/>
      <c r="M184" s="10"/>
      <c r="N184" s="7">
        <f aca="true" t="shared" si="20" ref="N184:N203">SUM(F184+H184+J184+L184)</f>
        <v>0</v>
      </c>
      <c r="O184" s="6">
        <f aca="true" t="shared" si="21" ref="O184:O203">SUM(G184+I184+K184+M184)</f>
        <v>0</v>
      </c>
      <c r="P184" s="23">
        <f aca="true" t="shared" si="22" ref="P184:P204">SUM(N184:O184)</f>
        <v>0</v>
      </c>
    </row>
    <row r="185" spans="1:16" ht="19.5" customHeight="1">
      <c r="A185" s="9"/>
      <c r="B185" s="10"/>
      <c r="C185" s="10"/>
      <c r="D185" s="10"/>
      <c r="E185" s="11"/>
      <c r="F185" s="14"/>
      <c r="G185" s="15"/>
      <c r="H185" s="12"/>
      <c r="I185" s="13"/>
      <c r="J185" s="14"/>
      <c r="K185" s="15"/>
      <c r="L185" s="12"/>
      <c r="M185" s="10"/>
      <c r="N185" s="7">
        <f t="shared" si="20"/>
        <v>0</v>
      </c>
      <c r="O185" s="6">
        <f t="shared" si="21"/>
        <v>0</v>
      </c>
      <c r="P185" s="23">
        <f t="shared" si="22"/>
        <v>0</v>
      </c>
    </row>
    <row r="186" spans="1:16" ht="19.5" customHeight="1">
      <c r="A186" s="9"/>
      <c r="B186" s="10"/>
      <c r="C186" s="10"/>
      <c r="D186" s="10"/>
      <c r="E186" s="11"/>
      <c r="F186" s="14"/>
      <c r="G186" s="15"/>
      <c r="H186" s="12"/>
      <c r="I186" s="13"/>
      <c r="J186" s="14"/>
      <c r="K186" s="15"/>
      <c r="L186" s="12"/>
      <c r="M186" s="10"/>
      <c r="N186" s="7">
        <f t="shared" si="20"/>
        <v>0</v>
      </c>
      <c r="O186" s="6">
        <f t="shared" si="21"/>
        <v>0</v>
      </c>
      <c r="P186" s="23">
        <f t="shared" si="22"/>
        <v>0</v>
      </c>
    </row>
    <row r="187" spans="1:16" ht="19.5" customHeight="1">
      <c r="A187" s="9"/>
      <c r="B187" s="10"/>
      <c r="C187" s="10"/>
      <c r="D187" s="10"/>
      <c r="E187" s="11"/>
      <c r="F187" s="14"/>
      <c r="G187" s="15"/>
      <c r="H187" s="12"/>
      <c r="I187" s="13"/>
      <c r="J187" s="14"/>
      <c r="K187" s="15"/>
      <c r="L187" s="12"/>
      <c r="M187" s="10"/>
      <c r="N187" s="7">
        <f t="shared" si="20"/>
        <v>0</v>
      </c>
      <c r="O187" s="6">
        <f t="shared" si="21"/>
        <v>0</v>
      </c>
      <c r="P187" s="23">
        <f t="shared" si="22"/>
        <v>0</v>
      </c>
    </row>
    <row r="188" spans="1:16" ht="19.5" customHeight="1">
      <c r="A188" s="9"/>
      <c r="B188" s="10"/>
      <c r="C188" s="10"/>
      <c r="D188" s="10"/>
      <c r="E188" s="11"/>
      <c r="F188" s="14"/>
      <c r="G188" s="15"/>
      <c r="H188" s="12"/>
      <c r="I188" s="13"/>
      <c r="J188" s="14"/>
      <c r="K188" s="15"/>
      <c r="L188" s="12"/>
      <c r="M188" s="10"/>
      <c r="N188" s="7">
        <f t="shared" si="20"/>
        <v>0</v>
      </c>
      <c r="O188" s="6">
        <f t="shared" si="21"/>
        <v>0</v>
      </c>
      <c r="P188" s="23">
        <f t="shared" si="22"/>
        <v>0</v>
      </c>
    </row>
    <row r="189" spans="1:16" ht="19.5" customHeight="1">
      <c r="A189" s="9"/>
      <c r="B189" s="10"/>
      <c r="C189" s="10"/>
      <c r="D189" s="10"/>
      <c r="E189" s="11"/>
      <c r="F189" s="14"/>
      <c r="G189" s="15"/>
      <c r="H189" s="12"/>
      <c r="I189" s="13"/>
      <c r="J189" s="14"/>
      <c r="K189" s="15"/>
      <c r="L189" s="12"/>
      <c r="M189" s="10"/>
      <c r="N189" s="7">
        <f t="shared" si="20"/>
        <v>0</v>
      </c>
      <c r="O189" s="6">
        <f t="shared" si="21"/>
        <v>0</v>
      </c>
      <c r="P189" s="23">
        <f t="shared" si="22"/>
        <v>0</v>
      </c>
    </row>
    <row r="190" spans="1:16" ht="19.5" customHeight="1">
      <c r="A190" s="9"/>
      <c r="B190" s="10"/>
      <c r="C190" s="10"/>
      <c r="D190" s="10"/>
      <c r="E190" s="11"/>
      <c r="F190" s="14"/>
      <c r="G190" s="15"/>
      <c r="H190" s="12"/>
      <c r="I190" s="13"/>
      <c r="J190" s="14"/>
      <c r="K190" s="15"/>
      <c r="L190" s="12"/>
      <c r="M190" s="10"/>
      <c r="N190" s="7">
        <f t="shared" si="20"/>
        <v>0</v>
      </c>
      <c r="O190" s="6">
        <f t="shared" si="21"/>
        <v>0</v>
      </c>
      <c r="P190" s="23">
        <f t="shared" si="22"/>
        <v>0</v>
      </c>
    </row>
    <row r="191" spans="1:16" ht="19.5" customHeight="1">
      <c r="A191" s="9"/>
      <c r="B191" s="10"/>
      <c r="C191" s="10"/>
      <c r="D191" s="10"/>
      <c r="E191" s="11"/>
      <c r="F191" s="14"/>
      <c r="G191" s="15"/>
      <c r="H191" s="12"/>
      <c r="I191" s="13"/>
      <c r="J191" s="14"/>
      <c r="K191" s="15"/>
      <c r="L191" s="12"/>
      <c r="M191" s="10"/>
      <c r="N191" s="7">
        <f t="shared" si="20"/>
        <v>0</v>
      </c>
      <c r="O191" s="6">
        <f t="shared" si="21"/>
        <v>0</v>
      </c>
      <c r="P191" s="23">
        <f t="shared" si="22"/>
        <v>0</v>
      </c>
    </row>
    <row r="192" spans="1:16" ht="19.5" customHeight="1">
      <c r="A192" s="9"/>
      <c r="B192" s="10"/>
      <c r="C192" s="10"/>
      <c r="D192" s="10"/>
      <c r="E192" s="11"/>
      <c r="F192" s="14"/>
      <c r="G192" s="15"/>
      <c r="H192" s="12"/>
      <c r="I192" s="13"/>
      <c r="J192" s="14"/>
      <c r="K192" s="15"/>
      <c r="L192" s="12"/>
      <c r="M192" s="10"/>
      <c r="N192" s="7">
        <f t="shared" si="20"/>
        <v>0</v>
      </c>
      <c r="O192" s="6">
        <f t="shared" si="21"/>
        <v>0</v>
      </c>
      <c r="P192" s="23">
        <f t="shared" si="22"/>
        <v>0</v>
      </c>
    </row>
    <row r="193" spans="1:16" ht="19.5" customHeight="1">
      <c r="A193" s="9"/>
      <c r="B193" s="10"/>
      <c r="C193" s="10"/>
      <c r="D193" s="10"/>
      <c r="E193" s="11"/>
      <c r="F193" s="14"/>
      <c r="G193" s="15"/>
      <c r="H193" s="12"/>
      <c r="I193" s="13"/>
      <c r="J193" s="14"/>
      <c r="K193" s="15"/>
      <c r="L193" s="12"/>
      <c r="M193" s="10"/>
      <c r="N193" s="7">
        <f t="shared" si="20"/>
        <v>0</v>
      </c>
      <c r="O193" s="6">
        <f t="shared" si="21"/>
        <v>0</v>
      </c>
      <c r="P193" s="23">
        <f t="shared" si="22"/>
        <v>0</v>
      </c>
    </row>
    <row r="194" spans="1:16" ht="19.5" customHeight="1">
      <c r="A194" s="9"/>
      <c r="B194" s="10"/>
      <c r="C194" s="10"/>
      <c r="D194" s="10"/>
      <c r="E194" s="11"/>
      <c r="F194" s="14"/>
      <c r="G194" s="15"/>
      <c r="H194" s="12"/>
      <c r="I194" s="13"/>
      <c r="J194" s="14"/>
      <c r="K194" s="15"/>
      <c r="L194" s="12"/>
      <c r="M194" s="10"/>
      <c r="N194" s="7">
        <f t="shared" si="20"/>
        <v>0</v>
      </c>
      <c r="O194" s="6">
        <f t="shared" si="21"/>
        <v>0</v>
      </c>
      <c r="P194" s="23">
        <f t="shared" si="22"/>
        <v>0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7">
        <f t="shared" si="20"/>
        <v>0</v>
      </c>
      <c r="O195" s="6">
        <f t="shared" si="21"/>
        <v>0</v>
      </c>
      <c r="P195" s="23">
        <f t="shared" si="22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7">
        <f t="shared" si="20"/>
        <v>0</v>
      </c>
      <c r="O196" s="6">
        <f t="shared" si="21"/>
        <v>0</v>
      </c>
      <c r="P196" s="23">
        <f t="shared" si="22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7">
        <f t="shared" si="20"/>
        <v>0</v>
      </c>
      <c r="O197" s="6">
        <f t="shared" si="21"/>
        <v>0</v>
      </c>
      <c r="P197" s="23">
        <f t="shared" si="22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7">
        <f t="shared" si="20"/>
        <v>0</v>
      </c>
      <c r="O198" s="6">
        <f t="shared" si="21"/>
        <v>0</v>
      </c>
      <c r="P198" s="23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 thickBot="1">
      <c r="A203" s="31"/>
      <c r="B203" s="32"/>
      <c r="C203" s="32"/>
      <c r="D203" s="32"/>
      <c r="E203" s="33"/>
      <c r="F203" s="40"/>
      <c r="G203" s="26"/>
      <c r="H203" s="24"/>
      <c r="I203" s="41"/>
      <c r="J203" s="40"/>
      <c r="K203" s="26"/>
      <c r="L203" s="24"/>
      <c r="M203" s="25"/>
      <c r="N203" s="27">
        <f t="shared" si="20"/>
        <v>0</v>
      </c>
      <c r="O203" s="28">
        <f t="shared" si="21"/>
        <v>0</v>
      </c>
      <c r="P203" s="29">
        <f t="shared" si="22"/>
        <v>0</v>
      </c>
    </row>
    <row r="204" spans="1:20" ht="19.5" customHeight="1" thickBot="1">
      <c r="A204" s="98" t="s">
        <v>15</v>
      </c>
      <c r="B204" s="99"/>
      <c r="C204" s="99"/>
      <c r="D204" s="99"/>
      <c r="E204" s="100"/>
      <c r="F204" s="35">
        <f aca="true" t="shared" si="23" ref="F204:O204">SUM(F183:F203)</f>
        <v>13</v>
      </c>
      <c r="G204" s="36">
        <f t="shared" si="23"/>
        <v>8</v>
      </c>
      <c r="H204" s="39">
        <f t="shared" si="23"/>
        <v>7</v>
      </c>
      <c r="I204" s="42">
        <f t="shared" si="23"/>
        <v>7</v>
      </c>
      <c r="J204" s="35">
        <f t="shared" si="23"/>
        <v>0</v>
      </c>
      <c r="K204" s="36">
        <f t="shared" si="23"/>
        <v>0</v>
      </c>
      <c r="L204" s="39">
        <f t="shared" si="23"/>
        <v>0</v>
      </c>
      <c r="M204" s="36">
        <f t="shared" si="23"/>
        <v>0</v>
      </c>
      <c r="N204" s="37">
        <f t="shared" si="23"/>
        <v>20</v>
      </c>
      <c r="O204" s="38">
        <f t="shared" si="23"/>
        <v>15</v>
      </c>
      <c r="P204" s="43">
        <f t="shared" si="22"/>
        <v>35</v>
      </c>
      <c r="T204" s="82">
        <f>CEILING(P204,1)</f>
        <v>35</v>
      </c>
    </row>
    <row r="205" ht="19.5" customHeight="1"/>
    <row r="206" spans="1:16" ht="19.5" customHeight="1">
      <c r="A206" s="125" t="s">
        <v>0</v>
      </c>
      <c r="B206" s="125"/>
      <c r="C206" s="125"/>
      <c r="D206" s="125"/>
      <c r="E206" s="125"/>
      <c r="F206" s="125"/>
      <c r="G206" s="125"/>
      <c r="H206" s="125"/>
      <c r="I206" s="126"/>
      <c r="J206" s="125"/>
      <c r="K206" s="125"/>
      <c r="L206" s="125"/>
      <c r="M206" s="125"/>
      <c r="N206" s="125"/>
      <c r="O206" s="125"/>
      <c r="P206" s="125"/>
    </row>
    <row r="207" spans="1:16" ht="19.5" customHeight="1">
      <c r="A207" s="125"/>
      <c r="B207" s="125"/>
      <c r="C207" s="125"/>
      <c r="D207" s="125"/>
      <c r="E207" s="125"/>
      <c r="F207" s="125"/>
      <c r="G207" s="125"/>
      <c r="H207" s="125"/>
      <c r="I207" s="126"/>
      <c r="J207" s="127"/>
      <c r="K207" s="127"/>
      <c r="L207" s="126"/>
      <c r="M207" s="126"/>
      <c r="N207" s="126"/>
      <c r="O207" s="126"/>
      <c r="P207" s="126"/>
    </row>
    <row r="208" spans="1:11" ht="19.5" customHeight="1">
      <c r="A208" s="128" t="s">
        <v>37</v>
      </c>
      <c r="B208" s="128"/>
      <c r="J208" s="19"/>
      <c r="K208" s="19"/>
    </row>
    <row r="209" spans="1:2" ht="19.5" customHeight="1">
      <c r="A209" s="128"/>
      <c r="B209" s="128"/>
    </row>
    <row r="210" spans="11:14" ht="19.5" customHeight="1">
      <c r="K210" s="18"/>
      <c r="L210" s="18"/>
      <c r="M210" s="18"/>
      <c r="N210" s="18"/>
    </row>
    <row r="211" spans="1:16" ht="19.5" customHeight="1">
      <c r="A211" s="129" t="s">
        <v>16</v>
      </c>
      <c r="B211" s="130" t="s">
        <v>38</v>
      </c>
      <c r="C211" s="130"/>
      <c r="D211" s="130"/>
      <c r="E211" s="34"/>
      <c r="F211" s="16"/>
      <c r="G211" s="16"/>
      <c r="H211" s="16"/>
      <c r="K211" s="131" t="s">
        <v>18</v>
      </c>
      <c r="L211" s="131"/>
      <c r="M211" s="132" t="s">
        <v>815</v>
      </c>
      <c r="N211" s="132"/>
      <c r="O211" s="132"/>
      <c r="P211" s="132"/>
    </row>
    <row r="212" spans="1:16" ht="19.5" customHeight="1">
      <c r="A212" s="129"/>
      <c r="B212" s="130"/>
      <c r="C212" s="130"/>
      <c r="D212" s="130"/>
      <c r="E212" s="34"/>
      <c r="F212" s="16"/>
      <c r="G212" s="16"/>
      <c r="H212" s="16"/>
      <c r="K212" s="131"/>
      <c r="L212" s="131"/>
      <c r="M212" s="132"/>
      <c r="N212" s="132"/>
      <c r="O212" s="132"/>
      <c r="P212" s="132"/>
    </row>
    <row r="213" ht="19.5" customHeight="1" thickBot="1"/>
    <row r="214" spans="1:16" ht="19.5" customHeight="1" thickBot="1">
      <c r="A214" s="96" t="s">
        <v>2</v>
      </c>
      <c r="B214" s="110" t="s">
        <v>3</v>
      </c>
      <c r="C214" s="113" t="s">
        <v>4</v>
      </c>
      <c r="D214" s="116" t="s">
        <v>5</v>
      </c>
      <c r="E214" s="101" t="s">
        <v>6</v>
      </c>
      <c r="F214" s="104" t="s">
        <v>7</v>
      </c>
      <c r="G214" s="104"/>
      <c r="H214" s="104"/>
      <c r="I214" s="104"/>
      <c r="J214" s="104"/>
      <c r="K214" s="104"/>
      <c r="L214" s="104"/>
      <c r="M214" s="105"/>
      <c r="N214" s="106" t="s">
        <v>12</v>
      </c>
      <c r="O214" s="104"/>
      <c r="P214" s="119" t="s">
        <v>15</v>
      </c>
    </row>
    <row r="215" spans="1:16" ht="19.5" customHeight="1">
      <c r="A215" s="108"/>
      <c r="B215" s="111"/>
      <c r="C215" s="114"/>
      <c r="D215" s="117"/>
      <c r="E215" s="102"/>
      <c r="F215" s="122" t="s">
        <v>8</v>
      </c>
      <c r="G215" s="123"/>
      <c r="H215" s="124" t="s">
        <v>9</v>
      </c>
      <c r="I215" s="124"/>
      <c r="J215" s="122" t="s">
        <v>10</v>
      </c>
      <c r="K215" s="123"/>
      <c r="L215" s="124" t="s">
        <v>11</v>
      </c>
      <c r="M215" s="123"/>
      <c r="N215" s="107"/>
      <c r="O215" s="95"/>
      <c r="P215" s="120"/>
    </row>
    <row r="216" spans="1:16" ht="19.5" customHeight="1" thickBot="1">
      <c r="A216" s="109"/>
      <c r="B216" s="112"/>
      <c r="C216" s="115"/>
      <c r="D216" s="118"/>
      <c r="E216" s="103"/>
      <c r="F216" s="20" t="s">
        <v>13</v>
      </c>
      <c r="G216" s="21" t="s">
        <v>14</v>
      </c>
      <c r="H216" s="30" t="s">
        <v>13</v>
      </c>
      <c r="I216" s="22" t="s">
        <v>14</v>
      </c>
      <c r="J216" s="20" t="s">
        <v>13</v>
      </c>
      <c r="K216" s="21" t="s">
        <v>14</v>
      </c>
      <c r="L216" s="30" t="s">
        <v>13</v>
      </c>
      <c r="M216" s="21" t="s">
        <v>14</v>
      </c>
      <c r="N216" s="20" t="s">
        <v>13</v>
      </c>
      <c r="O216" s="22" t="s">
        <v>14</v>
      </c>
      <c r="P216" s="121"/>
    </row>
    <row r="217" spans="1:16" ht="19.5" customHeight="1">
      <c r="A217" s="2">
        <v>40699</v>
      </c>
      <c r="B217" s="3" t="s">
        <v>464</v>
      </c>
      <c r="C217" s="3" t="s">
        <v>465</v>
      </c>
      <c r="D217" s="3" t="s">
        <v>373</v>
      </c>
      <c r="E217" s="4"/>
      <c r="F217" s="7">
        <v>13</v>
      </c>
      <c r="G217" s="8">
        <v>8</v>
      </c>
      <c r="H217" s="5">
        <v>7</v>
      </c>
      <c r="I217" s="6">
        <v>7</v>
      </c>
      <c r="J217" s="7"/>
      <c r="K217" s="8"/>
      <c r="L217" s="5"/>
      <c r="M217" s="3"/>
      <c r="N217" s="7">
        <f>SUM(F217+H217+J217+L217)</f>
        <v>20</v>
      </c>
      <c r="O217" s="6">
        <f>SUM(G217+I217+K217+M217)</f>
        <v>15</v>
      </c>
      <c r="P217" s="23">
        <f>SUM(N217:O217)</f>
        <v>35</v>
      </c>
    </row>
    <row r="218" spans="1:16" ht="19.5" customHeight="1">
      <c r="A218" s="9">
        <v>40698</v>
      </c>
      <c r="B218" s="10" t="s">
        <v>513</v>
      </c>
      <c r="C218" s="10" t="s">
        <v>509</v>
      </c>
      <c r="D218" s="10" t="s">
        <v>373</v>
      </c>
      <c r="E218" s="11"/>
      <c r="F218" s="14">
        <v>8</v>
      </c>
      <c r="G218" s="15">
        <v>7</v>
      </c>
      <c r="H218" s="12"/>
      <c r="I218" s="13"/>
      <c r="J218" s="14"/>
      <c r="K218" s="15"/>
      <c r="L218" s="12"/>
      <c r="M218" s="10"/>
      <c r="N218" s="7">
        <f aca="true" t="shared" si="24" ref="N218:N236">SUM(F218+H218+J218+L218)</f>
        <v>8</v>
      </c>
      <c r="O218" s="6">
        <f aca="true" t="shared" si="25" ref="O218:O236">SUM(G218+I218+K218+M218)</f>
        <v>7</v>
      </c>
      <c r="P218" s="23">
        <f aca="true" t="shared" si="26" ref="P218:P237">SUM(N218:O218)</f>
        <v>15</v>
      </c>
    </row>
    <row r="219" spans="1:16" ht="19.5" customHeight="1">
      <c r="A219" s="9">
        <v>40698</v>
      </c>
      <c r="B219" s="10" t="s">
        <v>513</v>
      </c>
      <c r="C219" s="10" t="s">
        <v>511</v>
      </c>
      <c r="D219" s="10" t="s">
        <v>373</v>
      </c>
      <c r="E219" s="11"/>
      <c r="F219" s="14">
        <v>8</v>
      </c>
      <c r="G219" s="15"/>
      <c r="H219" s="12"/>
      <c r="I219" s="13"/>
      <c r="J219" s="14"/>
      <c r="K219" s="15"/>
      <c r="L219" s="12"/>
      <c r="M219" s="10"/>
      <c r="N219" s="7">
        <f t="shared" si="24"/>
        <v>8</v>
      </c>
      <c r="O219" s="6">
        <f t="shared" si="25"/>
        <v>0</v>
      </c>
      <c r="P219" s="23">
        <f t="shared" si="26"/>
        <v>8</v>
      </c>
    </row>
    <row r="220" spans="1:16" ht="19.5" customHeight="1">
      <c r="A220" s="9">
        <v>40713</v>
      </c>
      <c r="B220" s="10" t="s">
        <v>763</v>
      </c>
      <c r="C220" s="10" t="s">
        <v>465</v>
      </c>
      <c r="D220" s="10" t="s">
        <v>363</v>
      </c>
      <c r="E220" s="11"/>
      <c r="F220" s="14">
        <v>13</v>
      </c>
      <c r="G220" s="15">
        <v>8</v>
      </c>
      <c r="H220" s="12">
        <v>7</v>
      </c>
      <c r="I220" s="13">
        <v>7</v>
      </c>
      <c r="J220" s="14"/>
      <c r="K220" s="15"/>
      <c r="L220" s="12"/>
      <c r="M220" s="10"/>
      <c r="N220" s="7">
        <f t="shared" si="24"/>
        <v>20</v>
      </c>
      <c r="O220" s="6">
        <f t="shared" si="25"/>
        <v>15</v>
      </c>
      <c r="P220" s="23">
        <f t="shared" si="26"/>
        <v>35</v>
      </c>
    </row>
    <row r="221" spans="1:16" ht="19.5" customHeight="1">
      <c r="A221" s="9">
        <v>40712</v>
      </c>
      <c r="B221" s="10" t="s">
        <v>803</v>
      </c>
      <c r="C221" s="10" t="s">
        <v>509</v>
      </c>
      <c r="D221" s="10" t="s">
        <v>363</v>
      </c>
      <c r="E221" s="11"/>
      <c r="F221" s="14">
        <v>8</v>
      </c>
      <c r="G221" s="15">
        <v>7</v>
      </c>
      <c r="H221" s="12"/>
      <c r="I221" s="13"/>
      <c r="J221" s="14"/>
      <c r="K221" s="15"/>
      <c r="L221" s="12"/>
      <c r="M221" s="10"/>
      <c r="N221" s="7">
        <f t="shared" si="24"/>
        <v>8</v>
      </c>
      <c r="O221" s="6">
        <f t="shared" si="25"/>
        <v>7</v>
      </c>
      <c r="P221" s="23">
        <f t="shared" si="26"/>
        <v>15</v>
      </c>
    </row>
    <row r="222" spans="1:16" ht="19.5" customHeight="1">
      <c r="A222" s="9">
        <v>40712</v>
      </c>
      <c r="B222" s="10" t="s">
        <v>803</v>
      </c>
      <c r="C222" s="10" t="s">
        <v>511</v>
      </c>
      <c r="D222" s="10" t="s">
        <v>363</v>
      </c>
      <c r="E222" s="11"/>
      <c r="F222" s="14">
        <v>8</v>
      </c>
      <c r="G222" s="15"/>
      <c r="H222" s="12"/>
      <c r="I222" s="13"/>
      <c r="J222" s="14"/>
      <c r="K222" s="15"/>
      <c r="L222" s="12"/>
      <c r="M222" s="10"/>
      <c r="N222" s="7">
        <f t="shared" si="24"/>
        <v>8</v>
      </c>
      <c r="O222" s="6">
        <f t="shared" si="25"/>
        <v>0</v>
      </c>
      <c r="P222" s="23">
        <f t="shared" si="26"/>
        <v>8</v>
      </c>
    </row>
    <row r="223" spans="1:16" ht="19.5" customHeight="1">
      <c r="A223" s="9"/>
      <c r="B223" s="10"/>
      <c r="C223" s="10"/>
      <c r="D223" s="10"/>
      <c r="E223" s="11"/>
      <c r="F223" s="14"/>
      <c r="G223" s="15"/>
      <c r="H223" s="12"/>
      <c r="I223" s="13"/>
      <c r="J223" s="14"/>
      <c r="K223" s="15"/>
      <c r="L223" s="12"/>
      <c r="M223" s="10"/>
      <c r="N223" s="7">
        <f t="shared" si="24"/>
        <v>0</v>
      </c>
      <c r="O223" s="6">
        <f t="shared" si="25"/>
        <v>0</v>
      </c>
      <c r="P223" s="23">
        <f t="shared" si="26"/>
        <v>0</v>
      </c>
    </row>
    <row r="224" spans="1:16" ht="19.5" customHeight="1">
      <c r="A224" s="9"/>
      <c r="B224" s="10"/>
      <c r="C224" s="10"/>
      <c r="D224" s="10"/>
      <c r="E224" s="11"/>
      <c r="F224" s="14"/>
      <c r="G224" s="15"/>
      <c r="H224" s="12"/>
      <c r="I224" s="13"/>
      <c r="J224" s="14"/>
      <c r="K224" s="15"/>
      <c r="L224" s="12"/>
      <c r="M224" s="10"/>
      <c r="N224" s="7">
        <f t="shared" si="24"/>
        <v>0</v>
      </c>
      <c r="O224" s="6">
        <f t="shared" si="25"/>
        <v>0</v>
      </c>
      <c r="P224" s="23">
        <f t="shared" si="26"/>
        <v>0</v>
      </c>
    </row>
    <row r="225" spans="1:16" ht="19.5" customHeight="1">
      <c r="A225" s="9"/>
      <c r="B225" s="10"/>
      <c r="C225" s="10"/>
      <c r="D225" s="10"/>
      <c r="E225" s="11"/>
      <c r="F225" s="14"/>
      <c r="G225" s="15"/>
      <c r="H225" s="12"/>
      <c r="I225" s="13"/>
      <c r="J225" s="14"/>
      <c r="K225" s="15"/>
      <c r="L225" s="12"/>
      <c r="M225" s="10"/>
      <c r="N225" s="7">
        <f t="shared" si="24"/>
        <v>0</v>
      </c>
      <c r="O225" s="6">
        <f t="shared" si="25"/>
        <v>0</v>
      </c>
      <c r="P225" s="23">
        <f t="shared" si="26"/>
        <v>0</v>
      </c>
    </row>
    <row r="226" spans="1:16" ht="19.5" customHeight="1">
      <c r="A226" s="9"/>
      <c r="B226" s="10"/>
      <c r="C226" s="10"/>
      <c r="D226" s="10"/>
      <c r="E226" s="11"/>
      <c r="F226" s="14"/>
      <c r="G226" s="15"/>
      <c r="H226" s="12"/>
      <c r="I226" s="13"/>
      <c r="J226" s="14"/>
      <c r="K226" s="15"/>
      <c r="L226" s="12"/>
      <c r="M226" s="10"/>
      <c r="N226" s="7">
        <f t="shared" si="24"/>
        <v>0</v>
      </c>
      <c r="O226" s="6">
        <f t="shared" si="25"/>
        <v>0</v>
      </c>
      <c r="P226" s="23">
        <f t="shared" si="26"/>
        <v>0</v>
      </c>
    </row>
    <row r="227" spans="1:16" ht="19.5" customHeight="1">
      <c r="A227" s="9"/>
      <c r="B227" s="10"/>
      <c r="C227" s="10"/>
      <c r="D227" s="10"/>
      <c r="E227" s="11"/>
      <c r="F227" s="14"/>
      <c r="G227" s="15"/>
      <c r="H227" s="12"/>
      <c r="I227" s="13"/>
      <c r="J227" s="14"/>
      <c r="K227" s="15"/>
      <c r="L227" s="12"/>
      <c r="M227" s="10"/>
      <c r="N227" s="7">
        <f t="shared" si="24"/>
        <v>0</v>
      </c>
      <c r="O227" s="6">
        <f t="shared" si="25"/>
        <v>0</v>
      </c>
      <c r="P227" s="23">
        <f t="shared" si="26"/>
        <v>0</v>
      </c>
    </row>
    <row r="228" spans="1:16" ht="19.5" customHeight="1">
      <c r="A228" s="9"/>
      <c r="B228" s="10"/>
      <c r="C228" s="10"/>
      <c r="D228" s="10"/>
      <c r="E228" s="11"/>
      <c r="F228" s="14"/>
      <c r="G228" s="15"/>
      <c r="H228" s="12"/>
      <c r="I228" s="13"/>
      <c r="J228" s="14"/>
      <c r="K228" s="15"/>
      <c r="L228" s="12"/>
      <c r="M228" s="10"/>
      <c r="N228" s="7">
        <f t="shared" si="24"/>
        <v>0</v>
      </c>
      <c r="O228" s="6">
        <f t="shared" si="25"/>
        <v>0</v>
      </c>
      <c r="P228" s="23">
        <f t="shared" si="26"/>
        <v>0</v>
      </c>
    </row>
    <row r="229" spans="1:16" ht="19.5" customHeight="1">
      <c r="A229" s="9"/>
      <c r="B229" s="10"/>
      <c r="C229" s="10"/>
      <c r="D229" s="10"/>
      <c r="E229" s="11"/>
      <c r="F229" s="14"/>
      <c r="G229" s="15"/>
      <c r="H229" s="12"/>
      <c r="I229" s="13"/>
      <c r="J229" s="14"/>
      <c r="K229" s="15"/>
      <c r="L229" s="12"/>
      <c r="M229" s="10"/>
      <c r="N229" s="7">
        <f t="shared" si="24"/>
        <v>0</v>
      </c>
      <c r="O229" s="6">
        <f t="shared" si="25"/>
        <v>0</v>
      </c>
      <c r="P229" s="23">
        <f t="shared" si="26"/>
        <v>0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7">
        <f t="shared" si="24"/>
        <v>0</v>
      </c>
      <c r="O230" s="6">
        <f t="shared" si="25"/>
        <v>0</v>
      </c>
      <c r="P230" s="23">
        <f t="shared" si="26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7">
        <f t="shared" si="24"/>
        <v>0</v>
      </c>
      <c r="O231" s="6">
        <f t="shared" si="25"/>
        <v>0</v>
      </c>
      <c r="P231" s="23">
        <f t="shared" si="26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7">
        <f t="shared" si="24"/>
        <v>0</v>
      </c>
      <c r="O232" s="6">
        <f t="shared" si="25"/>
        <v>0</v>
      </c>
      <c r="P232" s="23">
        <f t="shared" si="26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7">
        <f t="shared" si="24"/>
        <v>0</v>
      </c>
      <c r="O233" s="6">
        <f t="shared" si="25"/>
        <v>0</v>
      </c>
      <c r="P233" s="23">
        <f t="shared" si="26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7">
        <f t="shared" si="24"/>
        <v>0</v>
      </c>
      <c r="O234" s="6">
        <f t="shared" si="25"/>
        <v>0</v>
      </c>
      <c r="P234" s="23">
        <f t="shared" si="26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4"/>
        <v>0</v>
      </c>
      <c r="O235" s="6">
        <f t="shared" si="25"/>
        <v>0</v>
      </c>
      <c r="P235" s="23">
        <f t="shared" si="26"/>
        <v>0</v>
      </c>
    </row>
    <row r="236" spans="1:16" ht="19.5" customHeight="1" thickBot="1">
      <c r="A236" s="31"/>
      <c r="B236" s="32"/>
      <c r="C236" s="32"/>
      <c r="D236" s="32"/>
      <c r="E236" s="33"/>
      <c r="F236" s="40"/>
      <c r="G236" s="26"/>
      <c r="H236" s="24"/>
      <c r="I236" s="41"/>
      <c r="J236" s="40"/>
      <c r="K236" s="26"/>
      <c r="L236" s="24"/>
      <c r="M236" s="25"/>
      <c r="N236" s="27">
        <f t="shared" si="24"/>
        <v>0</v>
      </c>
      <c r="O236" s="28">
        <f t="shared" si="25"/>
        <v>0</v>
      </c>
      <c r="P236" s="29">
        <f t="shared" si="26"/>
        <v>0</v>
      </c>
    </row>
    <row r="237" spans="1:20" ht="19.5" customHeight="1" thickBot="1">
      <c r="A237" s="98" t="s">
        <v>15</v>
      </c>
      <c r="B237" s="99"/>
      <c r="C237" s="99"/>
      <c r="D237" s="99"/>
      <c r="E237" s="100"/>
      <c r="F237" s="35">
        <f aca="true" t="shared" si="27" ref="F237:O237">SUM(F217:F236)</f>
        <v>58</v>
      </c>
      <c r="G237" s="36">
        <f t="shared" si="27"/>
        <v>30</v>
      </c>
      <c r="H237" s="39">
        <f t="shared" si="27"/>
        <v>14</v>
      </c>
      <c r="I237" s="42">
        <f t="shared" si="27"/>
        <v>14</v>
      </c>
      <c r="J237" s="35">
        <f t="shared" si="27"/>
        <v>0</v>
      </c>
      <c r="K237" s="36">
        <f t="shared" si="27"/>
        <v>0</v>
      </c>
      <c r="L237" s="39">
        <f t="shared" si="27"/>
        <v>0</v>
      </c>
      <c r="M237" s="36">
        <f t="shared" si="27"/>
        <v>0</v>
      </c>
      <c r="N237" s="37">
        <f t="shared" si="27"/>
        <v>72</v>
      </c>
      <c r="O237" s="38">
        <f t="shared" si="27"/>
        <v>44</v>
      </c>
      <c r="P237" s="43">
        <f t="shared" si="26"/>
        <v>116</v>
      </c>
      <c r="T237" s="82">
        <f>CEILING(P237,1)</f>
        <v>116</v>
      </c>
    </row>
    <row r="238" ht="19.5" customHeight="1"/>
    <row r="239" spans="1:16" ht="19.5" customHeight="1">
      <c r="A239" s="125" t="s">
        <v>0</v>
      </c>
      <c r="B239" s="125"/>
      <c r="C239" s="125"/>
      <c r="D239" s="125"/>
      <c r="E239" s="125"/>
      <c r="F239" s="125"/>
      <c r="G239" s="125"/>
      <c r="H239" s="125"/>
      <c r="I239" s="126"/>
      <c r="J239" s="125"/>
      <c r="K239" s="125"/>
      <c r="L239" s="125"/>
      <c r="M239" s="125"/>
      <c r="N239" s="125"/>
      <c r="O239" s="125"/>
      <c r="P239" s="125"/>
    </row>
    <row r="240" spans="1:16" ht="19.5" customHeight="1">
      <c r="A240" s="125"/>
      <c r="B240" s="125"/>
      <c r="C240" s="125"/>
      <c r="D240" s="125"/>
      <c r="E240" s="125"/>
      <c r="F240" s="125"/>
      <c r="G240" s="125"/>
      <c r="H240" s="125"/>
      <c r="I240" s="126"/>
      <c r="J240" s="127"/>
      <c r="K240" s="127"/>
      <c r="L240" s="126"/>
      <c r="M240" s="126"/>
      <c r="N240" s="126"/>
      <c r="O240" s="126"/>
      <c r="P240" s="126"/>
    </row>
    <row r="241" spans="1:11" ht="19.5" customHeight="1">
      <c r="A241" s="128" t="s">
        <v>39</v>
      </c>
      <c r="B241" s="128"/>
      <c r="J241" s="19"/>
      <c r="K241" s="19"/>
    </row>
    <row r="242" spans="1:2" ht="19.5" customHeight="1">
      <c r="A242" s="128"/>
      <c r="B242" s="128"/>
    </row>
    <row r="243" spans="1:14" ht="19.5" customHeight="1">
      <c r="A243" s="128"/>
      <c r="B243" s="128"/>
      <c r="K243" s="18"/>
      <c r="L243" s="18"/>
      <c r="M243" s="18"/>
      <c r="N243" s="18"/>
    </row>
    <row r="244" spans="1:16" ht="19.5" customHeight="1">
      <c r="A244" s="129" t="s">
        <v>16</v>
      </c>
      <c r="B244" s="130" t="s">
        <v>40</v>
      </c>
      <c r="C244" s="130"/>
      <c r="D244" s="130"/>
      <c r="E244" s="34"/>
      <c r="F244" s="16"/>
      <c r="G244" s="16"/>
      <c r="H244" s="16"/>
      <c r="K244" s="131" t="s">
        <v>18</v>
      </c>
      <c r="L244" s="131"/>
      <c r="M244" s="132" t="s">
        <v>815</v>
      </c>
      <c r="N244" s="132"/>
      <c r="O244" s="132"/>
      <c r="P244" s="132"/>
    </row>
    <row r="245" spans="1:16" ht="19.5" customHeight="1">
      <c r="A245" s="129"/>
      <c r="B245" s="130"/>
      <c r="C245" s="130"/>
      <c r="D245" s="130"/>
      <c r="E245" s="34"/>
      <c r="F245" s="16"/>
      <c r="G245" s="16"/>
      <c r="H245" s="16"/>
      <c r="K245" s="131"/>
      <c r="L245" s="131"/>
      <c r="M245" s="132"/>
      <c r="N245" s="132"/>
      <c r="O245" s="132"/>
      <c r="P245" s="132"/>
    </row>
    <row r="246" ht="19.5" customHeight="1" thickBot="1"/>
    <row r="247" spans="1:16" ht="19.5" customHeight="1" thickBot="1">
      <c r="A247" s="96" t="s">
        <v>2</v>
      </c>
      <c r="B247" s="110" t="s">
        <v>3</v>
      </c>
      <c r="C247" s="113" t="s">
        <v>4</v>
      </c>
      <c r="D247" s="116" t="s">
        <v>5</v>
      </c>
      <c r="E247" s="101" t="s">
        <v>6</v>
      </c>
      <c r="F247" s="104" t="s">
        <v>7</v>
      </c>
      <c r="G247" s="104"/>
      <c r="H247" s="104"/>
      <c r="I247" s="104"/>
      <c r="J247" s="104"/>
      <c r="K247" s="104"/>
      <c r="L247" s="104"/>
      <c r="M247" s="105"/>
      <c r="N247" s="106" t="s">
        <v>12</v>
      </c>
      <c r="O247" s="104"/>
      <c r="P247" s="119" t="s">
        <v>15</v>
      </c>
    </row>
    <row r="248" spans="1:16" ht="19.5" customHeight="1">
      <c r="A248" s="108"/>
      <c r="B248" s="111"/>
      <c r="C248" s="114"/>
      <c r="D248" s="117"/>
      <c r="E248" s="102"/>
      <c r="F248" s="122" t="s">
        <v>8</v>
      </c>
      <c r="G248" s="123"/>
      <c r="H248" s="124" t="s">
        <v>9</v>
      </c>
      <c r="I248" s="124"/>
      <c r="J248" s="122" t="s">
        <v>10</v>
      </c>
      <c r="K248" s="123"/>
      <c r="L248" s="124" t="s">
        <v>11</v>
      </c>
      <c r="M248" s="123"/>
      <c r="N248" s="107"/>
      <c r="O248" s="95"/>
      <c r="P248" s="120"/>
    </row>
    <row r="249" spans="1:16" ht="19.5" customHeight="1" thickBot="1">
      <c r="A249" s="109"/>
      <c r="B249" s="112"/>
      <c r="C249" s="115"/>
      <c r="D249" s="118"/>
      <c r="E249" s="103"/>
      <c r="F249" s="20" t="s">
        <v>13</v>
      </c>
      <c r="G249" s="21" t="s">
        <v>14</v>
      </c>
      <c r="H249" s="30" t="s">
        <v>13</v>
      </c>
      <c r="I249" s="22" t="s">
        <v>14</v>
      </c>
      <c r="J249" s="20" t="s">
        <v>13</v>
      </c>
      <c r="K249" s="21" t="s">
        <v>14</v>
      </c>
      <c r="L249" s="30" t="s">
        <v>13</v>
      </c>
      <c r="M249" s="21" t="s">
        <v>14</v>
      </c>
      <c r="N249" s="20" t="s">
        <v>13</v>
      </c>
      <c r="O249" s="22" t="s">
        <v>14</v>
      </c>
      <c r="P249" s="121"/>
    </row>
    <row r="250" spans="1:16" ht="19.5" customHeight="1">
      <c r="A250" s="2">
        <v>40698</v>
      </c>
      <c r="B250" s="3" t="s">
        <v>486</v>
      </c>
      <c r="C250" s="3" t="s">
        <v>465</v>
      </c>
      <c r="D250" s="3" t="s">
        <v>373</v>
      </c>
      <c r="E250" s="4"/>
      <c r="F250" s="7">
        <v>13</v>
      </c>
      <c r="G250" s="8">
        <v>8</v>
      </c>
      <c r="H250" s="5">
        <v>7</v>
      </c>
      <c r="I250" s="6">
        <v>7</v>
      </c>
      <c r="J250" s="7"/>
      <c r="K250" s="8"/>
      <c r="L250" s="5"/>
      <c r="M250" s="3"/>
      <c r="N250" s="7">
        <f>SUM(F250+H250+J250+L250)</f>
        <v>20</v>
      </c>
      <c r="O250" s="6">
        <f>SUM(G250+I250+K250+M250)</f>
        <v>15</v>
      </c>
      <c r="P250" s="23">
        <f>SUM(N250:O250)</f>
        <v>35</v>
      </c>
    </row>
    <row r="251" spans="1:16" ht="19.5" customHeight="1">
      <c r="A251" s="9">
        <v>40698</v>
      </c>
      <c r="B251" s="10" t="s">
        <v>506</v>
      </c>
      <c r="C251" s="10" t="s">
        <v>496</v>
      </c>
      <c r="D251" s="10" t="s">
        <v>373</v>
      </c>
      <c r="E251" s="11"/>
      <c r="F251" s="14">
        <v>8</v>
      </c>
      <c r="G251" s="15">
        <v>7</v>
      </c>
      <c r="H251" s="12"/>
      <c r="I251" s="13"/>
      <c r="J251" s="14"/>
      <c r="K251" s="15"/>
      <c r="L251" s="12"/>
      <c r="M251" s="10"/>
      <c r="N251" s="7">
        <f aca="true" t="shared" si="28" ref="N251:N271">SUM(F251+H251+J251+L251)</f>
        <v>8</v>
      </c>
      <c r="O251" s="6">
        <f aca="true" t="shared" si="29" ref="O251:O271">SUM(G251+I251+K251+M251)</f>
        <v>7</v>
      </c>
      <c r="P251" s="23">
        <f aca="true" t="shared" si="30" ref="P251:P272">SUM(N251:O251)</f>
        <v>15</v>
      </c>
    </row>
    <row r="252" spans="1:16" ht="19.5" customHeight="1">
      <c r="A252" s="9">
        <v>40698</v>
      </c>
      <c r="B252" s="10" t="s">
        <v>506</v>
      </c>
      <c r="C252" s="10" t="s">
        <v>497</v>
      </c>
      <c r="D252" s="10" t="s">
        <v>373</v>
      </c>
      <c r="E252" s="11"/>
      <c r="F252" s="14">
        <v>8</v>
      </c>
      <c r="G252" s="15"/>
      <c r="H252" s="12"/>
      <c r="I252" s="13"/>
      <c r="J252" s="14"/>
      <c r="K252" s="15"/>
      <c r="L252" s="12"/>
      <c r="M252" s="10"/>
      <c r="N252" s="7">
        <f t="shared" si="28"/>
        <v>8</v>
      </c>
      <c r="O252" s="6">
        <f t="shared" si="29"/>
        <v>0</v>
      </c>
      <c r="P252" s="23">
        <f t="shared" si="30"/>
        <v>8</v>
      </c>
    </row>
    <row r="253" spans="1:16" ht="19.5" customHeight="1">
      <c r="A253" s="9">
        <v>40712</v>
      </c>
      <c r="B253" s="10" t="s">
        <v>782</v>
      </c>
      <c r="C253" s="10" t="s">
        <v>465</v>
      </c>
      <c r="D253" s="10" t="s">
        <v>363</v>
      </c>
      <c r="E253" s="11"/>
      <c r="F253" s="14">
        <v>13</v>
      </c>
      <c r="G253" s="15">
        <v>8</v>
      </c>
      <c r="H253" s="12">
        <v>7</v>
      </c>
      <c r="I253" s="13">
        <v>7</v>
      </c>
      <c r="J253" s="14"/>
      <c r="K253" s="15"/>
      <c r="L253" s="12"/>
      <c r="M253" s="10"/>
      <c r="N253" s="7">
        <f t="shared" si="28"/>
        <v>20</v>
      </c>
      <c r="O253" s="6">
        <f t="shared" si="29"/>
        <v>15</v>
      </c>
      <c r="P253" s="23">
        <f t="shared" si="30"/>
        <v>35</v>
      </c>
    </row>
    <row r="254" spans="1:16" ht="19.5" customHeight="1">
      <c r="A254" s="9">
        <v>40712</v>
      </c>
      <c r="B254" s="10" t="s">
        <v>800</v>
      </c>
      <c r="C254" s="10" t="s">
        <v>496</v>
      </c>
      <c r="D254" s="10" t="s">
        <v>363</v>
      </c>
      <c r="E254" s="11"/>
      <c r="F254" s="14">
        <v>8</v>
      </c>
      <c r="G254" s="15">
        <v>7</v>
      </c>
      <c r="H254" s="12"/>
      <c r="I254" s="13"/>
      <c r="J254" s="14"/>
      <c r="K254" s="15"/>
      <c r="L254" s="12"/>
      <c r="M254" s="10"/>
      <c r="N254" s="7">
        <f t="shared" si="28"/>
        <v>8</v>
      </c>
      <c r="O254" s="6">
        <f t="shared" si="29"/>
        <v>7</v>
      </c>
      <c r="P254" s="23">
        <f t="shared" si="30"/>
        <v>15</v>
      </c>
    </row>
    <row r="255" spans="1:16" ht="19.5" customHeight="1">
      <c r="A255" s="9">
        <v>40712</v>
      </c>
      <c r="B255" s="10" t="s">
        <v>800</v>
      </c>
      <c r="C255" s="10" t="s">
        <v>497</v>
      </c>
      <c r="D255" s="10" t="s">
        <v>363</v>
      </c>
      <c r="E255" s="11"/>
      <c r="F255" s="14">
        <v>8</v>
      </c>
      <c r="G255" s="15"/>
      <c r="H255" s="12"/>
      <c r="I255" s="13"/>
      <c r="J255" s="14"/>
      <c r="K255" s="15"/>
      <c r="L255" s="12"/>
      <c r="M255" s="10"/>
      <c r="N255" s="7">
        <f t="shared" si="28"/>
        <v>8</v>
      </c>
      <c r="O255" s="6">
        <f t="shared" si="29"/>
        <v>0</v>
      </c>
      <c r="P255" s="23">
        <f t="shared" si="30"/>
        <v>8</v>
      </c>
    </row>
    <row r="256" spans="1:16" ht="19.5" customHeight="1">
      <c r="A256" s="9"/>
      <c r="B256" s="10"/>
      <c r="C256" s="10"/>
      <c r="D256" s="10"/>
      <c r="E256" s="11"/>
      <c r="F256" s="14"/>
      <c r="G256" s="15"/>
      <c r="H256" s="12"/>
      <c r="I256" s="13"/>
      <c r="J256" s="14"/>
      <c r="K256" s="15"/>
      <c r="L256" s="12"/>
      <c r="M256" s="10"/>
      <c r="N256" s="7">
        <f t="shared" si="28"/>
        <v>0</v>
      </c>
      <c r="O256" s="6">
        <f t="shared" si="29"/>
        <v>0</v>
      </c>
      <c r="P256" s="23">
        <f t="shared" si="30"/>
        <v>0</v>
      </c>
    </row>
    <row r="257" spans="1:16" ht="19.5" customHeight="1">
      <c r="A257" s="9"/>
      <c r="B257" s="10"/>
      <c r="C257" s="10"/>
      <c r="D257" s="10"/>
      <c r="E257" s="11"/>
      <c r="F257" s="14"/>
      <c r="G257" s="15"/>
      <c r="H257" s="12"/>
      <c r="I257" s="13"/>
      <c r="J257" s="14"/>
      <c r="K257" s="15"/>
      <c r="L257" s="12"/>
      <c r="M257" s="10"/>
      <c r="N257" s="7">
        <f t="shared" si="28"/>
        <v>0</v>
      </c>
      <c r="O257" s="6">
        <f t="shared" si="29"/>
        <v>0</v>
      </c>
      <c r="P257" s="23">
        <f t="shared" si="30"/>
        <v>0</v>
      </c>
    </row>
    <row r="258" spans="1:16" ht="19.5" customHeight="1">
      <c r="A258" s="9"/>
      <c r="B258" s="10"/>
      <c r="C258" s="10"/>
      <c r="D258" s="10"/>
      <c r="E258" s="11"/>
      <c r="F258" s="14"/>
      <c r="G258" s="15"/>
      <c r="H258" s="12"/>
      <c r="I258" s="13"/>
      <c r="J258" s="14"/>
      <c r="K258" s="15"/>
      <c r="L258" s="12"/>
      <c r="M258" s="10"/>
      <c r="N258" s="7">
        <f t="shared" si="28"/>
        <v>0</v>
      </c>
      <c r="O258" s="6">
        <f t="shared" si="29"/>
        <v>0</v>
      </c>
      <c r="P258" s="23">
        <f t="shared" si="30"/>
        <v>0</v>
      </c>
    </row>
    <row r="259" spans="1:16" ht="19.5" customHeight="1">
      <c r="A259" s="9"/>
      <c r="B259" s="10"/>
      <c r="C259" s="10"/>
      <c r="D259" s="10"/>
      <c r="E259" s="11"/>
      <c r="F259" s="14"/>
      <c r="G259" s="15"/>
      <c r="H259" s="12"/>
      <c r="I259" s="13"/>
      <c r="J259" s="14"/>
      <c r="K259" s="15"/>
      <c r="L259" s="12"/>
      <c r="M259" s="10"/>
      <c r="N259" s="7">
        <f t="shared" si="28"/>
        <v>0</v>
      </c>
      <c r="O259" s="6">
        <f t="shared" si="29"/>
        <v>0</v>
      </c>
      <c r="P259" s="23">
        <f t="shared" si="30"/>
        <v>0</v>
      </c>
    </row>
    <row r="260" spans="1:16" ht="19.5" customHeight="1">
      <c r="A260" s="9"/>
      <c r="B260" s="10"/>
      <c r="C260" s="10"/>
      <c r="D260" s="10"/>
      <c r="E260" s="11"/>
      <c r="F260" s="14"/>
      <c r="G260" s="15"/>
      <c r="H260" s="12"/>
      <c r="I260" s="13"/>
      <c r="J260" s="14"/>
      <c r="K260" s="15"/>
      <c r="L260" s="12"/>
      <c r="M260" s="10"/>
      <c r="N260" s="7">
        <f t="shared" si="28"/>
        <v>0</v>
      </c>
      <c r="O260" s="6">
        <f t="shared" si="29"/>
        <v>0</v>
      </c>
      <c r="P260" s="23">
        <f t="shared" si="30"/>
        <v>0</v>
      </c>
    </row>
    <row r="261" spans="1:16" ht="19.5" customHeight="1">
      <c r="A261" s="9"/>
      <c r="B261" s="10"/>
      <c r="C261" s="10"/>
      <c r="D261" s="10"/>
      <c r="E261" s="11"/>
      <c r="F261" s="14"/>
      <c r="G261" s="15"/>
      <c r="H261" s="12"/>
      <c r="I261" s="13"/>
      <c r="J261" s="14"/>
      <c r="K261" s="15"/>
      <c r="L261" s="12"/>
      <c r="M261" s="10"/>
      <c r="N261" s="7">
        <f t="shared" si="28"/>
        <v>0</v>
      </c>
      <c r="O261" s="6">
        <f t="shared" si="29"/>
        <v>0</v>
      </c>
      <c r="P261" s="23">
        <f t="shared" si="30"/>
        <v>0</v>
      </c>
    </row>
    <row r="262" spans="1:16" ht="19.5" customHeight="1">
      <c r="A262" s="9"/>
      <c r="B262" s="10"/>
      <c r="C262" s="10"/>
      <c r="D262" s="10"/>
      <c r="E262" s="11"/>
      <c r="F262" s="14"/>
      <c r="G262" s="15"/>
      <c r="H262" s="12"/>
      <c r="I262" s="13"/>
      <c r="J262" s="14"/>
      <c r="K262" s="15"/>
      <c r="L262" s="12"/>
      <c r="M262" s="10"/>
      <c r="N262" s="7">
        <f t="shared" si="28"/>
        <v>0</v>
      </c>
      <c r="O262" s="6">
        <f t="shared" si="29"/>
        <v>0</v>
      </c>
      <c r="P262" s="23">
        <f t="shared" si="30"/>
        <v>0</v>
      </c>
    </row>
    <row r="263" spans="1:16" ht="19.5" customHeight="1">
      <c r="A263" s="9"/>
      <c r="B263" s="10"/>
      <c r="C263" s="10"/>
      <c r="D263" s="10"/>
      <c r="E263" s="11"/>
      <c r="F263" s="14"/>
      <c r="G263" s="15"/>
      <c r="H263" s="12"/>
      <c r="I263" s="13"/>
      <c r="J263" s="14"/>
      <c r="K263" s="15"/>
      <c r="L263" s="12"/>
      <c r="M263" s="10"/>
      <c r="N263" s="7">
        <f t="shared" si="28"/>
        <v>0</v>
      </c>
      <c r="O263" s="6">
        <f t="shared" si="29"/>
        <v>0</v>
      </c>
      <c r="P263" s="23">
        <f t="shared" si="30"/>
        <v>0</v>
      </c>
    </row>
    <row r="264" spans="1:16" ht="19.5" customHeight="1">
      <c r="A264" s="9"/>
      <c r="B264" s="10"/>
      <c r="C264" s="10"/>
      <c r="D264" s="10"/>
      <c r="E264" s="11"/>
      <c r="F264" s="14"/>
      <c r="G264" s="15"/>
      <c r="H264" s="12"/>
      <c r="I264" s="13"/>
      <c r="J264" s="14"/>
      <c r="K264" s="15"/>
      <c r="L264" s="12"/>
      <c r="M264" s="10"/>
      <c r="N264" s="7">
        <f t="shared" si="28"/>
        <v>0</v>
      </c>
      <c r="O264" s="6">
        <f t="shared" si="29"/>
        <v>0</v>
      </c>
      <c r="P264" s="23">
        <f t="shared" si="30"/>
        <v>0</v>
      </c>
    </row>
    <row r="265" spans="1:16" ht="19.5" customHeight="1">
      <c r="A265" s="9"/>
      <c r="B265" s="10"/>
      <c r="C265" s="10"/>
      <c r="D265" s="10"/>
      <c r="E265" s="11"/>
      <c r="F265" s="14"/>
      <c r="G265" s="15"/>
      <c r="H265" s="12"/>
      <c r="I265" s="13"/>
      <c r="J265" s="14"/>
      <c r="K265" s="15"/>
      <c r="L265" s="12"/>
      <c r="M265" s="10"/>
      <c r="N265" s="7">
        <f t="shared" si="28"/>
        <v>0</v>
      </c>
      <c r="O265" s="6">
        <f t="shared" si="29"/>
        <v>0</v>
      </c>
      <c r="P265" s="23">
        <f t="shared" si="30"/>
        <v>0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7">
        <f t="shared" si="28"/>
        <v>0</v>
      </c>
      <c r="O266" s="6">
        <f t="shared" si="29"/>
        <v>0</v>
      </c>
      <c r="P266" s="23">
        <f t="shared" si="30"/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7">
        <f t="shared" si="28"/>
        <v>0</v>
      </c>
      <c r="O267" s="6">
        <f t="shared" si="29"/>
        <v>0</v>
      </c>
      <c r="P267" s="23">
        <f t="shared" si="30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7">
        <f t="shared" si="28"/>
        <v>0</v>
      </c>
      <c r="O268" s="6">
        <f t="shared" si="29"/>
        <v>0</v>
      </c>
      <c r="P268" s="23">
        <f t="shared" si="30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7">
        <f t="shared" si="28"/>
        <v>0</v>
      </c>
      <c r="O269" s="6">
        <f t="shared" si="29"/>
        <v>0</v>
      </c>
      <c r="P269" s="23">
        <f t="shared" si="30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t="shared" si="28"/>
        <v>0</v>
      </c>
      <c r="O270" s="6">
        <f t="shared" si="29"/>
        <v>0</v>
      </c>
      <c r="P270" s="23">
        <f t="shared" si="30"/>
        <v>0</v>
      </c>
    </row>
    <row r="271" spans="1:16" ht="19.5" customHeight="1" thickBot="1">
      <c r="A271" s="31"/>
      <c r="B271" s="32"/>
      <c r="C271" s="32"/>
      <c r="D271" s="32"/>
      <c r="E271" s="33"/>
      <c r="F271" s="40"/>
      <c r="G271" s="26"/>
      <c r="H271" s="24"/>
      <c r="I271" s="41"/>
      <c r="J271" s="40"/>
      <c r="K271" s="26"/>
      <c r="L271" s="24"/>
      <c r="M271" s="25"/>
      <c r="N271" s="27">
        <f t="shared" si="28"/>
        <v>0</v>
      </c>
      <c r="O271" s="28">
        <f t="shared" si="29"/>
        <v>0</v>
      </c>
      <c r="P271" s="29">
        <f t="shared" si="30"/>
        <v>0</v>
      </c>
    </row>
    <row r="272" spans="1:20" ht="19.5" customHeight="1" thickBot="1">
      <c r="A272" s="98" t="s">
        <v>15</v>
      </c>
      <c r="B272" s="99"/>
      <c r="C272" s="99"/>
      <c r="D272" s="99"/>
      <c r="E272" s="100"/>
      <c r="F272" s="35">
        <f aca="true" t="shared" si="31" ref="F272:O272">SUM(F250:F271)</f>
        <v>58</v>
      </c>
      <c r="G272" s="36">
        <f t="shared" si="31"/>
        <v>30</v>
      </c>
      <c r="H272" s="39">
        <f t="shared" si="31"/>
        <v>14</v>
      </c>
      <c r="I272" s="42">
        <f t="shared" si="31"/>
        <v>14</v>
      </c>
      <c r="J272" s="35">
        <f t="shared" si="31"/>
        <v>0</v>
      </c>
      <c r="K272" s="36">
        <f t="shared" si="31"/>
        <v>0</v>
      </c>
      <c r="L272" s="39">
        <f t="shared" si="31"/>
        <v>0</v>
      </c>
      <c r="M272" s="36">
        <f t="shared" si="31"/>
        <v>0</v>
      </c>
      <c r="N272" s="37">
        <f t="shared" si="31"/>
        <v>72</v>
      </c>
      <c r="O272" s="38">
        <f t="shared" si="31"/>
        <v>44</v>
      </c>
      <c r="P272" s="43">
        <f t="shared" si="30"/>
        <v>116</v>
      </c>
      <c r="T272" s="82">
        <f>CEILING(P272,1)</f>
        <v>116</v>
      </c>
    </row>
    <row r="273" ht="19.5" customHeight="1"/>
    <row r="274" spans="1:16" ht="19.5" customHeight="1">
      <c r="A274" s="125" t="s">
        <v>0</v>
      </c>
      <c r="B274" s="125"/>
      <c r="C274" s="125"/>
      <c r="D274" s="125"/>
      <c r="E274" s="125"/>
      <c r="F274" s="125"/>
      <c r="G274" s="125"/>
      <c r="H274" s="125"/>
      <c r="I274" s="126"/>
      <c r="J274" s="125"/>
      <c r="K274" s="125"/>
      <c r="L274" s="125"/>
      <c r="M274" s="125"/>
      <c r="N274" s="125"/>
      <c r="O274" s="125"/>
      <c r="P274" s="125"/>
    </row>
    <row r="275" spans="1:16" ht="19.5" customHeight="1">
      <c r="A275" s="125"/>
      <c r="B275" s="125"/>
      <c r="C275" s="125"/>
      <c r="D275" s="125"/>
      <c r="E275" s="125"/>
      <c r="F275" s="125"/>
      <c r="G275" s="125"/>
      <c r="H275" s="125"/>
      <c r="I275" s="126"/>
      <c r="J275" s="127"/>
      <c r="K275" s="127"/>
      <c r="L275" s="126"/>
      <c r="M275" s="126"/>
      <c r="N275" s="126"/>
      <c r="O275" s="126"/>
      <c r="P275" s="126"/>
    </row>
    <row r="276" spans="1:11" ht="19.5" customHeight="1">
      <c r="A276" s="128" t="s">
        <v>41</v>
      </c>
      <c r="B276" s="128"/>
      <c r="J276" s="19"/>
      <c r="K276" s="19"/>
    </row>
    <row r="277" spans="1:2" ht="19.5" customHeight="1">
      <c r="A277" s="128"/>
      <c r="B277" s="128"/>
    </row>
    <row r="278" spans="11:14" ht="19.5" customHeight="1">
      <c r="K278" s="18"/>
      <c r="L278" s="18"/>
      <c r="M278" s="18"/>
      <c r="N278" s="18"/>
    </row>
    <row r="279" spans="1:16" ht="19.5" customHeight="1">
      <c r="A279" s="129" t="s">
        <v>16</v>
      </c>
      <c r="B279" s="130" t="s">
        <v>42</v>
      </c>
      <c r="C279" s="130"/>
      <c r="D279" s="130"/>
      <c r="E279" s="34"/>
      <c r="F279" s="16"/>
      <c r="G279" s="16"/>
      <c r="H279" s="16"/>
      <c r="K279" s="131" t="s">
        <v>18</v>
      </c>
      <c r="L279" s="131"/>
      <c r="M279" s="132" t="s">
        <v>815</v>
      </c>
      <c r="N279" s="132"/>
      <c r="O279" s="132"/>
      <c r="P279" s="132"/>
    </row>
    <row r="280" spans="1:16" ht="19.5" customHeight="1">
      <c r="A280" s="129"/>
      <c r="B280" s="130"/>
      <c r="C280" s="130"/>
      <c r="D280" s="130"/>
      <c r="E280" s="34"/>
      <c r="F280" s="16"/>
      <c r="G280" s="16"/>
      <c r="H280" s="16"/>
      <c r="K280" s="131"/>
      <c r="L280" s="131"/>
      <c r="M280" s="132"/>
      <c r="N280" s="132"/>
      <c r="O280" s="132"/>
      <c r="P280" s="132"/>
    </row>
    <row r="281" ht="19.5" customHeight="1" thickBot="1"/>
    <row r="282" spans="1:16" ht="19.5" customHeight="1" thickBot="1">
      <c r="A282" s="96" t="s">
        <v>2</v>
      </c>
      <c r="B282" s="110" t="s">
        <v>3</v>
      </c>
      <c r="C282" s="113" t="s">
        <v>4</v>
      </c>
      <c r="D282" s="116" t="s">
        <v>5</v>
      </c>
      <c r="E282" s="101" t="s">
        <v>6</v>
      </c>
      <c r="F282" s="104" t="s">
        <v>7</v>
      </c>
      <c r="G282" s="104"/>
      <c r="H282" s="104"/>
      <c r="I282" s="104"/>
      <c r="J282" s="104"/>
      <c r="K282" s="104"/>
      <c r="L282" s="104"/>
      <c r="M282" s="105"/>
      <c r="N282" s="106" t="s">
        <v>12</v>
      </c>
      <c r="O282" s="104"/>
      <c r="P282" s="119" t="s">
        <v>15</v>
      </c>
    </row>
    <row r="283" spans="1:16" ht="19.5" customHeight="1">
      <c r="A283" s="108"/>
      <c r="B283" s="111"/>
      <c r="C283" s="114"/>
      <c r="D283" s="117"/>
      <c r="E283" s="102"/>
      <c r="F283" s="122" t="s">
        <v>8</v>
      </c>
      <c r="G283" s="123"/>
      <c r="H283" s="124" t="s">
        <v>9</v>
      </c>
      <c r="I283" s="124"/>
      <c r="J283" s="122" t="s">
        <v>10</v>
      </c>
      <c r="K283" s="123"/>
      <c r="L283" s="124" t="s">
        <v>11</v>
      </c>
      <c r="M283" s="123"/>
      <c r="N283" s="107"/>
      <c r="O283" s="95"/>
      <c r="P283" s="120"/>
    </row>
    <row r="284" spans="1:16" ht="19.5" customHeight="1" thickBot="1">
      <c r="A284" s="109"/>
      <c r="B284" s="112"/>
      <c r="C284" s="115"/>
      <c r="D284" s="118"/>
      <c r="E284" s="103"/>
      <c r="F284" s="20" t="s">
        <v>13</v>
      </c>
      <c r="G284" s="21" t="s">
        <v>14</v>
      </c>
      <c r="H284" s="30" t="s">
        <v>13</v>
      </c>
      <c r="I284" s="22" t="s">
        <v>14</v>
      </c>
      <c r="J284" s="20" t="s">
        <v>13</v>
      </c>
      <c r="K284" s="21" t="s">
        <v>14</v>
      </c>
      <c r="L284" s="30" t="s">
        <v>13</v>
      </c>
      <c r="M284" s="21" t="s">
        <v>14</v>
      </c>
      <c r="N284" s="20" t="s">
        <v>13</v>
      </c>
      <c r="O284" s="22" t="s">
        <v>14</v>
      </c>
      <c r="P284" s="121"/>
    </row>
    <row r="285" spans="1:16" ht="19.5" customHeight="1">
      <c r="A285" s="2">
        <v>40706</v>
      </c>
      <c r="B285" s="3" t="s">
        <v>658</v>
      </c>
      <c r="C285" s="3" t="s">
        <v>496</v>
      </c>
      <c r="D285" s="3" t="s">
        <v>432</v>
      </c>
      <c r="E285" s="4"/>
      <c r="F285" s="7">
        <v>8</v>
      </c>
      <c r="G285" s="8">
        <v>7</v>
      </c>
      <c r="H285" s="5"/>
      <c r="I285" s="6"/>
      <c r="J285" s="7"/>
      <c r="K285" s="8"/>
      <c r="L285" s="5"/>
      <c r="M285" s="3"/>
      <c r="N285" s="7">
        <f>SUM(F285+H285+J285+L285)</f>
        <v>8</v>
      </c>
      <c r="O285" s="6">
        <f>SUM(G285+I285+K285+M285)</f>
        <v>7</v>
      </c>
      <c r="P285" s="23">
        <f>SUM(N285:O285)</f>
        <v>15</v>
      </c>
    </row>
    <row r="286" spans="1:16" ht="19.5" customHeight="1">
      <c r="A286" s="9">
        <v>40706</v>
      </c>
      <c r="B286" s="10" t="s">
        <v>658</v>
      </c>
      <c r="C286" s="10" t="s">
        <v>428</v>
      </c>
      <c r="D286" s="10" t="s">
        <v>432</v>
      </c>
      <c r="E286" s="11"/>
      <c r="F286" s="14">
        <v>8</v>
      </c>
      <c r="G286" s="15"/>
      <c r="H286" s="12"/>
      <c r="I286" s="13"/>
      <c r="J286" s="14"/>
      <c r="K286" s="15"/>
      <c r="L286" s="12"/>
      <c r="M286" s="10"/>
      <c r="N286" s="7">
        <f aca="true" t="shared" si="32" ref="N286:N304">SUM(F286+H286+J286+L286)</f>
        <v>8</v>
      </c>
      <c r="O286" s="6">
        <f aca="true" t="shared" si="33" ref="O286:O304">SUM(G286+I286+K286+M286)</f>
        <v>0</v>
      </c>
      <c r="P286" s="23">
        <f aca="true" t="shared" si="34" ref="P286:P305">SUM(N286:O286)</f>
        <v>8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7">
        <f t="shared" si="32"/>
        <v>0</v>
      </c>
      <c r="O287" s="6">
        <f t="shared" si="33"/>
        <v>0</v>
      </c>
      <c r="P287" s="23">
        <f t="shared" si="34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7">
        <f t="shared" si="32"/>
        <v>0</v>
      </c>
      <c r="O288" s="6">
        <f t="shared" si="33"/>
        <v>0</v>
      </c>
      <c r="P288" s="23">
        <f t="shared" si="34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7">
        <f t="shared" si="32"/>
        <v>0</v>
      </c>
      <c r="O289" s="6">
        <f t="shared" si="33"/>
        <v>0</v>
      </c>
      <c r="P289" s="23">
        <f t="shared" si="34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7">
        <f t="shared" si="32"/>
        <v>0</v>
      </c>
      <c r="O290" s="6">
        <f t="shared" si="33"/>
        <v>0</v>
      </c>
      <c r="P290" s="23">
        <f t="shared" si="34"/>
        <v>0</v>
      </c>
    </row>
    <row r="291" spans="1:16" ht="19.5" customHeight="1">
      <c r="A291" s="9"/>
      <c r="B291" s="10"/>
      <c r="C291" s="10"/>
      <c r="D291" s="10"/>
      <c r="E291" s="11"/>
      <c r="F291" s="14"/>
      <c r="G291" s="15"/>
      <c r="H291" s="12"/>
      <c r="I291" s="13"/>
      <c r="J291" s="14"/>
      <c r="K291" s="15"/>
      <c r="L291" s="12"/>
      <c r="M291" s="10"/>
      <c r="N291" s="7">
        <f t="shared" si="32"/>
        <v>0</v>
      </c>
      <c r="O291" s="6">
        <f t="shared" si="33"/>
        <v>0</v>
      </c>
      <c r="P291" s="23">
        <f t="shared" si="34"/>
        <v>0</v>
      </c>
    </row>
    <row r="292" spans="1:16" ht="19.5" customHeight="1">
      <c r="A292" s="9"/>
      <c r="B292" s="10"/>
      <c r="C292" s="10"/>
      <c r="D292" s="10"/>
      <c r="E292" s="11"/>
      <c r="F292" s="14"/>
      <c r="G292" s="15"/>
      <c r="H292" s="12"/>
      <c r="I292" s="13"/>
      <c r="J292" s="14"/>
      <c r="K292" s="15"/>
      <c r="L292" s="12"/>
      <c r="M292" s="10"/>
      <c r="N292" s="7">
        <f t="shared" si="32"/>
        <v>0</v>
      </c>
      <c r="O292" s="6">
        <f t="shared" si="33"/>
        <v>0</v>
      </c>
      <c r="P292" s="23">
        <f t="shared" si="34"/>
        <v>0</v>
      </c>
    </row>
    <row r="293" spans="1:16" ht="19.5" customHeight="1">
      <c r="A293" s="9"/>
      <c r="B293" s="10"/>
      <c r="C293" s="10"/>
      <c r="D293" s="10"/>
      <c r="E293" s="11"/>
      <c r="F293" s="14"/>
      <c r="G293" s="15"/>
      <c r="H293" s="12"/>
      <c r="I293" s="13"/>
      <c r="J293" s="14"/>
      <c r="K293" s="15"/>
      <c r="L293" s="12"/>
      <c r="M293" s="10"/>
      <c r="N293" s="7">
        <f t="shared" si="32"/>
        <v>0</v>
      </c>
      <c r="O293" s="6">
        <f t="shared" si="33"/>
        <v>0</v>
      </c>
      <c r="P293" s="23">
        <f t="shared" si="34"/>
        <v>0</v>
      </c>
    </row>
    <row r="294" spans="1:16" ht="19.5" customHeight="1">
      <c r="A294" s="9"/>
      <c r="B294" s="10"/>
      <c r="C294" s="10"/>
      <c r="D294" s="10"/>
      <c r="E294" s="11"/>
      <c r="F294" s="14"/>
      <c r="G294" s="15"/>
      <c r="H294" s="12"/>
      <c r="I294" s="13"/>
      <c r="J294" s="14"/>
      <c r="K294" s="15"/>
      <c r="L294" s="12"/>
      <c r="M294" s="10"/>
      <c r="N294" s="7">
        <f t="shared" si="32"/>
        <v>0</v>
      </c>
      <c r="O294" s="6">
        <f t="shared" si="33"/>
        <v>0</v>
      </c>
      <c r="P294" s="23">
        <f t="shared" si="34"/>
        <v>0</v>
      </c>
    </row>
    <row r="295" spans="1:16" ht="19.5" customHeight="1">
      <c r="A295" s="9"/>
      <c r="B295" s="10"/>
      <c r="C295" s="10"/>
      <c r="D295" s="10"/>
      <c r="E295" s="11"/>
      <c r="F295" s="14"/>
      <c r="G295" s="15"/>
      <c r="H295" s="12"/>
      <c r="I295" s="13"/>
      <c r="J295" s="14"/>
      <c r="K295" s="15"/>
      <c r="L295" s="12"/>
      <c r="M295" s="10"/>
      <c r="N295" s="7">
        <f t="shared" si="32"/>
        <v>0</v>
      </c>
      <c r="O295" s="6">
        <f t="shared" si="33"/>
        <v>0</v>
      </c>
      <c r="P295" s="23">
        <f t="shared" si="34"/>
        <v>0</v>
      </c>
    </row>
    <row r="296" spans="1:16" ht="19.5" customHeight="1">
      <c r="A296" s="9"/>
      <c r="B296" s="10"/>
      <c r="C296" s="10"/>
      <c r="D296" s="10"/>
      <c r="E296" s="11"/>
      <c r="F296" s="14"/>
      <c r="G296" s="15"/>
      <c r="H296" s="12"/>
      <c r="I296" s="13"/>
      <c r="J296" s="14"/>
      <c r="K296" s="15"/>
      <c r="L296" s="12"/>
      <c r="M296" s="10"/>
      <c r="N296" s="7">
        <f t="shared" si="32"/>
        <v>0</v>
      </c>
      <c r="O296" s="6">
        <f t="shared" si="33"/>
        <v>0</v>
      </c>
      <c r="P296" s="23">
        <f t="shared" si="34"/>
        <v>0</v>
      </c>
    </row>
    <row r="297" spans="1:16" ht="19.5" customHeight="1">
      <c r="A297" s="9"/>
      <c r="B297" s="10"/>
      <c r="C297" s="10"/>
      <c r="D297" s="10"/>
      <c r="E297" s="11"/>
      <c r="F297" s="14"/>
      <c r="G297" s="15"/>
      <c r="H297" s="12"/>
      <c r="I297" s="13"/>
      <c r="J297" s="14"/>
      <c r="K297" s="15"/>
      <c r="L297" s="12"/>
      <c r="M297" s="10"/>
      <c r="N297" s="7">
        <f t="shared" si="32"/>
        <v>0</v>
      </c>
      <c r="O297" s="6">
        <f t="shared" si="33"/>
        <v>0</v>
      </c>
      <c r="P297" s="23">
        <f t="shared" si="34"/>
        <v>0</v>
      </c>
    </row>
    <row r="298" spans="1:16" ht="19.5" customHeight="1">
      <c r="A298" s="9"/>
      <c r="B298" s="10"/>
      <c r="C298" s="10"/>
      <c r="D298" s="10"/>
      <c r="E298" s="11"/>
      <c r="F298" s="14"/>
      <c r="G298" s="15"/>
      <c r="H298" s="12"/>
      <c r="I298" s="13"/>
      <c r="J298" s="14"/>
      <c r="K298" s="15"/>
      <c r="L298" s="12"/>
      <c r="M298" s="10"/>
      <c r="N298" s="7">
        <f t="shared" si="32"/>
        <v>0</v>
      </c>
      <c r="O298" s="6">
        <f t="shared" si="33"/>
        <v>0</v>
      </c>
      <c r="P298" s="23">
        <f t="shared" si="34"/>
        <v>0</v>
      </c>
    </row>
    <row r="299" spans="1:16" ht="19.5" customHeight="1">
      <c r="A299" s="9"/>
      <c r="B299" s="10"/>
      <c r="C299" s="10"/>
      <c r="D299" s="10"/>
      <c r="E299" s="11"/>
      <c r="F299" s="14"/>
      <c r="G299" s="15"/>
      <c r="H299" s="12"/>
      <c r="I299" s="13"/>
      <c r="J299" s="14"/>
      <c r="K299" s="15"/>
      <c r="L299" s="12"/>
      <c r="M299" s="10"/>
      <c r="N299" s="7">
        <f t="shared" si="32"/>
        <v>0</v>
      </c>
      <c r="O299" s="6">
        <f t="shared" si="33"/>
        <v>0</v>
      </c>
      <c r="P299" s="23">
        <f t="shared" si="34"/>
        <v>0</v>
      </c>
    </row>
    <row r="300" spans="1:16" ht="19.5" customHeight="1">
      <c r="A300" s="9"/>
      <c r="B300" s="10"/>
      <c r="C300" s="10"/>
      <c r="D300" s="10"/>
      <c r="E300" s="11"/>
      <c r="F300" s="14"/>
      <c r="G300" s="15"/>
      <c r="H300" s="12"/>
      <c r="I300" s="13"/>
      <c r="J300" s="14"/>
      <c r="K300" s="15"/>
      <c r="L300" s="12"/>
      <c r="M300" s="10"/>
      <c r="N300" s="7">
        <f t="shared" si="32"/>
        <v>0</v>
      </c>
      <c r="O300" s="6">
        <f t="shared" si="33"/>
        <v>0</v>
      </c>
      <c r="P300" s="23">
        <f t="shared" si="34"/>
        <v>0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7">
        <f t="shared" si="32"/>
        <v>0</v>
      </c>
      <c r="O301" s="6">
        <f t="shared" si="33"/>
        <v>0</v>
      </c>
      <c r="P301" s="23">
        <f t="shared" si="34"/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7">
        <f t="shared" si="32"/>
        <v>0</v>
      </c>
      <c r="O302" s="6">
        <f t="shared" si="33"/>
        <v>0</v>
      </c>
      <c r="P302" s="23">
        <f t="shared" si="34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7">
        <f t="shared" si="32"/>
        <v>0</v>
      </c>
      <c r="O303" s="6">
        <f t="shared" si="33"/>
        <v>0</v>
      </c>
      <c r="P303" s="23">
        <f t="shared" si="34"/>
        <v>0</v>
      </c>
    </row>
    <row r="304" spans="1:16" ht="19.5" customHeight="1" thickBot="1">
      <c r="A304" s="31"/>
      <c r="B304" s="32"/>
      <c r="C304" s="32"/>
      <c r="D304" s="32"/>
      <c r="E304" s="33"/>
      <c r="F304" s="40"/>
      <c r="G304" s="26"/>
      <c r="H304" s="24"/>
      <c r="I304" s="41"/>
      <c r="J304" s="40"/>
      <c r="K304" s="26"/>
      <c r="L304" s="24"/>
      <c r="M304" s="25"/>
      <c r="N304" s="27">
        <f t="shared" si="32"/>
        <v>0</v>
      </c>
      <c r="O304" s="28">
        <f t="shared" si="33"/>
        <v>0</v>
      </c>
      <c r="P304" s="29">
        <f t="shared" si="34"/>
        <v>0</v>
      </c>
    </row>
    <row r="305" spans="1:20" ht="19.5" customHeight="1" thickBot="1">
      <c r="A305" s="98" t="s">
        <v>15</v>
      </c>
      <c r="B305" s="99"/>
      <c r="C305" s="99"/>
      <c r="D305" s="99"/>
      <c r="E305" s="100"/>
      <c r="F305" s="35">
        <f aca="true" t="shared" si="35" ref="F305:O305">SUM(F285:F304)</f>
        <v>16</v>
      </c>
      <c r="G305" s="36">
        <f t="shared" si="35"/>
        <v>7</v>
      </c>
      <c r="H305" s="39">
        <f t="shared" si="35"/>
        <v>0</v>
      </c>
      <c r="I305" s="42">
        <f t="shared" si="35"/>
        <v>0</v>
      </c>
      <c r="J305" s="35">
        <f t="shared" si="35"/>
        <v>0</v>
      </c>
      <c r="K305" s="36">
        <f t="shared" si="35"/>
        <v>0</v>
      </c>
      <c r="L305" s="39">
        <f t="shared" si="35"/>
        <v>0</v>
      </c>
      <c r="M305" s="36">
        <f t="shared" si="35"/>
        <v>0</v>
      </c>
      <c r="N305" s="37">
        <f t="shared" si="35"/>
        <v>16</v>
      </c>
      <c r="O305" s="38">
        <f t="shared" si="35"/>
        <v>7</v>
      </c>
      <c r="P305" s="43">
        <f t="shared" si="34"/>
        <v>23</v>
      </c>
      <c r="T305" s="82">
        <f>CEILING(P305,1)</f>
        <v>23</v>
      </c>
    </row>
    <row r="306" ht="19.5" customHeight="1"/>
    <row r="307" spans="1:16" ht="19.5" customHeight="1">
      <c r="A307" s="125" t="s">
        <v>0</v>
      </c>
      <c r="B307" s="125"/>
      <c r="C307" s="125"/>
      <c r="D307" s="125"/>
      <c r="E307" s="125"/>
      <c r="F307" s="125"/>
      <c r="G307" s="125"/>
      <c r="H307" s="125"/>
      <c r="I307" s="126"/>
      <c r="J307" s="125"/>
      <c r="K307" s="125"/>
      <c r="L307" s="125"/>
      <c r="M307" s="125"/>
      <c r="N307" s="125"/>
      <c r="O307" s="125"/>
      <c r="P307" s="125"/>
    </row>
    <row r="308" spans="1:16" ht="19.5" customHeight="1">
      <c r="A308" s="125"/>
      <c r="B308" s="125"/>
      <c r="C308" s="125"/>
      <c r="D308" s="125"/>
      <c r="E308" s="125"/>
      <c r="F308" s="125"/>
      <c r="G308" s="125"/>
      <c r="H308" s="125"/>
      <c r="I308" s="126"/>
      <c r="J308" s="127"/>
      <c r="K308" s="127"/>
      <c r="L308" s="126"/>
      <c r="M308" s="126"/>
      <c r="N308" s="126"/>
      <c r="O308" s="126"/>
      <c r="P308" s="126"/>
    </row>
    <row r="309" spans="1:11" ht="19.5" customHeight="1">
      <c r="A309" s="128" t="s">
        <v>43</v>
      </c>
      <c r="B309" s="128"/>
      <c r="J309" s="19"/>
      <c r="K309" s="19"/>
    </row>
    <row r="310" spans="1:2" ht="19.5" customHeight="1">
      <c r="A310" s="128"/>
      <c r="B310" s="128"/>
    </row>
    <row r="311" spans="1:14" ht="19.5" customHeight="1">
      <c r="A311" s="128"/>
      <c r="B311" s="128"/>
      <c r="K311" s="18"/>
      <c r="L311" s="18"/>
      <c r="M311" s="18"/>
      <c r="N311" s="18"/>
    </row>
    <row r="312" spans="1:16" ht="19.5" customHeight="1">
      <c r="A312" s="129" t="s">
        <v>16</v>
      </c>
      <c r="B312" s="130" t="s">
        <v>44</v>
      </c>
      <c r="C312" s="130"/>
      <c r="D312" s="130"/>
      <c r="E312" s="34"/>
      <c r="F312" s="16"/>
      <c r="G312" s="16"/>
      <c r="H312" s="16"/>
      <c r="K312" s="131" t="s">
        <v>18</v>
      </c>
      <c r="L312" s="131"/>
      <c r="M312" s="132" t="s">
        <v>815</v>
      </c>
      <c r="N312" s="132"/>
      <c r="O312" s="132"/>
      <c r="P312" s="132"/>
    </row>
    <row r="313" spans="1:16" ht="19.5" customHeight="1">
      <c r="A313" s="129"/>
      <c r="B313" s="130"/>
      <c r="C313" s="130"/>
      <c r="D313" s="130"/>
      <c r="E313" s="34"/>
      <c r="F313" s="16"/>
      <c r="G313" s="16"/>
      <c r="H313" s="16"/>
      <c r="K313" s="131"/>
      <c r="L313" s="131"/>
      <c r="M313" s="132"/>
      <c r="N313" s="132"/>
      <c r="O313" s="132"/>
      <c r="P313" s="132"/>
    </row>
    <row r="314" ht="19.5" customHeight="1" thickBot="1"/>
    <row r="315" spans="1:16" ht="19.5" customHeight="1" thickBot="1">
      <c r="A315" s="96" t="s">
        <v>2</v>
      </c>
      <c r="B315" s="110" t="s">
        <v>3</v>
      </c>
      <c r="C315" s="113" t="s">
        <v>4</v>
      </c>
      <c r="D315" s="116" t="s">
        <v>5</v>
      </c>
      <c r="E315" s="101" t="s">
        <v>6</v>
      </c>
      <c r="F315" s="104" t="s">
        <v>7</v>
      </c>
      <c r="G315" s="104"/>
      <c r="H315" s="104"/>
      <c r="I315" s="104"/>
      <c r="J315" s="104"/>
      <c r="K315" s="104"/>
      <c r="L315" s="104"/>
      <c r="M315" s="105"/>
      <c r="N315" s="106" t="s">
        <v>12</v>
      </c>
      <c r="O315" s="104"/>
      <c r="P315" s="119" t="s">
        <v>15</v>
      </c>
    </row>
    <row r="316" spans="1:16" ht="19.5" customHeight="1">
      <c r="A316" s="108"/>
      <c r="B316" s="111"/>
      <c r="C316" s="114"/>
      <c r="D316" s="117"/>
      <c r="E316" s="102"/>
      <c r="F316" s="122" t="s">
        <v>8</v>
      </c>
      <c r="G316" s="123"/>
      <c r="H316" s="124" t="s">
        <v>9</v>
      </c>
      <c r="I316" s="124"/>
      <c r="J316" s="122" t="s">
        <v>10</v>
      </c>
      <c r="K316" s="123"/>
      <c r="L316" s="124" t="s">
        <v>11</v>
      </c>
      <c r="M316" s="123"/>
      <c r="N316" s="107"/>
      <c r="O316" s="95"/>
      <c r="P316" s="120"/>
    </row>
    <row r="317" spans="1:16" ht="19.5" customHeight="1" thickBot="1">
      <c r="A317" s="109"/>
      <c r="B317" s="112"/>
      <c r="C317" s="115"/>
      <c r="D317" s="118"/>
      <c r="E317" s="103"/>
      <c r="F317" s="20" t="s">
        <v>13</v>
      </c>
      <c r="G317" s="21" t="s">
        <v>14</v>
      </c>
      <c r="H317" s="30" t="s">
        <v>13</v>
      </c>
      <c r="I317" s="22" t="s">
        <v>14</v>
      </c>
      <c r="J317" s="20" t="s">
        <v>13</v>
      </c>
      <c r="K317" s="21" t="s">
        <v>14</v>
      </c>
      <c r="L317" s="30" t="s">
        <v>13</v>
      </c>
      <c r="M317" s="21" t="s">
        <v>14</v>
      </c>
      <c r="N317" s="20" t="s">
        <v>13</v>
      </c>
      <c r="O317" s="22" t="s">
        <v>14</v>
      </c>
      <c r="P317" s="121"/>
    </row>
    <row r="318" spans="1:16" ht="19.5" customHeight="1">
      <c r="A318" s="2">
        <v>40705</v>
      </c>
      <c r="B318" s="3" t="s">
        <v>630</v>
      </c>
      <c r="C318" s="3" t="s">
        <v>465</v>
      </c>
      <c r="D318" s="3" t="s">
        <v>432</v>
      </c>
      <c r="E318" s="4"/>
      <c r="F318" s="7">
        <v>13</v>
      </c>
      <c r="G318" s="8">
        <v>8</v>
      </c>
      <c r="H318" s="5">
        <v>7</v>
      </c>
      <c r="I318" s="6">
        <v>7</v>
      </c>
      <c r="J318" s="7"/>
      <c r="K318" s="8"/>
      <c r="L318" s="5"/>
      <c r="M318" s="3"/>
      <c r="N318" s="7">
        <f>SUM(F318+H318+J318+L318)</f>
        <v>20</v>
      </c>
      <c r="O318" s="6">
        <f>SUM(G318+I318+K318+M318)</f>
        <v>15</v>
      </c>
      <c r="P318" s="23">
        <f>SUM(N318:O318)</f>
        <v>35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aca="true" t="shared" si="36" ref="N319:N339">SUM(F319+H319+J319+L319)</f>
        <v>0</v>
      </c>
      <c r="O319" s="6">
        <f aca="true" t="shared" si="37" ref="O319:O339">SUM(G319+I319+K319+M319)</f>
        <v>0</v>
      </c>
      <c r="P319" s="23">
        <f aca="true" t="shared" si="38" ref="P319:P340">SUM(N319:O319)</f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6"/>
        <v>0</v>
      </c>
      <c r="O320" s="6">
        <f t="shared" si="37"/>
        <v>0</v>
      </c>
      <c r="P320" s="23">
        <f t="shared" si="38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6"/>
        <v>0</v>
      </c>
      <c r="O321" s="6">
        <f t="shared" si="37"/>
        <v>0</v>
      </c>
      <c r="P321" s="23">
        <f t="shared" si="38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7">
        <f t="shared" si="36"/>
        <v>0</v>
      </c>
      <c r="O322" s="6">
        <f t="shared" si="37"/>
        <v>0</v>
      </c>
      <c r="P322" s="23">
        <f t="shared" si="38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7">
        <f t="shared" si="36"/>
        <v>0</v>
      </c>
      <c r="O323" s="6">
        <f t="shared" si="37"/>
        <v>0</v>
      </c>
      <c r="P323" s="23">
        <f t="shared" si="38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7">
        <f t="shared" si="36"/>
        <v>0</v>
      </c>
      <c r="O324" s="6">
        <f t="shared" si="37"/>
        <v>0</v>
      </c>
      <c r="P324" s="23">
        <f t="shared" si="38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7">
        <f t="shared" si="36"/>
        <v>0</v>
      </c>
      <c r="O325" s="6">
        <f t="shared" si="37"/>
        <v>0</v>
      </c>
      <c r="P325" s="23">
        <f t="shared" si="38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7">
        <f t="shared" si="36"/>
        <v>0</v>
      </c>
      <c r="O326" s="6">
        <f t="shared" si="37"/>
        <v>0</v>
      </c>
      <c r="P326" s="23">
        <f t="shared" si="38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7">
        <f t="shared" si="36"/>
        <v>0</v>
      </c>
      <c r="O327" s="6">
        <f t="shared" si="37"/>
        <v>0</v>
      </c>
      <c r="P327" s="23">
        <f t="shared" si="38"/>
        <v>0</v>
      </c>
    </row>
    <row r="328" spans="1:16" ht="19.5" customHeight="1">
      <c r="A328" s="9"/>
      <c r="B328" s="10"/>
      <c r="C328" s="10"/>
      <c r="D328" s="10"/>
      <c r="E328" s="11"/>
      <c r="F328" s="14"/>
      <c r="G328" s="15"/>
      <c r="H328" s="12"/>
      <c r="I328" s="13"/>
      <c r="J328" s="14"/>
      <c r="K328" s="15"/>
      <c r="L328" s="12"/>
      <c r="M328" s="10"/>
      <c r="N328" s="7">
        <f t="shared" si="36"/>
        <v>0</v>
      </c>
      <c r="O328" s="6">
        <f t="shared" si="37"/>
        <v>0</v>
      </c>
      <c r="P328" s="23">
        <f t="shared" si="38"/>
        <v>0</v>
      </c>
    </row>
    <row r="329" spans="1:16" ht="19.5" customHeight="1">
      <c r="A329" s="9"/>
      <c r="B329" s="10"/>
      <c r="C329" s="10"/>
      <c r="D329" s="10"/>
      <c r="E329" s="11"/>
      <c r="F329" s="14"/>
      <c r="G329" s="15"/>
      <c r="H329" s="12"/>
      <c r="I329" s="13"/>
      <c r="J329" s="14"/>
      <c r="K329" s="15"/>
      <c r="L329" s="12"/>
      <c r="M329" s="10"/>
      <c r="N329" s="7">
        <f t="shared" si="36"/>
        <v>0</v>
      </c>
      <c r="O329" s="6">
        <f t="shared" si="37"/>
        <v>0</v>
      </c>
      <c r="P329" s="23">
        <f t="shared" si="38"/>
        <v>0</v>
      </c>
    </row>
    <row r="330" spans="1:16" ht="19.5" customHeight="1">
      <c r="A330" s="9"/>
      <c r="B330" s="10"/>
      <c r="C330" s="10"/>
      <c r="D330" s="10"/>
      <c r="E330" s="11"/>
      <c r="F330" s="14"/>
      <c r="G330" s="15"/>
      <c r="H330" s="12"/>
      <c r="I330" s="13"/>
      <c r="J330" s="14"/>
      <c r="K330" s="15"/>
      <c r="L330" s="12"/>
      <c r="M330" s="10"/>
      <c r="N330" s="7">
        <f t="shared" si="36"/>
        <v>0</v>
      </c>
      <c r="O330" s="6">
        <f t="shared" si="37"/>
        <v>0</v>
      </c>
      <c r="P330" s="23">
        <f t="shared" si="38"/>
        <v>0</v>
      </c>
    </row>
    <row r="331" spans="1:16" ht="19.5" customHeight="1">
      <c r="A331" s="9"/>
      <c r="B331" s="10"/>
      <c r="C331" s="10"/>
      <c r="D331" s="10"/>
      <c r="E331" s="11"/>
      <c r="F331" s="14"/>
      <c r="G331" s="15"/>
      <c r="H331" s="12"/>
      <c r="I331" s="13"/>
      <c r="J331" s="14"/>
      <c r="K331" s="15"/>
      <c r="L331" s="12"/>
      <c r="M331" s="10"/>
      <c r="N331" s="7">
        <f t="shared" si="36"/>
        <v>0</v>
      </c>
      <c r="O331" s="6">
        <f t="shared" si="37"/>
        <v>0</v>
      </c>
      <c r="P331" s="23">
        <f t="shared" si="38"/>
        <v>0</v>
      </c>
    </row>
    <row r="332" spans="1:16" ht="19.5" customHeight="1">
      <c r="A332" s="9"/>
      <c r="B332" s="10"/>
      <c r="C332" s="10"/>
      <c r="D332" s="10"/>
      <c r="E332" s="11"/>
      <c r="F332" s="14"/>
      <c r="G332" s="15"/>
      <c r="H332" s="12"/>
      <c r="I332" s="13"/>
      <c r="J332" s="14"/>
      <c r="K332" s="15"/>
      <c r="L332" s="12"/>
      <c r="M332" s="10"/>
      <c r="N332" s="7">
        <f t="shared" si="36"/>
        <v>0</v>
      </c>
      <c r="O332" s="6">
        <f t="shared" si="37"/>
        <v>0</v>
      </c>
      <c r="P332" s="23">
        <f t="shared" si="38"/>
        <v>0</v>
      </c>
    </row>
    <row r="333" spans="1:16" ht="19.5" customHeight="1">
      <c r="A333" s="9"/>
      <c r="B333" s="10"/>
      <c r="C333" s="10"/>
      <c r="D333" s="10"/>
      <c r="E333" s="11"/>
      <c r="F333" s="14"/>
      <c r="G333" s="15"/>
      <c r="H333" s="12"/>
      <c r="I333" s="13"/>
      <c r="J333" s="14"/>
      <c r="K333" s="15"/>
      <c r="L333" s="12"/>
      <c r="M333" s="10"/>
      <c r="N333" s="7">
        <f t="shared" si="36"/>
        <v>0</v>
      </c>
      <c r="O333" s="6">
        <f t="shared" si="37"/>
        <v>0</v>
      </c>
      <c r="P333" s="23">
        <f t="shared" si="38"/>
        <v>0</v>
      </c>
    </row>
    <row r="334" spans="1:16" ht="19.5" customHeight="1">
      <c r="A334" s="9"/>
      <c r="B334" s="10"/>
      <c r="C334" s="10"/>
      <c r="D334" s="10"/>
      <c r="E334" s="11"/>
      <c r="F334" s="14"/>
      <c r="G334" s="15"/>
      <c r="H334" s="12"/>
      <c r="I334" s="13"/>
      <c r="J334" s="14"/>
      <c r="K334" s="15"/>
      <c r="L334" s="12"/>
      <c r="M334" s="10"/>
      <c r="N334" s="7">
        <f t="shared" si="36"/>
        <v>0</v>
      </c>
      <c r="O334" s="6">
        <f t="shared" si="37"/>
        <v>0</v>
      </c>
      <c r="P334" s="23">
        <f t="shared" si="38"/>
        <v>0</v>
      </c>
    </row>
    <row r="335" spans="1:16" ht="19.5" customHeight="1">
      <c r="A335" s="9"/>
      <c r="B335" s="10"/>
      <c r="C335" s="10"/>
      <c r="D335" s="10"/>
      <c r="E335" s="11"/>
      <c r="F335" s="14"/>
      <c r="G335" s="15"/>
      <c r="H335" s="12"/>
      <c r="I335" s="13"/>
      <c r="J335" s="14"/>
      <c r="K335" s="15"/>
      <c r="L335" s="12"/>
      <c r="M335" s="10"/>
      <c r="N335" s="7">
        <f t="shared" si="36"/>
        <v>0</v>
      </c>
      <c r="O335" s="6">
        <f t="shared" si="37"/>
        <v>0</v>
      </c>
      <c r="P335" s="23">
        <f t="shared" si="38"/>
        <v>0</v>
      </c>
    </row>
    <row r="336" spans="1:16" ht="19.5" customHeight="1">
      <c r="A336" s="9"/>
      <c r="B336" s="10"/>
      <c r="C336" s="10"/>
      <c r="D336" s="10"/>
      <c r="E336" s="11"/>
      <c r="F336" s="14"/>
      <c r="G336" s="15"/>
      <c r="H336" s="12"/>
      <c r="I336" s="13"/>
      <c r="J336" s="14"/>
      <c r="K336" s="15"/>
      <c r="L336" s="12"/>
      <c r="M336" s="10"/>
      <c r="N336" s="7">
        <f t="shared" si="36"/>
        <v>0</v>
      </c>
      <c r="O336" s="6">
        <f t="shared" si="37"/>
        <v>0</v>
      </c>
      <c r="P336" s="23">
        <f t="shared" si="38"/>
        <v>0</v>
      </c>
    </row>
    <row r="337" spans="1:16" ht="19.5" customHeight="1">
      <c r="A337" s="9"/>
      <c r="B337" s="10"/>
      <c r="C337" s="10"/>
      <c r="D337" s="10"/>
      <c r="E337" s="11"/>
      <c r="F337" s="14"/>
      <c r="G337" s="15"/>
      <c r="H337" s="12"/>
      <c r="I337" s="13"/>
      <c r="J337" s="14"/>
      <c r="K337" s="15"/>
      <c r="L337" s="12"/>
      <c r="M337" s="10"/>
      <c r="N337" s="7">
        <f t="shared" si="36"/>
        <v>0</v>
      </c>
      <c r="O337" s="6">
        <f t="shared" si="37"/>
        <v>0</v>
      </c>
      <c r="P337" s="23">
        <f t="shared" si="38"/>
        <v>0</v>
      </c>
    </row>
    <row r="338" spans="1:16" ht="19.5" customHeight="1">
      <c r="A338" s="9"/>
      <c r="B338" s="10"/>
      <c r="C338" s="10"/>
      <c r="D338" s="10"/>
      <c r="E338" s="11"/>
      <c r="F338" s="14"/>
      <c r="G338" s="15"/>
      <c r="H338" s="12"/>
      <c r="I338" s="13"/>
      <c r="J338" s="14"/>
      <c r="K338" s="15"/>
      <c r="L338" s="12"/>
      <c r="M338" s="10"/>
      <c r="N338" s="7">
        <f t="shared" si="36"/>
        <v>0</v>
      </c>
      <c r="O338" s="6">
        <f t="shared" si="37"/>
        <v>0</v>
      </c>
      <c r="P338" s="23">
        <f t="shared" si="38"/>
        <v>0</v>
      </c>
    </row>
    <row r="339" spans="1:16" ht="19.5" customHeight="1" thickBot="1">
      <c r="A339" s="31"/>
      <c r="B339" s="32"/>
      <c r="C339" s="32"/>
      <c r="D339" s="32"/>
      <c r="E339" s="33"/>
      <c r="F339" s="40"/>
      <c r="G339" s="26"/>
      <c r="H339" s="24"/>
      <c r="I339" s="41"/>
      <c r="J339" s="40"/>
      <c r="K339" s="26"/>
      <c r="L339" s="24"/>
      <c r="M339" s="25"/>
      <c r="N339" s="27">
        <f t="shared" si="36"/>
        <v>0</v>
      </c>
      <c r="O339" s="28">
        <f t="shared" si="37"/>
        <v>0</v>
      </c>
      <c r="P339" s="29">
        <f t="shared" si="38"/>
        <v>0</v>
      </c>
    </row>
    <row r="340" spans="1:20" ht="19.5" customHeight="1" thickBot="1">
      <c r="A340" s="98" t="s">
        <v>15</v>
      </c>
      <c r="B340" s="99"/>
      <c r="C340" s="99"/>
      <c r="D340" s="99"/>
      <c r="E340" s="100"/>
      <c r="F340" s="35">
        <f aca="true" t="shared" si="39" ref="F340:O340">SUM(F318:F339)</f>
        <v>13</v>
      </c>
      <c r="G340" s="36">
        <f t="shared" si="39"/>
        <v>8</v>
      </c>
      <c r="H340" s="39">
        <f t="shared" si="39"/>
        <v>7</v>
      </c>
      <c r="I340" s="42">
        <f t="shared" si="39"/>
        <v>7</v>
      </c>
      <c r="J340" s="35">
        <f t="shared" si="39"/>
        <v>0</v>
      </c>
      <c r="K340" s="36">
        <f t="shared" si="39"/>
        <v>0</v>
      </c>
      <c r="L340" s="39">
        <f t="shared" si="39"/>
        <v>0</v>
      </c>
      <c r="M340" s="36">
        <f t="shared" si="39"/>
        <v>0</v>
      </c>
      <c r="N340" s="37">
        <f t="shared" si="39"/>
        <v>20</v>
      </c>
      <c r="O340" s="38">
        <f t="shared" si="39"/>
        <v>15</v>
      </c>
      <c r="P340" s="43">
        <f t="shared" si="38"/>
        <v>35</v>
      </c>
      <c r="T340" s="82">
        <f>CEILING(P340,1)</f>
        <v>35</v>
      </c>
    </row>
    <row r="341" ht="19.5" customHeight="1"/>
    <row r="342" spans="1:16" ht="19.5" customHeight="1">
      <c r="A342" s="125" t="s">
        <v>0</v>
      </c>
      <c r="B342" s="125"/>
      <c r="C342" s="125"/>
      <c r="D342" s="125"/>
      <c r="E342" s="125"/>
      <c r="F342" s="125"/>
      <c r="G342" s="125"/>
      <c r="H342" s="125"/>
      <c r="I342" s="126"/>
      <c r="J342" s="125"/>
      <c r="K342" s="125"/>
      <c r="L342" s="125"/>
      <c r="M342" s="125"/>
      <c r="N342" s="125"/>
      <c r="O342" s="125"/>
      <c r="P342" s="125"/>
    </row>
    <row r="343" spans="1:16" ht="19.5" customHeight="1">
      <c r="A343" s="125"/>
      <c r="B343" s="125"/>
      <c r="C343" s="125"/>
      <c r="D343" s="125"/>
      <c r="E343" s="125"/>
      <c r="F343" s="125"/>
      <c r="G343" s="125"/>
      <c r="H343" s="125"/>
      <c r="I343" s="126"/>
      <c r="J343" s="127"/>
      <c r="K343" s="127"/>
      <c r="L343" s="126"/>
      <c r="M343" s="126"/>
      <c r="N343" s="126"/>
      <c r="O343" s="126"/>
      <c r="P343" s="126"/>
    </row>
    <row r="344" spans="1:11" ht="19.5" customHeight="1">
      <c r="A344" s="128" t="s">
        <v>45</v>
      </c>
      <c r="B344" s="128"/>
      <c r="J344" s="19"/>
      <c r="K344" s="19"/>
    </row>
    <row r="345" spans="1:2" ht="19.5" customHeight="1">
      <c r="A345" s="128"/>
      <c r="B345" s="128"/>
    </row>
    <row r="346" spans="11:14" ht="19.5" customHeight="1">
      <c r="K346" s="18"/>
      <c r="L346" s="18"/>
      <c r="M346" s="18"/>
      <c r="N346" s="18"/>
    </row>
    <row r="347" spans="1:16" ht="19.5" customHeight="1">
      <c r="A347" s="129" t="s">
        <v>16</v>
      </c>
      <c r="B347" s="130" t="s">
        <v>46</v>
      </c>
      <c r="C347" s="130"/>
      <c r="D347" s="130"/>
      <c r="E347" s="34"/>
      <c r="F347" s="16"/>
      <c r="G347" s="16"/>
      <c r="H347" s="16"/>
      <c r="K347" s="131" t="s">
        <v>18</v>
      </c>
      <c r="L347" s="131"/>
      <c r="M347" s="132" t="s">
        <v>815</v>
      </c>
      <c r="N347" s="132"/>
      <c r="O347" s="132"/>
      <c r="P347" s="132"/>
    </row>
    <row r="348" spans="1:16" ht="19.5" customHeight="1">
      <c r="A348" s="129"/>
      <c r="B348" s="130"/>
      <c r="C348" s="130"/>
      <c r="D348" s="130"/>
      <c r="E348" s="34"/>
      <c r="F348" s="16"/>
      <c r="G348" s="16"/>
      <c r="H348" s="16"/>
      <c r="K348" s="131"/>
      <c r="L348" s="131"/>
      <c r="M348" s="132"/>
      <c r="N348" s="132"/>
      <c r="O348" s="132"/>
      <c r="P348" s="132"/>
    </row>
    <row r="349" ht="19.5" customHeight="1" thickBot="1"/>
    <row r="350" spans="1:16" ht="19.5" customHeight="1" thickBot="1">
      <c r="A350" s="96" t="s">
        <v>2</v>
      </c>
      <c r="B350" s="110" t="s">
        <v>3</v>
      </c>
      <c r="C350" s="113" t="s">
        <v>4</v>
      </c>
      <c r="D350" s="116" t="s">
        <v>5</v>
      </c>
      <c r="E350" s="101" t="s">
        <v>6</v>
      </c>
      <c r="F350" s="104" t="s">
        <v>7</v>
      </c>
      <c r="G350" s="104"/>
      <c r="H350" s="104"/>
      <c r="I350" s="104"/>
      <c r="J350" s="104"/>
      <c r="K350" s="104"/>
      <c r="L350" s="104"/>
      <c r="M350" s="105"/>
      <c r="N350" s="106" t="s">
        <v>12</v>
      </c>
      <c r="O350" s="104"/>
      <c r="P350" s="119" t="s">
        <v>15</v>
      </c>
    </row>
    <row r="351" spans="1:16" ht="19.5" customHeight="1">
      <c r="A351" s="108"/>
      <c r="B351" s="111"/>
      <c r="C351" s="114"/>
      <c r="D351" s="117"/>
      <c r="E351" s="102"/>
      <c r="F351" s="122" t="s">
        <v>8</v>
      </c>
      <c r="G351" s="123"/>
      <c r="H351" s="124" t="s">
        <v>9</v>
      </c>
      <c r="I351" s="124"/>
      <c r="J351" s="122" t="s">
        <v>10</v>
      </c>
      <c r="K351" s="123"/>
      <c r="L351" s="124" t="s">
        <v>11</v>
      </c>
      <c r="M351" s="123"/>
      <c r="N351" s="107"/>
      <c r="O351" s="95"/>
      <c r="P351" s="120"/>
    </row>
    <row r="352" spans="1:16" ht="19.5" customHeight="1" thickBot="1">
      <c r="A352" s="109"/>
      <c r="B352" s="112"/>
      <c r="C352" s="115"/>
      <c r="D352" s="118"/>
      <c r="E352" s="103"/>
      <c r="F352" s="20" t="s">
        <v>13</v>
      </c>
      <c r="G352" s="21" t="s">
        <v>14</v>
      </c>
      <c r="H352" s="30" t="s">
        <v>13</v>
      </c>
      <c r="I352" s="22" t="s">
        <v>14</v>
      </c>
      <c r="J352" s="20" t="s">
        <v>13</v>
      </c>
      <c r="K352" s="21" t="s">
        <v>14</v>
      </c>
      <c r="L352" s="30" t="s">
        <v>13</v>
      </c>
      <c r="M352" s="21" t="s">
        <v>14</v>
      </c>
      <c r="N352" s="20" t="s">
        <v>13</v>
      </c>
      <c r="O352" s="22" t="s">
        <v>14</v>
      </c>
      <c r="P352" s="121"/>
    </row>
    <row r="353" spans="1:16" ht="19.5" customHeight="1">
      <c r="A353" s="2">
        <v>40695</v>
      </c>
      <c r="B353" s="3" t="s">
        <v>440</v>
      </c>
      <c r="C353" s="3" t="s">
        <v>416</v>
      </c>
      <c r="D353" s="3" t="s">
        <v>363</v>
      </c>
      <c r="E353" s="4" t="s">
        <v>441</v>
      </c>
      <c r="F353" s="7">
        <v>17</v>
      </c>
      <c r="G353" s="8">
        <v>7</v>
      </c>
      <c r="H353" s="5">
        <v>10</v>
      </c>
      <c r="I353" s="6">
        <v>5</v>
      </c>
      <c r="J353" s="7">
        <v>10</v>
      </c>
      <c r="K353" s="8">
        <v>5</v>
      </c>
      <c r="L353" s="5"/>
      <c r="M353" s="3"/>
      <c r="N353" s="7">
        <f>SUM(F353+H353+J353+L353)</f>
        <v>37</v>
      </c>
      <c r="O353" s="6">
        <f>SUM(G353+I353+K353+M353)</f>
        <v>17</v>
      </c>
      <c r="P353" s="23">
        <f>SUM(N353:O353)</f>
        <v>54</v>
      </c>
    </row>
    <row r="354" spans="1:16" ht="19.5" customHeight="1">
      <c r="A354" s="9">
        <v>40695</v>
      </c>
      <c r="B354" s="10" t="s">
        <v>440</v>
      </c>
      <c r="C354" s="10" t="s">
        <v>434</v>
      </c>
      <c r="D354" s="10" t="s">
        <v>363</v>
      </c>
      <c r="E354" s="11" t="s">
        <v>441</v>
      </c>
      <c r="F354" s="14">
        <v>17</v>
      </c>
      <c r="G354" s="15"/>
      <c r="H354" s="12">
        <v>10</v>
      </c>
      <c r="I354" s="13"/>
      <c r="J354" s="14">
        <v>10</v>
      </c>
      <c r="K354" s="15"/>
      <c r="L354" s="12"/>
      <c r="M354" s="10"/>
      <c r="N354" s="7">
        <f aca="true" t="shared" si="40" ref="N354:N372">SUM(F354+H354+J354+L354)</f>
        <v>37</v>
      </c>
      <c r="O354" s="6">
        <f aca="true" t="shared" si="41" ref="O354:O372">SUM(G354+I354+K354+M354)</f>
        <v>0</v>
      </c>
      <c r="P354" s="23">
        <f aca="true" t="shared" si="42" ref="P354:P373">SUM(N354:O354)</f>
        <v>37</v>
      </c>
    </row>
    <row r="355" spans="1:16" ht="19.5" customHeight="1">
      <c r="A355" s="9">
        <v>40706</v>
      </c>
      <c r="B355" s="10" t="s">
        <v>609</v>
      </c>
      <c r="C355" s="10" t="s">
        <v>350</v>
      </c>
      <c r="D355" s="10" t="s">
        <v>545</v>
      </c>
      <c r="E355" s="11"/>
      <c r="F355" s="14">
        <v>20</v>
      </c>
      <c r="G355" s="15">
        <v>10</v>
      </c>
      <c r="H355" s="12">
        <v>13</v>
      </c>
      <c r="I355" s="13">
        <v>10</v>
      </c>
      <c r="J355" s="14">
        <v>13</v>
      </c>
      <c r="K355" s="15">
        <v>10</v>
      </c>
      <c r="L355" s="12">
        <v>13</v>
      </c>
      <c r="M355" s="10">
        <v>10</v>
      </c>
      <c r="N355" s="7">
        <f t="shared" si="40"/>
        <v>59</v>
      </c>
      <c r="O355" s="6">
        <f t="shared" si="41"/>
        <v>40</v>
      </c>
      <c r="P355" s="23">
        <f t="shared" si="42"/>
        <v>99</v>
      </c>
    </row>
    <row r="356" spans="1:16" ht="19.5" customHeight="1">
      <c r="A356" s="9">
        <v>40706</v>
      </c>
      <c r="B356" s="10" t="s">
        <v>609</v>
      </c>
      <c r="C356" s="10" t="s">
        <v>351</v>
      </c>
      <c r="D356" s="10" t="s">
        <v>545</v>
      </c>
      <c r="E356" s="11" t="s">
        <v>360</v>
      </c>
      <c r="F356" s="14">
        <v>12</v>
      </c>
      <c r="G356" s="15">
        <v>2</v>
      </c>
      <c r="H356" s="12">
        <v>7</v>
      </c>
      <c r="I356" s="13"/>
      <c r="J356" s="14">
        <v>7</v>
      </c>
      <c r="K356" s="15"/>
      <c r="L356" s="12"/>
      <c r="M356" s="10"/>
      <c r="N356" s="7">
        <f t="shared" si="40"/>
        <v>26</v>
      </c>
      <c r="O356" s="6">
        <f t="shared" si="41"/>
        <v>2</v>
      </c>
      <c r="P356" s="23">
        <f t="shared" si="42"/>
        <v>28</v>
      </c>
    </row>
    <row r="357" spans="1:16" ht="19.5" customHeight="1">
      <c r="A357" s="9">
        <v>40702</v>
      </c>
      <c r="B357" s="10" t="s">
        <v>680</v>
      </c>
      <c r="C357" s="10" t="s">
        <v>536</v>
      </c>
      <c r="D357" s="10" t="s">
        <v>681</v>
      </c>
      <c r="E357" s="11"/>
      <c r="F357" s="14">
        <v>8</v>
      </c>
      <c r="G357" s="15">
        <v>7</v>
      </c>
      <c r="H357" s="12"/>
      <c r="I357" s="13"/>
      <c r="J357" s="14"/>
      <c r="K357" s="15"/>
      <c r="L357" s="12"/>
      <c r="M357" s="10"/>
      <c r="N357" s="7">
        <f t="shared" si="40"/>
        <v>8</v>
      </c>
      <c r="O357" s="6">
        <f t="shared" si="41"/>
        <v>7</v>
      </c>
      <c r="P357" s="23">
        <f t="shared" si="42"/>
        <v>15</v>
      </c>
    </row>
    <row r="358" spans="1:16" ht="19.5" customHeight="1">
      <c r="A358" s="9">
        <v>40702</v>
      </c>
      <c r="B358" s="10" t="s">
        <v>680</v>
      </c>
      <c r="C358" s="10" t="s">
        <v>434</v>
      </c>
      <c r="D358" s="10" t="s">
        <v>681</v>
      </c>
      <c r="E358" s="11"/>
      <c r="F358" s="14">
        <v>8</v>
      </c>
      <c r="G358" s="15"/>
      <c r="H358" s="12"/>
      <c r="I358" s="13"/>
      <c r="J358" s="14"/>
      <c r="K358" s="15"/>
      <c r="L358" s="12"/>
      <c r="M358" s="10"/>
      <c r="N358" s="7">
        <f t="shared" si="40"/>
        <v>8</v>
      </c>
      <c r="O358" s="6">
        <f t="shared" si="41"/>
        <v>0</v>
      </c>
      <c r="P358" s="23">
        <f t="shared" si="42"/>
        <v>8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7">
        <f t="shared" si="40"/>
        <v>0</v>
      </c>
      <c r="O359" s="6">
        <f t="shared" si="41"/>
        <v>0</v>
      </c>
      <c r="P359" s="23">
        <f t="shared" si="42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7">
        <f t="shared" si="40"/>
        <v>0</v>
      </c>
      <c r="O360" s="6">
        <f t="shared" si="41"/>
        <v>0</v>
      </c>
      <c r="P360" s="23">
        <f t="shared" si="42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7">
        <f t="shared" si="40"/>
        <v>0</v>
      </c>
      <c r="O361" s="6">
        <f t="shared" si="41"/>
        <v>0</v>
      </c>
      <c r="P361" s="23">
        <f t="shared" si="42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7">
        <f t="shared" si="40"/>
        <v>0</v>
      </c>
      <c r="O362" s="6">
        <f t="shared" si="41"/>
        <v>0</v>
      </c>
      <c r="P362" s="23">
        <f t="shared" si="42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7">
        <f t="shared" si="40"/>
        <v>0</v>
      </c>
      <c r="O363" s="6">
        <f t="shared" si="41"/>
        <v>0</v>
      </c>
      <c r="P363" s="23">
        <f t="shared" si="42"/>
        <v>0</v>
      </c>
    </row>
    <row r="364" spans="1:16" ht="19.5" customHeight="1">
      <c r="A364" s="9"/>
      <c r="B364" s="10"/>
      <c r="C364" s="10"/>
      <c r="D364" s="10"/>
      <c r="E364" s="11"/>
      <c r="F364" s="14"/>
      <c r="G364" s="15"/>
      <c r="H364" s="12"/>
      <c r="I364" s="13"/>
      <c r="J364" s="14"/>
      <c r="K364" s="15"/>
      <c r="L364" s="12"/>
      <c r="M364" s="10"/>
      <c r="N364" s="7">
        <f t="shared" si="40"/>
        <v>0</v>
      </c>
      <c r="O364" s="6">
        <f t="shared" si="41"/>
        <v>0</v>
      </c>
      <c r="P364" s="23">
        <f t="shared" si="42"/>
        <v>0</v>
      </c>
    </row>
    <row r="365" spans="1:16" ht="19.5" customHeight="1">
      <c r="A365" s="9"/>
      <c r="B365" s="10"/>
      <c r="C365" s="10"/>
      <c r="D365" s="10"/>
      <c r="E365" s="11"/>
      <c r="F365" s="14"/>
      <c r="G365" s="15"/>
      <c r="H365" s="12"/>
      <c r="I365" s="13"/>
      <c r="J365" s="14"/>
      <c r="K365" s="15"/>
      <c r="L365" s="12"/>
      <c r="M365" s="10"/>
      <c r="N365" s="7">
        <f t="shared" si="40"/>
        <v>0</v>
      </c>
      <c r="O365" s="6">
        <f t="shared" si="41"/>
        <v>0</v>
      </c>
      <c r="P365" s="23">
        <f t="shared" si="42"/>
        <v>0</v>
      </c>
    </row>
    <row r="366" spans="1:16" ht="19.5" customHeight="1">
      <c r="A366" s="9"/>
      <c r="B366" s="10"/>
      <c r="C366" s="10"/>
      <c r="D366" s="10"/>
      <c r="E366" s="11"/>
      <c r="F366" s="14"/>
      <c r="G366" s="15"/>
      <c r="H366" s="12"/>
      <c r="I366" s="13"/>
      <c r="J366" s="14"/>
      <c r="K366" s="15"/>
      <c r="L366" s="12"/>
      <c r="M366" s="10"/>
      <c r="N366" s="7">
        <f t="shared" si="40"/>
        <v>0</v>
      </c>
      <c r="O366" s="6">
        <f t="shared" si="41"/>
        <v>0</v>
      </c>
      <c r="P366" s="23">
        <f t="shared" si="42"/>
        <v>0</v>
      </c>
    </row>
    <row r="367" spans="1:16" ht="19.5" customHeight="1">
      <c r="A367" s="9"/>
      <c r="B367" s="10"/>
      <c r="C367" s="10"/>
      <c r="D367" s="10"/>
      <c r="E367" s="11"/>
      <c r="F367" s="14"/>
      <c r="G367" s="15"/>
      <c r="H367" s="12"/>
      <c r="I367" s="13"/>
      <c r="J367" s="14"/>
      <c r="K367" s="15"/>
      <c r="L367" s="12"/>
      <c r="M367" s="10"/>
      <c r="N367" s="7">
        <f t="shared" si="40"/>
        <v>0</v>
      </c>
      <c r="O367" s="6">
        <f t="shared" si="41"/>
        <v>0</v>
      </c>
      <c r="P367" s="23">
        <f t="shared" si="42"/>
        <v>0</v>
      </c>
    </row>
    <row r="368" spans="1:16" ht="19.5" customHeight="1">
      <c r="A368" s="9"/>
      <c r="B368" s="10"/>
      <c r="C368" s="10"/>
      <c r="D368" s="10"/>
      <c r="E368" s="11"/>
      <c r="F368" s="14"/>
      <c r="G368" s="15"/>
      <c r="H368" s="12"/>
      <c r="I368" s="13"/>
      <c r="J368" s="14"/>
      <c r="K368" s="15"/>
      <c r="L368" s="12"/>
      <c r="M368" s="10"/>
      <c r="N368" s="7">
        <f t="shared" si="40"/>
        <v>0</v>
      </c>
      <c r="O368" s="6">
        <f t="shared" si="41"/>
        <v>0</v>
      </c>
      <c r="P368" s="23">
        <f t="shared" si="42"/>
        <v>0</v>
      </c>
    </row>
    <row r="369" spans="1:16" ht="19.5" customHeight="1">
      <c r="A369" s="9"/>
      <c r="B369" s="10"/>
      <c r="C369" s="10"/>
      <c r="D369" s="10"/>
      <c r="E369" s="11"/>
      <c r="F369" s="14"/>
      <c r="G369" s="15"/>
      <c r="H369" s="12"/>
      <c r="I369" s="13"/>
      <c r="J369" s="14"/>
      <c r="K369" s="15"/>
      <c r="L369" s="12"/>
      <c r="M369" s="10"/>
      <c r="N369" s="7">
        <f t="shared" si="40"/>
        <v>0</v>
      </c>
      <c r="O369" s="6">
        <f t="shared" si="41"/>
        <v>0</v>
      </c>
      <c r="P369" s="23">
        <f t="shared" si="42"/>
        <v>0</v>
      </c>
    </row>
    <row r="370" spans="1:16" ht="19.5" customHeight="1">
      <c r="A370" s="9"/>
      <c r="B370" s="10"/>
      <c r="C370" s="10"/>
      <c r="D370" s="10"/>
      <c r="E370" s="11"/>
      <c r="F370" s="14"/>
      <c r="G370" s="15"/>
      <c r="H370" s="12"/>
      <c r="I370" s="13"/>
      <c r="J370" s="14"/>
      <c r="K370" s="15"/>
      <c r="L370" s="12"/>
      <c r="M370" s="10"/>
      <c r="N370" s="7">
        <f t="shared" si="40"/>
        <v>0</v>
      </c>
      <c r="O370" s="6">
        <f t="shared" si="41"/>
        <v>0</v>
      </c>
      <c r="P370" s="23">
        <f t="shared" si="42"/>
        <v>0</v>
      </c>
    </row>
    <row r="371" spans="1:16" ht="19.5" customHeight="1">
      <c r="A371" s="9"/>
      <c r="B371" s="10"/>
      <c r="C371" s="10"/>
      <c r="D371" s="10"/>
      <c r="E371" s="11"/>
      <c r="F371" s="14"/>
      <c r="G371" s="15"/>
      <c r="H371" s="12"/>
      <c r="I371" s="13"/>
      <c r="J371" s="14"/>
      <c r="K371" s="15"/>
      <c r="L371" s="12"/>
      <c r="M371" s="10"/>
      <c r="N371" s="7">
        <f t="shared" si="40"/>
        <v>0</v>
      </c>
      <c r="O371" s="6">
        <f t="shared" si="41"/>
        <v>0</v>
      </c>
      <c r="P371" s="23">
        <f t="shared" si="42"/>
        <v>0</v>
      </c>
    </row>
    <row r="372" spans="1:16" ht="19.5" customHeight="1" thickBot="1">
      <c r="A372" s="31"/>
      <c r="B372" s="32"/>
      <c r="C372" s="32"/>
      <c r="D372" s="32"/>
      <c r="E372" s="33"/>
      <c r="F372" s="40"/>
      <c r="G372" s="26"/>
      <c r="H372" s="24"/>
      <c r="I372" s="41"/>
      <c r="J372" s="40"/>
      <c r="K372" s="26"/>
      <c r="L372" s="24"/>
      <c r="M372" s="25"/>
      <c r="N372" s="27">
        <f t="shared" si="40"/>
        <v>0</v>
      </c>
      <c r="O372" s="28">
        <f t="shared" si="41"/>
        <v>0</v>
      </c>
      <c r="P372" s="29">
        <f t="shared" si="42"/>
        <v>0</v>
      </c>
    </row>
    <row r="373" spans="1:20" ht="19.5" customHeight="1" thickBot="1">
      <c r="A373" s="98" t="s">
        <v>15</v>
      </c>
      <c r="B373" s="99"/>
      <c r="C373" s="99"/>
      <c r="D373" s="99"/>
      <c r="E373" s="100"/>
      <c r="F373" s="35">
        <f aca="true" t="shared" si="43" ref="F373:O373">SUM(F353:F372)</f>
        <v>82</v>
      </c>
      <c r="G373" s="36">
        <f t="shared" si="43"/>
        <v>26</v>
      </c>
      <c r="H373" s="39">
        <f t="shared" si="43"/>
        <v>40</v>
      </c>
      <c r="I373" s="42">
        <f t="shared" si="43"/>
        <v>15</v>
      </c>
      <c r="J373" s="35">
        <f t="shared" si="43"/>
        <v>40</v>
      </c>
      <c r="K373" s="36">
        <f t="shared" si="43"/>
        <v>15</v>
      </c>
      <c r="L373" s="39">
        <f t="shared" si="43"/>
        <v>13</v>
      </c>
      <c r="M373" s="36">
        <f t="shared" si="43"/>
        <v>10</v>
      </c>
      <c r="N373" s="37">
        <f t="shared" si="43"/>
        <v>175</v>
      </c>
      <c r="O373" s="38">
        <f t="shared" si="43"/>
        <v>66</v>
      </c>
      <c r="P373" s="43">
        <f t="shared" si="42"/>
        <v>241</v>
      </c>
      <c r="T373" s="82">
        <f>CEILING(P373,1)</f>
        <v>241</v>
      </c>
    </row>
    <row r="374" ht="19.5" customHeight="1"/>
    <row r="375" spans="1:16" ht="19.5" customHeight="1">
      <c r="A375" s="125" t="s">
        <v>0</v>
      </c>
      <c r="B375" s="125"/>
      <c r="C375" s="125"/>
      <c r="D375" s="125"/>
      <c r="E375" s="125"/>
      <c r="F375" s="125"/>
      <c r="G375" s="125"/>
      <c r="H375" s="125"/>
      <c r="I375" s="126"/>
      <c r="J375" s="125"/>
      <c r="K375" s="125"/>
      <c r="L375" s="125"/>
      <c r="M375" s="125"/>
      <c r="N375" s="125"/>
      <c r="O375" s="125"/>
      <c r="P375" s="125"/>
    </row>
    <row r="376" spans="1:16" ht="19.5" customHeight="1">
      <c r="A376" s="125"/>
      <c r="B376" s="125"/>
      <c r="C376" s="125"/>
      <c r="D376" s="125"/>
      <c r="E376" s="125"/>
      <c r="F376" s="125"/>
      <c r="G376" s="125"/>
      <c r="H376" s="125"/>
      <c r="I376" s="126"/>
      <c r="J376" s="127"/>
      <c r="K376" s="127"/>
      <c r="L376" s="126"/>
      <c r="M376" s="126"/>
      <c r="N376" s="126"/>
      <c r="O376" s="126"/>
      <c r="P376" s="126"/>
    </row>
    <row r="377" spans="1:11" ht="19.5" customHeight="1">
      <c r="A377" s="128" t="s">
        <v>47</v>
      </c>
      <c r="B377" s="128"/>
      <c r="J377" s="19"/>
      <c r="K377" s="19"/>
    </row>
    <row r="378" spans="1:2" ht="19.5" customHeight="1">
      <c r="A378" s="128"/>
      <c r="B378" s="128"/>
    </row>
    <row r="379" spans="1:14" ht="19.5" customHeight="1">
      <c r="A379" s="128"/>
      <c r="B379" s="128"/>
      <c r="K379" s="18"/>
      <c r="L379" s="18"/>
      <c r="M379" s="18"/>
      <c r="N379" s="18"/>
    </row>
    <row r="380" spans="1:16" ht="19.5" customHeight="1">
      <c r="A380" s="129" t="s">
        <v>16</v>
      </c>
      <c r="B380" s="130" t="s">
        <v>48</v>
      </c>
      <c r="C380" s="130"/>
      <c r="D380" s="130"/>
      <c r="E380" s="34"/>
      <c r="F380" s="16"/>
      <c r="G380" s="16"/>
      <c r="H380" s="16"/>
      <c r="K380" s="131" t="s">
        <v>18</v>
      </c>
      <c r="L380" s="131"/>
      <c r="M380" s="132" t="s">
        <v>815</v>
      </c>
      <c r="N380" s="132"/>
      <c r="O380" s="132"/>
      <c r="P380" s="132"/>
    </row>
    <row r="381" spans="1:16" ht="19.5" customHeight="1">
      <c r="A381" s="129"/>
      <c r="B381" s="130"/>
      <c r="C381" s="130"/>
      <c r="D381" s="130"/>
      <c r="E381" s="34"/>
      <c r="F381" s="16"/>
      <c r="G381" s="16"/>
      <c r="H381" s="16"/>
      <c r="K381" s="131"/>
      <c r="L381" s="131"/>
      <c r="M381" s="132"/>
      <c r="N381" s="132"/>
      <c r="O381" s="132"/>
      <c r="P381" s="132"/>
    </row>
    <row r="382" ht="19.5" customHeight="1" thickBot="1"/>
    <row r="383" spans="1:16" ht="19.5" customHeight="1" thickBot="1">
      <c r="A383" s="96" t="s">
        <v>2</v>
      </c>
      <c r="B383" s="110" t="s">
        <v>3</v>
      </c>
      <c r="C383" s="113" t="s">
        <v>4</v>
      </c>
      <c r="D383" s="116" t="s">
        <v>5</v>
      </c>
      <c r="E383" s="101" t="s">
        <v>6</v>
      </c>
      <c r="F383" s="104" t="s">
        <v>7</v>
      </c>
      <c r="G383" s="104"/>
      <c r="H383" s="104"/>
      <c r="I383" s="104"/>
      <c r="J383" s="104"/>
      <c r="K383" s="104"/>
      <c r="L383" s="104"/>
      <c r="M383" s="105"/>
      <c r="N383" s="106" t="s">
        <v>12</v>
      </c>
      <c r="O383" s="104"/>
      <c r="P383" s="119" t="s">
        <v>15</v>
      </c>
    </row>
    <row r="384" spans="1:16" ht="19.5" customHeight="1">
      <c r="A384" s="108"/>
      <c r="B384" s="111"/>
      <c r="C384" s="114"/>
      <c r="D384" s="117"/>
      <c r="E384" s="102"/>
      <c r="F384" s="122" t="s">
        <v>8</v>
      </c>
      <c r="G384" s="123"/>
      <c r="H384" s="124" t="s">
        <v>9</v>
      </c>
      <c r="I384" s="124"/>
      <c r="J384" s="122" t="s">
        <v>10</v>
      </c>
      <c r="K384" s="123"/>
      <c r="L384" s="124" t="s">
        <v>11</v>
      </c>
      <c r="M384" s="123"/>
      <c r="N384" s="107"/>
      <c r="O384" s="95"/>
      <c r="P384" s="120"/>
    </row>
    <row r="385" spans="1:16" ht="19.5" customHeight="1" thickBot="1">
      <c r="A385" s="109"/>
      <c r="B385" s="112"/>
      <c r="C385" s="115"/>
      <c r="D385" s="118"/>
      <c r="E385" s="103"/>
      <c r="F385" s="20" t="s">
        <v>13</v>
      </c>
      <c r="G385" s="21" t="s">
        <v>14</v>
      </c>
      <c r="H385" s="30" t="s">
        <v>13</v>
      </c>
      <c r="I385" s="22" t="s">
        <v>14</v>
      </c>
      <c r="J385" s="20" t="s">
        <v>13</v>
      </c>
      <c r="K385" s="21" t="s">
        <v>14</v>
      </c>
      <c r="L385" s="30" t="s">
        <v>13</v>
      </c>
      <c r="M385" s="21" t="s">
        <v>14</v>
      </c>
      <c r="N385" s="20" t="s">
        <v>13</v>
      </c>
      <c r="O385" s="22" t="s">
        <v>14</v>
      </c>
      <c r="P385" s="121"/>
    </row>
    <row r="386" spans="1:16" ht="19.5" customHeight="1">
      <c r="A386" s="2">
        <v>40705</v>
      </c>
      <c r="B386" s="3" t="s">
        <v>645</v>
      </c>
      <c r="C386" s="3" t="s">
        <v>465</v>
      </c>
      <c r="D386" s="3" t="s">
        <v>432</v>
      </c>
      <c r="E386" s="4"/>
      <c r="F386" s="7">
        <v>13</v>
      </c>
      <c r="G386" s="8">
        <v>8</v>
      </c>
      <c r="H386" s="5">
        <v>7</v>
      </c>
      <c r="I386" s="6">
        <v>7</v>
      </c>
      <c r="J386" s="7"/>
      <c r="K386" s="8"/>
      <c r="L386" s="5"/>
      <c r="M386" s="3"/>
      <c r="N386" s="7">
        <f>SUM(F386+H386+J386+L386)</f>
        <v>20</v>
      </c>
      <c r="O386" s="6">
        <f>SUM(G386+I386+K386+M386)</f>
        <v>15</v>
      </c>
      <c r="P386" s="23">
        <f>SUM(N386:O386)</f>
        <v>35</v>
      </c>
    </row>
    <row r="387" spans="1:16" ht="19.5" customHeight="1">
      <c r="A387" s="9">
        <v>40705</v>
      </c>
      <c r="B387" s="10" t="s">
        <v>645</v>
      </c>
      <c r="C387" s="10" t="s">
        <v>509</v>
      </c>
      <c r="D387" s="10" t="s">
        <v>677</v>
      </c>
      <c r="E387" s="11" t="s">
        <v>474</v>
      </c>
      <c r="F387" s="14">
        <v>8</v>
      </c>
      <c r="G387" s="15">
        <v>7</v>
      </c>
      <c r="H387" s="12"/>
      <c r="I387" s="13"/>
      <c r="J387" s="14"/>
      <c r="K387" s="15"/>
      <c r="L387" s="12"/>
      <c r="M387" s="10"/>
      <c r="N387" s="7">
        <f aca="true" t="shared" si="44" ref="N387:N407">SUM(F387+H387+J387+L387)</f>
        <v>8</v>
      </c>
      <c r="O387" s="6">
        <f aca="true" t="shared" si="45" ref="O387:O407">SUM(G387+I387+K387+M387)</f>
        <v>7</v>
      </c>
      <c r="P387" s="23">
        <f aca="true" t="shared" si="46" ref="P387:P408">SUM(N387:O387)</f>
        <v>15</v>
      </c>
    </row>
    <row r="388" spans="1:16" ht="19.5" customHeight="1">
      <c r="A388" s="9">
        <v>40705</v>
      </c>
      <c r="B388" s="10" t="s">
        <v>645</v>
      </c>
      <c r="C388" s="10" t="s">
        <v>511</v>
      </c>
      <c r="D388" s="10" t="s">
        <v>677</v>
      </c>
      <c r="E388" s="11" t="s">
        <v>474</v>
      </c>
      <c r="F388" s="14">
        <v>8</v>
      </c>
      <c r="G388" s="15"/>
      <c r="H388" s="12"/>
      <c r="I388" s="13"/>
      <c r="J388" s="14"/>
      <c r="K388" s="15"/>
      <c r="L388" s="12"/>
      <c r="M388" s="10"/>
      <c r="N388" s="7">
        <f t="shared" si="44"/>
        <v>8</v>
      </c>
      <c r="O388" s="6">
        <f t="shared" si="45"/>
        <v>0</v>
      </c>
      <c r="P388" s="23">
        <f t="shared" si="46"/>
        <v>8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4"/>
        <v>0</v>
      </c>
      <c r="O389" s="6">
        <f t="shared" si="45"/>
        <v>0</v>
      </c>
      <c r="P389" s="23">
        <f t="shared" si="46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4"/>
        <v>0</v>
      </c>
      <c r="O390" s="6">
        <f t="shared" si="45"/>
        <v>0</v>
      </c>
      <c r="P390" s="23">
        <f t="shared" si="46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4"/>
        <v>0</v>
      </c>
      <c r="O391" s="6">
        <f t="shared" si="45"/>
        <v>0</v>
      </c>
      <c r="P391" s="23">
        <f t="shared" si="46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4"/>
        <v>0</v>
      </c>
      <c r="O392" s="6">
        <f t="shared" si="45"/>
        <v>0</v>
      </c>
      <c r="P392" s="23">
        <f t="shared" si="46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4"/>
        <v>0</v>
      </c>
      <c r="O393" s="6">
        <f t="shared" si="45"/>
        <v>0</v>
      </c>
      <c r="P393" s="23">
        <f t="shared" si="46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7">
        <f t="shared" si="44"/>
        <v>0</v>
      </c>
      <c r="O394" s="6">
        <f t="shared" si="45"/>
        <v>0</v>
      </c>
      <c r="P394" s="23">
        <f t="shared" si="46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7">
        <f t="shared" si="44"/>
        <v>0</v>
      </c>
      <c r="O395" s="6">
        <f t="shared" si="45"/>
        <v>0</v>
      </c>
      <c r="P395" s="23">
        <f t="shared" si="46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7">
        <f t="shared" si="44"/>
        <v>0</v>
      </c>
      <c r="O396" s="6">
        <f t="shared" si="45"/>
        <v>0</v>
      </c>
      <c r="P396" s="23">
        <f t="shared" si="46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7">
        <f t="shared" si="44"/>
        <v>0</v>
      </c>
      <c r="O397" s="6">
        <f t="shared" si="45"/>
        <v>0</v>
      </c>
      <c r="P397" s="23">
        <f t="shared" si="46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7">
        <f t="shared" si="44"/>
        <v>0</v>
      </c>
      <c r="O398" s="6">
        <f t="shared" si="45"/>
        <v>0</v>
      </c>
      <c r="P398" s="23">
        <f t="shared" si="46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7">
        <f t="shared" si="44"/>
        <v>0</v>
      </c>
      <c r="O399" s="6">
        <f t="shared" si="45"/>
        <v>0</v>
      </c>
      <c r="P399" s="23">
        <f t="shared" si="46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7">
        <f t="shared" si="44"/>
        <v>0</v>
      </c>
      <c r="O400" s="6">
        <f t="shared" si="45"/>
        <v>0</v>
      </c>
      <c r="P400" s="23">
        <f t="shared" si="46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7">
        <f t="shared" si="44"/>
        <v>0</v>
      </c>
      <c r="O401" s="6">
        <f t="shared" si="45"/>
        <v>0</v>
      </c>
      <c r="P401" s="23">
        <f t="shared" si="46"/>
        <v>0</v>
      </c>
    </row>
    <row r="402" spans="1:16" ht="19.5" customHeight="1">
      <c r="A402" s="9"/>
      <c r="B402" s="10"/>
      <c r="C402" s="10"/>
      <c r="D402" s="10"/>
      <c r="E402" s="11"/>
      <c r="F402" s="14"/>
      <c r="G402" s="15"/>
      <c r="H402" s="12"/>
      <c r="I402" s="13"/>
      <c r="J402" s="14"/>
      <c r="K402" s="15"/>
      <c r="L402" s="12"/>
      <c r="M402" s="10"/>
      <c r="N402" s="7">
        <f t="shared" si="44"/>
        <v>0</v>
      </c>
      <c r="O402" s="6">
        <f t="shared" si="45"/>
        <v>0</v>
      </c>
      <c r="P402" s="23">
        <f t="shared" si="46"/>
        <v>0</v>
      </c>
    </row>
    <row r="403" spans="1:16" ht="19.5" customHeight="1">
      <c r="A403" s="9"/>
      <c r="B403" s="10"/>
      <c r="C403" s="10"/>
      <c r="D403" s="10"/>
      <c r="E403" s="11"/>
      <c r="F403" s="14"/>
      <c r="G403" s="15"/>
      <c r="H403" s="12"/>
      <c r="I403" s="13"/>
      <c r="J403" s="14"/>
      <c r="K403" s="15"/>
      <c r="L403" s="12"/>
      <c r="M403" s="10"/>
      <c r="N403" s="7">
        <f t="shared" si="44"/>
        <v>0</v>
      </c>
      <c r="O403" s="6">
        <f t="shared" si="45"/>
        <v>0</v>
      </c>
      <c r="P403" s="23">
        <f t="shared" si="46"/>
        <v>0</v>
      </c>
    </row>
    <row r="404" spans="1:16" ht="19.5" customHeight="1">
      <c r="A404" s="9"/>
      <c r="B404" s="10"/>
      <c r="C404" s="10"/>
      <c r="D404" s="10"/>
      <c r="E404" s="11"/>
      <c r="F404" s="14"/>
      <c r="G404" s="15"/>
      <c r="H404" s="12"/>
      <c r="I404" s="13"/>
      <c r="J404" s="14"/>
      <c r="K404" s="15"/>
      <c r="L404" s="12"/>
      <c r="M404" s="10"/>
      <c r="N404" s="7">
        <f t="shared" si="44"/>
        <v>0</v>
      </c>
      <c r="O404" s="6">
        <f t="shared" si="45"/>
        <v>0</v>
      </c>
      <c r="P404" s="23">
        <f t="shared" si="46"/>
        <v>0</v>
      </c>
    </row>
    <row r="405" spans="1:16" ht="19.5" customHeight="1">
      <c r="A405" s="9"/>
      <c r="B405" s="10"/>
      <c r="C405" s="10"/>
      <c r="D405" s="10"/>
      <c r="E405" s="11"/>
      <c r="F405" s="14"/>
      <c r="G405" s="15"/>
      <c r="H405" s="12"/>
      <c r="I405" s="13"/>
      <c r="J405" s="14"/>
      <c r="K405" s="15"/>
      <c r="L405" s="12"/>
      <c r="M405" s="10"/>
      <c r="N405" s="7">
        <f t="shared" si="44"/>
        <v>0</v>
      </c>
      <c r="O405" s="6">
        <f t="shared" si="45"/>
        <v>0</v>
      </c>
      <c r="P405" s="23">
        <f t="shared" si="46"/>
        <v>0</v>
      </c>
    </row>
    <row r="406" spans="1:16" ht="19.5" customHeight="1">
      <c r="A406" s="9"/>
      <c r="B406" s="10"/>
      <c r="C406" s="10"/>
      <c r="D406" s="10"/>
      <c r="E406" s="11"/>
      <c r="F406" s="14"/>
      <c r="G406" s="15"/>
      <c r="H406" s="12"/>
      <c r="I406" s="13"/>
      <c r="J406" s="14"/>
      <c r="K406" s="15"/>
      <c r="L406" s="12"/>
      <c r="M406" s="10"/>
      <c r="N406" s="7">
        <f t="shared" si="44"/>
        <v>0</v>
      </c>
      <c r="O406" s="6">
        <f t="shared" si="45"/>
        <v>0</v>
      </c>
      <c r="P406" s="23">
        <f t="shared" si="46"/>
        <v>0</v>
      </c>
    </row>
    <row r="407" spans="1:16" ht="19.5" customHeight="1" thickBot="1">
      <c r="A407" s="31"/>
      <c r="B407" s="32"/>
      <c r="C407" s="32"/>
      <c r="D407" s="32"/>
      <c r="E407" s="33"/>
      <c r="F407" s="40"/>
      <c r="G407" s="26"/>
      <c r="H407" s="24"/>
      <c r="I407" s="41"/>
      <c r="J407" s="40"/>
      <c r="K407" s="26"/>
      <c r="L407" s="24"/>
      <c r="M407" s="25"/>
      <c r="N407" s="27">
        <f t="shared" si="44"/>
        <v>0</v>
      </c>
      <c r="O407" s="28">
        <f t="shared" si="45"/>
        <v>0</v>
      </c>
      <c r="P407" s="29">
        <f t="shared" si="46"/>
        <v>0</v>
      </c>
    </row>
    <row r="408" spans="1:20" ht="19.5" customHeight="1" thickBot="1">
      <c r="A408" s="98" t="s">
        <v>15</v>
      </c>
      <c r="B408" s="99"/>
      <c r="C408" s="99"/>
      <c r="D408" s="99"/>
      <c r="E408" s="100"/>
      <c r="F408" s="35">
        <f aca="true" t="shared" si="47" ref="F408:O408">SUM(F386:F407)</f>
        <v>29</v>
      </c>
      <c r="G408" s="36">
        <f t="shared" si="47"/>
        <v>15</v>
      </c>
      <c r="H408" s="39">
        <f t="shared" si="47"/>
        <v>7</v>
      </c>
      <c r="I408" s="42">
        <f t="shared" si="47"/>
        <v>7</v>
      </c>
      <c r="J408" s="35">
        <f t="shared" si="47"/>
        <v>0</v>
      </c>
      <c r="K408" s="36">
        <f t="shared" si="47"/>
        <v>0</v>
      </c>
      <c r="L408" s="39">
        <f t="shared" si="47"/>
        <v>0</v>
      </c>
      <c r="M408" s="36">
        <f t="shared" si="47"/>
        <v>0</v>
      </c>
      <c r="N408" s="37">
        <f t="shared" si="47"/>
        <v>36</v>
      </c>
      <c r="O408" s="38">
        <f t="shared" si="47"/>
        <v>22</v>
      </c>
      <c r="P408" s="43">
        <f t="shared" si="46"/>
        <v>58</v>
      </c>
      <c r="T408" s="82">
        <f>CEILING(P408,1)</f>
        <v>58</v>
      </c>
    </row>
    <row r="409" ht="19.5" customHeight="1"/>
    <row r="410" spans="1:16" ht="19.5" customHeight="1">
      <c r="A410" s="125" t="s">
        <v>0</v>
      </c>
      <c r="B410" s="125"/>
      <c r="C410" s="125"/>
      <c r="D410" s="125"/>
      <c r="E410" s="125"/>
      <c r="F410" s="125"/>
      <c r="G410" s="125"/>
      <c r="H410" s="125"/>
      <c r="I410" s="126"/>
      <c r="J410" s="125"/>
      <c r="K410" s="125"/>
      <c r="L410" s="125"/>
      <c r="M410" s="125"/>
      <c r="N410" s="125"/>
      <c r="O410" s="125"/>
      <c r="P410" s="125"/>
    </row>
    <row r="411" spans="1:16" ht="19.5" customHeight="1">
      <c r="A411" s="125"/>
      <c r="B411" s="125"/>
      <c r="C411" s="125"/>
      <c r="D411" s="125"/>
      <c r="E411" s="125"/>
      <c r="F411" s="125"/>
      <c r="G411" s="125"/>
      <c r="H411" s="125"/>
      <c r="I411" s="126"/>
      <c r="J411" s="127"/>
      <c r="K411" s="127"/>
      <c r="L411" s="126"/>
      <c r="M411" s="126"/>
      <c r="N411" s="126"/>
      <c r="O411" s="126"/>
      <c r="P411" s="126"/>
    </row>
    <row r="412" spans="1:11" ht="19.5" customHeight="1">
      <c r="A412" s="128" t="s">
        <v>49</v>
      </c>
      <c r="B412" s="128"/>
      <c r="J412" s="19"/>
      <c r="K412" s="19"/>
    </row>
    <row r="413" spans="1:2" ht="19.5" customHeight="1">
      <c r="A413" s="128"/>
      <c r="B413" s="128"/>
    </row>
    <row r="414" spans="11:14" ht="19.5" customHeight="1">
      <c r="K414" s="18"/>
      <c r="L414" s="18"/>
      <c r="M414" s="18"/>
      <c r="N414" s="18"/>
    </row>
    <row r="415" spans="1:16" ht="19.5" customHeight="1">
      <c r="A415" s="129" t="s">
        <v>16</v>
      </c>
      <c r="B415" s="130" t="s">
        <v>50</v>
      </c>
      <c r="C415" s="130"/>
      <c r="D415" s="130"/>
      <c r="E415" s="34"/>
      <c r="F415" s="16"/>
      <c r="G415" s="16"/>
      <c r="H415" s="16"/>
      <c r="K415" s="131" t="s">
        <v>18</v>
      </c>
      <c r="L415" s="131"/>
      <c r="M415" s="132" t="s">
        <v>815</v>
      </c>
      <c r="N415" s="132"/>
      <c r="O415" s="132"/>
      <c r="P415" s="132"/>
    </row>
    <row r="416" spans="1:16" ht="19.5" customHeight="1">
      <c r="A416" s="129"/>
      <c r="B416" s="130"/>
      <c r="C416" s="130"/>
      <c r="D416" s="130"/>
      <c r="E416" s="34"/>
      <c r="F416" s="16"/>
      <c r="G416" s="16"/>
      <c r="H416" s="16"/>
      <c r="K416" s="131"/>
      <c r="L416" s="131"/>
      <c r="M416" s="132"/>
      <c r="N416" s="132"/>
      <c r="O416" s="132"/>
      <c r="P416" s="132"/>
    </row>
    <row r="417" ht="19.5" customHeight="1" thickBot="1"/>
    <row r="418" spans="1:16" ht="19.5" customHeight="1" thickBot="1">
      <c r="A418" s="96" t="s">
        <v>2</v>
      </c>
      <c r="B418" s="110" t="s">
        <v>3</v>
      </c>
      <c r="C418" s="113" t="s">
        <v>4</v>
      </c>
      <c r="D418" s="116" t="s">
        <v>5</v>
      </c>
      <c r="E418" s="101" t="s">
        <v>6</v>
      </c>
      <c r="F418" s="104" t="s">
        <v>7</v>
      </c>
      <c r="G418" s="104"/>
      <c r="H418" s="104"/>
      <c r="I418" s="104"/>
      <c r="J418" s="104"/>
      <c r="K418" s="104"/>
      <c r="L418" s="104"/>
      <c r="M418" s="105"/>
      <c r="N418" s="106" t="s">
        <v>12</v>
      </c>
      <c r="O418" s="104"/>
      <c r="P418" s="119" t="s">
        <v>15</v>
      </c>
    </row>
    <row r="419" spans="1:16" ht="19.5" customHeight="1">
      <c r="A419" s="108"/>
      <c r="B419" s="111"/>
      <c r="C419" s="114"/>
      <c r="D419" s="117"/>
      <c r="E419" s="102"/>
      <c r="F419" s="122" t="s">
        <v>8</v>
      </c>
      <c r="G419" s="123"/>
      <c r="H419" s="124" t="s">
        <v>9</v>
      </c>
      <c r="I419" s="124"/>
      <c r="J419" s="122" t="s">
        <v>10</v>
      </c>
      <c r="K419" s="123"/>
      <c r="L419" s="124" t="s">
        <v>11</v>
      </c>
      <c r="M419" s="123"/>
      <c r="N419" s="107"/>
      <c r="O419" s="95"/>
      <c r="P419" s="120"/>
    </row>
    <row r="420" spans="1:16" ht="19.5" customHeight="1" thickBot="1">
      <c r="A420" s="109"/>
      <c r="B420" s="112"/>
      <c r="C420" s="115"/>
      <c r="D420" s="118"/>
      <c r="E420" s="103"/>
      <c r="F420" s="20" t="s">
        <v>13</v>
      </c>
      <c r="G420" s="21" t="s">
        <v>14</v>
      </c>
      <c r="H420" s="30" t="s">
        <v>13</v>
      </c>
      <c r="I420" s="22" t="s">
        <v>14</v>
      </c>
      <c r="J420" s="20" t="s">
        <v>13</v>
      </c>
      <c r="K420" s="21" t="s">
        <v>14</v>
      </c>
      <c r="L420" s="30" t="s">
        <v>13</v>
      </c>
      <c r="M420" s="21" t="s">
        <v>14</v>
      </c>
      <c r="N420" s="20" t="s">
        <v>13</v>
      </c>
      <c r="O420" s="22" t="s">
        <v>14</v>
      </c>
      <c r="P420" s="121"/>
    </row>
    <row r="421" spans="1:16" ht="19.5" customHeight="1">
      <c r="A421" s="2"/>
      <c r="B421" s="3"/>
      <c r="C421" s="3"/>
      <c r="D421" s="3"/>
      <c r="E421" s="4"/>
      <c r="F421" s="7"/>
      <c r="G421" s="8"/>
      <c r="H421" s="5"/>
      <c r="I421" s="6"/>
      <c r="J421" s="7"/>
      <c r="K421" s="8"/>
      <c r="L421" s="5"/>
      <c r="M421" s="3"/>
      <c r="N421" s="7">
        <f>SUM(F421+H421+J421+L421)</f>
        <v>0</v>
      </c>
      <c r="O421" s="6">
        <f>SUM(G421+I421+K421+M421)</f>
        <v>0</v>
      </c>
      <c r="P421" s="23">
        <f>SUM(N421:O421)</f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aca="true" t="shared" si="48" ref="N422:N440">SUM(F422+H422+J422+L422)</f>
        <v>0</v>
      </c>
      <c r="O422" s="6">
        <f aca="true" t="shared" si="49" ref="O422:O440">SUM(G422+I422+K422+M422)</f>
        <v>0</v>
      </c>
      <c r="P422" s="23">
        <f aca="true" t="shared" si="50" ref="P422:P441">SUM(N422:O422)</f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8"/>
        <v>0</v>
      </c>
      <c r="O423" s="6">
        <f t="shared" si="49"/>
        <v>0</v>
      </c>
      <c r="P423" s="23">
        <f t="shared" si="50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8"/>
        <v>0</v>
      </c>
      <c r="O424" s="6">
        <f t="shared" si="49"/>
        <v>0</v>
      </c>
      <c r="P424" s="23">
        <f t="shared" si="50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8"/>
        <v>0</v>
      </c>
      <c r="O425" s="6">
        <f t="shared" si="49"/>
        <v>0</v>
      </c>
      <c r="P425" s="23">
        <f t="shared" si="50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8"/>
        <v>0</v>
      </c>
      <c r="O426" s="6">
        <f t="shared" si="49"/>
        <v>0</v>
      </c>
      <c r="P426" s="23">
        <f t="shared" si="50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8"/>
        <v>0</v>
      </c>
      <c r="O427" s="6">
        <f t="shared" si="49"/>
        <v>0</v>
      </c>
      <c r="P427" s="23">
        <f t="shared" si="50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8"/>
        <v>0</v>
      </c>
      <c r="O428" s="6">
        <f t="shared" si="49"/>
        <v>0</v>
      </c>
      <c r="P428" s="23">
        <f t="shared" si="50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8"/>
        <v>0</v>
      </c>
      <c r="O429" s="6">
        <f t="shared" si="49"/>
        <v>0</v>
      </c>
      <c r="P429" s="23">
        <f t="shared" si="50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7">
        <f t="shared" si="48"/>
        <v>0</v>
      </c>
      <c r="O430" s="6">
        <f t="shared" si="49"/>
        <v>0</v>
      </c>
      <c r="P430" s="23">
        <f t="shared" si="50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7">
        <f t="shared" si="48"/>
        <v>0</v>
      </c>
      <c r="O431" s="6">
        <f t="shared" si="49"/>
        <v>0</v>
      </c>
      <c r="P431" s="23">
        <f t="shared" si="50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7">
        <f t="shared" si="48"/>
        <v>0</v>
      </c>
      <c r="O432" s="6">
        <f t="shared" si="49"/>
        <v>0</v>
      </c>
      <c r="P432" s="23">
        <f t="shared" si="50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7">
        <f t="shared" si="48"/>
        <v>0</v>
      </c>
      <c r="O433" s="6">
        <f t="shared" si="49"/>
        <v>0</v>
      </c>
      <c r="P433" s="23">
        <f t="shared" si="50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7">
        <f t="shared" si="48"/>
        <v>0</v>
      </c>
      <c r="O434" s="6">
        <f t="shared" si="49"/>
        <v>0</v>
      </c>
      <c r="P434" s="23">
        <f t="shared" si="50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7">
        <f t="shared" si="48"/>
        <v>0</v>
      </c>
      <c r="O435" s="6">
        <f t="shared" si="49"/>
        <v>0</v>
      </c>
      <c r="P435" s="23">
        <f t="shared" si="50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7">
        <f t="shared" si="48"/>
        <v>0</v>
      </c>
      <c r="O436" s="6">
        <f t="shared" si="49"/>
        <v>0</v>
      </c>
      <c r="P436" s="23">
        <f t="shared" si="50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7">
        <f t="shared" si="48"/>
        <v>0</v>
      </c>
      <c r="O437" s="6">
        <f t="shared" si="49"/>
        <v>0</v>
      </c>
      <c r="P437" s="23">
        <f t="shared" si="50"/>
        <v>0</v>
      </c>
    </row>
    <row r="438" spans="1:16" ht="19.5" customHeight="1">
      <c r="A438" s="9"/>
      <c r="B438" s="10"/>
      <c r="C438" s="10"/>
      <c r="D438" s="10"/>
      <c r="E438" s="11"/>
      <c r="F438" s="14"/>
      <c r="G438" s="15"/>
      <c r="H438" s="12"/>
      <c r="I438" s="13"/>
      <c r="J438" s="14"/>
      <c r="K438" s="15"/>
      <c r="L438" s="12"/>
      <c r="M438" s="10"/>
      <c r="N438" s="7">
        <f t="shared" si="48"/>
        <v>0</v>
      </c>
      <c r="O438" s="6">
        <f t="shared" si="49"/>
        <v>0</v>
      </c>
      <c r="P438" s="23">
        <f t="shared" si="50"/>
        <v>0</v>
      </c>
    </row>
    <row r="439" spans="1:16" ht="19.5" customHeight="1">
      <c r="A439" s="9"/>
      <c r="B439" s="10"/>
      <c r="C439" s="10"/>
      <c r="D439" s="10"/>
      <c r="E439" s="11"/>
      <c r="F439" s="14"/>
      <c r="G439" s="15"/>
      <c r="H439" s="12"/>
      <c r="I439" s="13"/>
      <c r="J439" s="14"/>
      <c r="K439" s="15"/>
      <c r="L439" s="12"/>
      <c r="M439" s="10"/>
      <c r="N439" s="7">
        <f t="shared" si="48"/>
        <v>0</v>
      </c>
      <c r="O439" s="6">
        <f t="shared" si="49"/>
        <v>0</v>
      </c>
      <c r="P439" s="23">
        <f t="shared" si="50"/>
        <v>0</v>
      </c>
    </row>
    <row r="440" spans="1:16" ht="19.5" customHeight="1" thickBot="1">
      <c r="A440" s="31"/>
      <c r="B440" s="32"/>
      <c r="C440" s="32"/>
      <c r="D440" s="32"/>
      <c r="E440" s="33"/>
      <c r="F440" s="40"/>
      <c r="G440" s="26"/>
      <c r="H440" s="24"/>
      <c r="I440" s="41"/>
      <c r="J440" s="40"/>
      <c r="K440" s="26"/>
      <c r="L440" s="24"/>
      <c r="M440" s="25"/>
      <c r="N440" s="27">
        <f t="shared" si="48"/>
        <v>0</v>
      </c>
      <c r="O440" s="28">
        <f t="shared" si="49"/>
        <v>0</v>
      </c>
      <c r="P440" s="29">
        <f t="shared" si="50"/>
        <v>0</v>
      </c>
    </row>
    <row r="441" spans="1:20" ht="19.5" customHeight="1" thickBot="1">
      <c r="A441" s="98" t="s">
        <v>15</v>
      </c>
      <c r="B441" s="99"/>
      <c r="C441" s="99"/>
      <c r="D441" s="99"/>
      <c r="E441" s="100"/>
      <c r="F441" s="35">
        <f aca="true" t="shared" si="51" ref="F441:O441">SUM(F421:F440)</f>
        <v>0</v>
      </c>
      <c r="G441" s="36">
        <f t="shared" si="51"/>
        <v>0</v>
      </c>
      <c r="H441" s="39">
        <f t="shared" si="51"/>
        <v>0</v>
      </c>
      <c r="I441" s="42">
        <f t="shared" si="51"/>
        <v>0</v>
      </c>
      <c r="J441" s="35">
        <f t="shared" si="51"/>
        <v>0</v>
      </c>
      <c r="K441" s="36">
        <f t="shared" si="51"/>
        <v>0</v>
      </c>
      <c r="L441" s="39">
        <f t="shared" si="51"/>
        <v>0</v>
      </c>
      <c r="M441" s="36">
        <f t="shared" si="51"/>
        <v>0</v>
      </c>
      <c r="N441" s="37">
        <f t="shared" si="51"/>
        <v>0</v>
      </c>
      <c r="O441" s="38">
        <f t="shared" si="51"/>
        <v>0</v>
      </c>
      <c r="P441" s="43">
        <f t="shared" si="50"/>
        <v>0</v>
      </c>
      <c r="T441" s="82">
        <f>CEILING(P441,1)</f>
        <v>0</v>
      </c>
    </row>
    <row r="442" ht="19.5" customHeight="1"/>
    <row r="443" spans="1:16" ht="19.5" customHeight="1">
      <c r="A443" s="125" t="s">
        <v>0</v>
      </c>
      <c r="B443" s="125"/>
      <c r="C443" s="125"/>
      <c r="D443" s="125"/>
      <c r="E443" s="125"/>
      <c r="F443" s="125"/>
      <c r="G443" s="125"/>
      <c r="H443" s="125"/>
      <c r="I443" s="126"/>
      <c r="J443" s="125"/>
      <c r="K443" s="125"/>
      <c r="L443" s="125"/>
      <c r="M443" s="125"/>
      <c r="N443" s="125"/>
      <c r="O443" s="125"/>
      <c r="P443" s="125"/>
    </row>
    <row r="444" spans="1:16" ht="19.5" customHeight="1">
      <c r="A444" s="125"/>
      <c r="B444" s="125"/>
      <c r="C444" s="125"/>
      <c r="D444" s="125"/>
      <c r="E444" s="125"/>
      <c r="F444" s="125"/>
      <c r="G444" s="125"/>
      <c r="H444" s="125"/>
      <c r="I444" s="126"/>
      <c r="J444" s="127"/>
      <c r="K444" s="127"/>
      <c r="L444" s="126"/>
      <c r="M444" s="126"/>
      <c r="N444" s="126"/>
      <c r="O444" s="126"/>
      <c r="P444" s="126"/>
    </row>
    <row r="445" spans="1:11" ht="19.5" customHeight="1">
      <c r="A445" s="128" t="s">
        <v>51</v>
      </c>
      <c r="B445" s="128"/>
      <c r="J445" s="19"/>
      <c r="K445" s="19"/>
    </row>
    <row r="446" spans="1:2" ht="19.5" customHeight="1">
      <c r="A446" s="128"/>
      <c r="B446" s="128"/>
    </row>
    <row r="447" spans="1:14" ht="19.5" customHeight="1">
      <c r="A447" s="128"/>
      <c r="B447" s="128"/>
      <c r="K447" s="18"/>
      <c r="L447" s="18"/>
      <c r="M447" s="18"/>
      <c r="N447" s="18"/>
    </row>
    <row r="448" spans="1:16" ht="19.5" customHeight="1">
      <c r="A448" s="129" t="s">
        <v>16</v>
      </c>
      <c r="B448" s="130" t="s">
        <v>52</v>
      </c>
      <c r="C448" s="130"/>
      <c r="D448" s="130"/>
      <c r="E448" s="34"/>
      <c r="F448" s="16"/>
      <c r="G448" s="16"/>
      <c r="H448" s="16"/>
      <c r="K448" s="131" t="s">
        <v>18</v>
      </c>
      <c r="L448" s="131"/>
      <c r="M448" s="132" t="s">
        <v>815</v>
      </c>
      <c r="N448" s="132"/>
      <c r="O448" s="132"/>
      <c r="P448" s="132"/>
    </row>
    <row r="449" spans="1:16" ht="19.5" customHeight="1">
      <c r="A449" s="129"/>
      <c r="B449" s="130"/>
      <c r="C449" s="130"/>
      <c r="D449" s="130"/>
      <c r="E449" s="34"/>
      <c r="F449" s="16"/>
      <c r="G449" s="16"/>
      <c r="H449" s="16"/>
      <c r="K449" s="131"/>
      <c r="L449" s="131"/>
      <c r="M449" s="132"/>
      <c r="N449" s="132"/>
      <c r="O449" s="132"/>
      <c r="P449" s="132"/>
    </row>
    <row r="450" ht="19.5" customHeight="1" thickBot="1"/>
    <row r="451" spans="1:16" ht="19.5" customHeight="1" thickBot="1">
      <c r="A451" s="96" t="s">
        <v>2</v>
      </c>
      <c r="B451" s="110" t="s">
        <v>3</v>
      </c>
      <c r="C451" s="113" t="s">
        <v>4</v>
      </c>
      <c r="D451" s="116" t="s">
        <v>5</v>
      </c>
      <c r="E451" s="101" t="s">
        <v>6</v>
      </c>
      <c r="F451" s="104" t="s">
        <v>7</v>
      </c>
      <c r="G451" s="104"/>
      <c r="H451" s="104"/>
      <c r="I451" s="104"/>
      <c r="J451" s="104"/>
      <c r="K451" s="104"/>
      <c r="L451" s="104"/>
      <c r="M451" s="105"/>
      <c r="N451" s="106" t="s">
        <v>12</v>
      </c>
      <c r="O451" s="104"/>
      <c r="P451" s="119" t="s">
        <v>15</v>
      </c>
    </row>
    <row r="452" spans="1:16" ht="19.5" customHeight="1">
      <c r="A452" s="108"/>
      <c r="B452" s="111"/>
      <c r="C452" s="114"/>
      <c r="D452" s="117"/>
      <c r="E452" s="102"/>
      <c r="F452" s="122" t="s">
        <v>8</v>
      </c>
      <c r="G452" s="123"/>
      <c r="H452" s="124" t="s">
        <v>9</v>
      </c>
      <c r="I452" s="124"/>
      <c r="J452" s="122" t="s">
        <v>10</v>
      </c>
      <c r="K452" s="123"/>
      <c r="L452" s="124" t="s">
        <v>11</v>
      </c>
      <c r="M452" s="123"/>
      <c r="N452" s="107"/>
      <c r="O452" s="95"/>
      <c r="P452" s="120"/>
    </row>
    <row r="453" spans="1:16" ht="19.5" customHeight="1" thickBot="1">
      <c r="A453" s="109"/>
      <c r="B453" s="112"/>
      <c r="C453" s="115"/>
      <c r="D453" s="118"/>
      <c r="E453" s="103"/>
      <c r="F453" s="20" t="s">
        <v>13</v>
      </c>
      <c r="G453" s="21" t="s">
        <v>14</v>
      </c>
      <c r="H453" s="30" t="s">
        <v>13</v>
      </c>
      <c r="I453" s="22" t="s">
        <v>14</v>
      </c>
      <c r="J453" s="20" t="s">
        <v>13</v>
      </c>
      <c r="K453" s="21" t="s">
        <v>14</v>
      </c>
      <c r="L453" s="30" t="s">
        <v>13</v>
      </c>
      <c r="M453" s="21" t="s">
        <v>14</v>
      </c>
      <c r="N453" s="20" t="s">
        <v>13</v>
      </c>
      <c r="O453" s="22" t="s">
        <v>14</v>
      </c>
      <c r="P453" s="121"/>
    </row>
    <row r="454" spans="1:16" ht="19.5" customHeight="1">
      <c r="A454" s="2">
        <v>40705</v>
      </c>
      <c r="B454" s="3" t="s">
        <v>653</v>
      </c>
      <c r="C454" s="3" t="s">
        <v>465</v>
      </c>
      <c r="D454" s="3" t="s">
        <v>432</v>
      </c>
      <c r="E454" s="4"/>
      <c r="F454" s="7">
        <v>13</v>
      </c>
      <c r="G454" s="8">
        <v>8</v>
      </c>
      <c r="H454" s="5">
        <v>7</v>
      </c>
      <c r="I454" s="6">
        <v>7</v>
      </c>
      <c r="J454" s="7"/>
      <c r="K454" s="8"/>
      <c r="L454" s="5"/>
      <c r="M454" s="3"/>
      <c r="N454" s="7">
        <f>SUM(F454+H454+J454+L454)</f>
        <v>20</v>
      </c>
      <c r="O454" s="6">
        <f>SUM(G454+I454+K454+M454)</f>
        <v>15</v>
      </c>
      <c r="P454" s="23">
        <f>SUM(N454:O454)</f>
        <v>35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7">
        <f aca="true" t="shared" si="52" ref="N455:N474">SUM(F455+H455+J455+L455)</f>
        <v>0</v>
      </c>
      <c r="O455" s="6">
        <f aca="true" t="shared" si="53" ref="O455:O474">SUM(G455+I455+K455+M455)</f>
        <v>0</v>
      </c>
      <c r="P455" s="23">
        <f aca="true" t="shared" si="54" ref="P455:P475">SUM(N455:O455)</f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7">
        <f t="shared" si="52"/>
        <v>0</v>
      </c>
      <c r="O456" s="6">
        <f t="shared" si="53"/>
        <v>0</v>
      </c>
      <c r="P456" s="23">
        <f t="shared" si="54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7">
        <f t="shared" si="52"/>
        <v>0</v>
      </c>
      <c r="O457" s="6">
        <f t="shared" si="53"/>
        <v>0</v>
      </c>
      <c r="P457" s="23">
        <f t="shared" si="54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7">
        <f t="shared" si="52"/>
        <v>0</v>
      </c>
      <c r="O458" s="6">
        <f t="shared" si="53"/>
        <v>0</v>
      </c>
      <c r="P458" s="23">
        <f t="shared" si="54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7">
        <f t="shared" si="52"/>
        <v>0</v>
      </c>
      <c r="O459" s="6">
        <f t="shared" si="53"/>
        <v>0</v>
      </c>
      <c r="P459" s="23">
        <f t="shared" si="54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7">
        <f t="shared" si="52"/>
        <v>0</v>
      </c>
      <c r="O460" s="6">
        <f t="shared" si="53"/>
        <v>0</v>
      </c>
      <c r="P460" s="23">
        <f t="shared" si="54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52"/>
        <v>0</v>
      </c>
      <c r="O461" s="6">
        <f t="shared" si="53"/>
        <v>0</v>
      </c>
      <c r="P461" s="23">
        <f t="shared" si="54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52"/>
        <v>0</v>
      </c>
      <c r="O462" s="6">
        <f t="shared" si="53"/>
        <v>0</v>
      </c>
      <c r="P462" s="23">
        <f t="shared" si="54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52"/>
        <v>0</v>
      </c>
      <c r="O463" s="6">
        <f t="shared" si="53"/>
        <v>0</v>
      </c>
      <c r="P463" s="23">
        <f t="shared" si="54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52"/>
        <v>0</v>
      </c>
      <c r="O464" s="6">
        <f t="shared" si="53"/>
        <v>0</v>
      </c>
      <c r="P464" s="23">
        <f t="shared" si="54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52"/>
        <v>0</v>
      </c>
      <c r="O465" s="6">
        <f t="shared" si="53"/>
        <v>0</v>
      </c>
      <c r="P465" s="23">
        <f t="shared" si="54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7">
        <f t="shared" si="52"/>
        <v>0</v>
      </c>
      <c r="O466" s="6">
        <f t="shared" si="53"/>
        <v>0</v>
      </c>
      <c r="P466" s="23">
        <f t="shared" si="54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7">
        <f t="shared" si="52"/>
        <v>0</v>
      </c>
      <c r="O467" s="6">
        <f t="shared" si="53"/>
        <v>0</v>
      </c>
      <c r="P467" s="23">
        <f t="shared" si="54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7">
        <f t="shared" si="52"/>
        <v>0</v>
      </c>
      <c r="O468" s="6">
        <f t="shared" si="53"/>
        <v>0</v>
      </c>
      <c r="P468" s="23">
        <f t="shared" si="54"/>
        <v>0</v>
      </c>
    </row>
    <row r="469" spans="1:16" ht="19.5" customHeight="1">
      <c r="A469" s="9"/>
      <c r="B469" s="10"/>
      <c r="C469" s="10"/>
      <c r="D469" s="10"/>
      <c r="E469" s="11"/>
      <c r="F469" s="14"/>
      <c r="G469" s="15"/>
      <c r="H469" s="12"/>
      <c r="I469" s="13"/>
      <c r="J469" s="14"/>
      <c r="K469" s="15"/>
      <c r="L469" s="12"/>
      <c r="M469" s="10"/>
      <c r="N469" s="7">
        <f t="shared" si="52"/>
        <v>0</v>
      </c>
      <c r="O469" s="6">
        <f t="shared" si="53"/>
        <v>0</v>
      </c>
      <c r="P469" s="23">
        <f t="shared" si="54"/>
        <v>0</v>
      </c>
    </row>
    <row r="470" spans="1:16" ht="19.5" customHeight="1">
      <c r="A470" s="9"/>
      <c r="B470" s="10"/>
      <c r="C470" s="10"/>
      <c r="D470" s="10"/>
      <c r="E470" s="11"/>
      <c r="F470" s="14"/>
      <c r="G470" s="15"/>
      <c r="H470" s="12"/>
      <c r="I470" s="13"/>
      <c r="J470" s="14"/>
      <c r="K470" s="15"/>
      <c r="L470" s="12"/>
      <c r="M470" s="10"/>
      <c r="N470" s="7">
        <f t="shared" si="52"/>
        <v>0</v>
      </c>
      <c r="O470" s="6">
        <f t="shared" si="53"/>
        <v>0</v>
      </c>
      <c r="P470" s="23">
        <f t="shared" si="54"/>
        <v>0</v>
      </c>
    </row>
    <row r="471" spans="1:16" ht="19.5" customHeight="1">
      <c r="A471" s="9"/>
      <c r="B471" s="10"/>
      <c r="C471" s="10"/>
      <c r="D471" s="10"/>
      <c r="E471" s="11"/>
      <c r="F471" s="14"/>
      <c r="G471" s="15"/>
      <c r="H471" s="12"/>
      <c r="I471" s="13"/>
      <c r="J471" s="14"/>
      <c r="K471" s="15"/>
      <c r="L471" s="12"/>
      <c r="M471" s="10"/>
      <c r="N471" s="7">
        <f t="shared" si="52"/>
        <v>0</v>
      </c>
      <c r="O471" s="6">
        <f t="shared" si="53"/>
        <v>0</v>
      </c>
      <c r="P471" s="23">
        <f t="shared" si="54"/>
        <v>0</v>
      </c>
    </row>
    <row r="472" spans="1:16" ht="19.5" customHeight="1">
      <c r="A472" s="9"/>
      <c r="B472" s="10"/>
      <c r="C472" s="10"/>
      <c r="D472" s="10"/>
      <c r="E472" s="11"/>
      <c r="F472" s="14"/>
      <c r="G472" s="15"/>
      <c r="H472" s="12"/>
      <c r="I472" s="13"/>
      <c r="J472" s="14"/>
      <c r="K472" s="15"/>
      <c r="L472" s="12"/>
      <c r="M472" s="10"/>
      <c r="N472" s="7">
        <f t="shared" si="52"/>
        <v>0</v>
      </c>
      <c r="O472" s="6">
        <f t="shared" si="53"/>
        <v>0</v>
      </c>
      <c r="P472" s="23">
        <f t="shared" si="54"/>
        <v>0</v>
      </c>
    </row>
    <row r="473" spans="1:16" ht="19.5" customHeight="1">
      <c r="A473" s="9"/>
      <c r="B473" s="10"/>
      <c r="C473" s="10"/>
      <c r="D473" s="10"/>
      <c r="E473" s="11"/>
      <c r="F473" s="14"/>
      <c r="G473" s="15"/>
      <c r="H473" s="12"/>
      <c r="I473" s="13"/>
      <c r="J473" s="14"/>
      <c r="K473" s="15"/>
      <c r="L473" s="12"/>
      <c r="M473" s="10"/>
      <c r="N473" s="7">
        <f t="shared" si="52"/>
        <v>0</v>
      </c>
      <c r="O473" s="6">
        <f t="shared" si="53"/>
        <v>0</v>
      </c>
      <c r="P473" s="23">
        <f t="shared" si="54"/>
        <v>0</v>
      </c>
    </row>
    <row r="474" spans="1:16" ht="19.5" customHeight="1" thickBot="1">
      <c r="A474" s="31"/>
      <c r="B474" s="32"/>
      <c r="C474" s="32"/>
      <c r="D474" s="32"/>
      <c r="E474" s="33"/>
      <c r="F474" s="40"/>
      <c r="G474" s="26"/>
      <c r="H474" s="24"/>
      <c r="I474" s="41"/>
      <c r="J474" s="40"/>
      <c r="K474" s="26"/>
      <c r="L474" s="24"/>
      <c r="M474" s="25"/>
      <c r="N474" s="27">
        <f t="shared" si="52"/>
        <v>0</v>
      </c>
      <c r="O474" s="28">
        <f t="shared" si="53"/>
        <v>0</v>
      </c>
      <c r="P474" s="29">
        <f t="shared" si="54"/>
        <v>0</v>
      </c>
    </row>
    <row r="475" spans="1:20" ht="19.5" customHeight="1" thickBot="1">
      <c r="A475" s="98" t="s">
        <v>15</v>
      </c>
      <c r="B475" s="99"/>
      <c r="C475" s="99"/>
      <c r="D475" s="99"/>
      <c r="E475" s="100"/>
      <c r="F475" s="35">
        <f aca="true" t="shared" si="55" ref="F475:O475">SUM(F454:F474)</f>
        <v>13</v>
      </c>
      <c r="G475" s="36">
        <f t="shared" si="55"/>
        <v>8</v>
      </c>
      <c r="H475" s="39">
        <f t="shared" si="55"/>
        <v>7</v>
      </c>
      <c r="I475" s="42">
        <f t="shared" si="55"/>
        <v>7</v>
      </c>
      <c r="J475" s="35">
        <f t="shared" si="55"/>
        <v>0</v>
      </c>
      <c r="K475" s="36">
        <f t="shared" si="55"/>
        <v>0</v>
      </c>
      <c r="L475" s="39">
        <f t="shared" si="55"/>
        <v>0</v>
      </c>
      <c r="M475" s="36">
        <f t="shared" si="55"/>
        <v>0</v>
      </c>
      <c r="N475" s="37">
        <f t="shared" si="55"/>
        <v>20</v>
      </c>
      <c r="O475" s="38">
        <f t="shared" si="55"/>
        <v>15</v>
      </c>
      <c r="P475" s="43">
        <f t="shared" si="54"/>
        <v>35</v>
      </c>
      <c r="T475" s="82">
        <f>CEILING(P475,1)</f>
        <v>35</v>
      </c>
    </row>
    <row r="476" ht="19.5" customHeight="1"/>
    <row r="477" spans="1:16" ht="19.5" customHeight="1">
      <c r="A477" s="125" t="s">
        <v>0</v>
      </c>
      <c r="B477" s="125"/>
      <c r="C477" s="125"/>
      <c r="D477" s="125"/>
      <c r="E477" s="125"/>
      <c r="F477" s="125"/>
      <c r="G477" s="125"/>
      <c r="H477" s="125"/>
      <c r="I477" s="126"/>
      <c r="J477" s="125"/>
      <c r="K477" s="125"/>
      <c r="L477" s="125"/>
      <c r="M477" s="125"/>
      <c r="N477" s="125"/>
      <c r="O477" s="125"/>
      <c r="P477" s="125"/>
    </row>
    <row r="478" spans="1:16" ht="19.5" customHeight="1">
      <c r="A478" s="125"/>
      <c r="B478" s="125"/>
      <c r="C478" s="125"/>
      <c r="D478" s="125"/>
      <c r="E478" s="125"/>
      <c r="F478" s="125"/>
      <c r="G478" s="125"/>
      <c r="H478" s="125"/>
      <c r="I478" s="126"/>
      <c r="J478" s="127"/>
      <c r="K478" s="127"/>
      <c r="L478" s="126"/>
      <c r="M478" s="126"/>
      <c r="N478" s="126"/>
      <c r="O478" s="126"/>
      <c r="P478" s="126"/>
    </row>
    <row r="479" spans="1:11" ht="19.5" customHeight="1">
      <c r="A479" s="128" t="s">
        <v>53</v>
      </c>
      <c r="B479" s="128"/>
      <c r="J479" s="19"/>
      <c r="K479" s="19"/>
    </row>
    <row r="480" spans="1:2" ht="19.5" customHeight="1">
      <c r="A480" s="128"/>
      <c r="B480" s="128"/>
    </row>
    <row r="481" spans="11:14" ht="19.5" customHeight="1">
      <c r="K481" s="18"/>
      <c r="L481" s="18"/>
      <c r="M481" s="18"/>
      <c r="N481" s="18"/>
    </row>
    <row r="482" spans="1:16" ht="19.5" customHeight="1">
      <c r="A482" s="129" t="s">
        <v>16</v>
      </c>
      <c r="B482" s="130" t="s">
        <v>54</v>
      </c>
      <c r="C482" s="130"/>
      <c r="D482" s="130"/>
      <c r="E482" s="34"/>
      <c r="F482" s="16"/>
      <c r="G482" s="16"/>
      <c r="H482" s="16"/>
      <c r="K482" s="131" t="s">
        <v>18</v>
      </c>
      <c r="L482" s="131"/>
      <c r="M482" s="132" t="s">
        <v>815</v>
      </c>
      <c r="N482" s="132"/>
      <c r="O482" s="132"/>
      <c r="P482" s="132"/>
    </row>
    <row r="483" spans="1:16" ht="19.5" customHeight="1">
      <c r="A483" s="129"/>
      <c r="B483" s="130"/>
      <c r="C483" s="130"/>
      <c r="D483" s="130"/>
      <c r="E483" s="34"/>
      <c r="F483" s="16"/>
      <c r="G483" s="16"/>
      <c r="H483" s="16"/>
      <c r="K483" s="131"/>
      <c r="L483" s="131"/>
      <c r="M483" s="132"/>
      <c r="N483" s="132"/>
      <c r="O483" s="132"/>
      <c r="P483" s="132"/>
    </row>
    <row r="484" ht="19.5" customHeight="1" thickBot="1"/>
    <row r="485" spans="1:16" ht="19.5" customHeight="1" thickBot="1">
      <c r="A485" s="96" t="s">
        <v>2</v>
      </c>
      <c r="B485" s="110" t="s">
        <v>3</v>
      </c>
      <c r="C485" s="113" t="s">
        <v>4</v>
      </c>
      <c r="D485" s="116" t="s">
        <v>5</v>
      </c>
      <c r="E485" s="101" t="s">
        <v>6</v>
      </c>
      <c r="F485" s="104" t="s">
        <v>7</v>
      </c>
      <c r="G485" s="104"/>
      <c r="H485" s="104"/>
      <c r="I485" s="104"/>
      <c r="J485" s="104"/>
      <c r="K485" s="104"/>
      <c r="L485" s="104"/>
      <c r="M485" s="105"/>
      <c r="N485" s="106" t="s">
        <v>12</v>
      </c>
      <c r="O485" s="104"/>
      <c r="P485" s="119" t="s">
        <v>15</v>
      </c>
    </row>
    <row r="486" spans="1:16" ht="19.5" customHeight="1">
      <c r="A486" s="108"/>
      <c r="B486" s="111"/>
      <c r="C486" s="114"/>
      <c r="D486" s="117"/>
      <c r="E486" s="102"/>
      <c r="F486" s="122" t="s">
        <v>8</v>
      </c>
      <c r="G486" s="123"/>
      <c r="H486" s="124" t="s">
        <v>9</v>
      </c>
      <c r="I486" s="124"/>
      <c r="J486" s="122" t="s">
        <v>10</v>
      </c>
      <c r="K486" s="123"/>
      <c r="L486" s="124" t="s">
        <v>11</v>
      </c>
      <c r="M486" s="123"/>
      <c r="N486" s="107"/>
      <c r="O486" s="95"/>
      <c r="P486" s="120"/>
    </row>
    <row r="487" spans="1:16" ht="19.5" customHeight="1" thickBot="1">
      <c r="A487" s="109"/>
      <c r="B487" s="112"/>
      <c r="C487" s="115"/>
      <c r="D487" s="118"/>
      <c r="E487" s="103"/>
      <c r="F487" s="20" t="s">
        <v>13</v>
      </c>
      <c r="G487" s="21" t="s">
        <v>14</v>
      </c>
      <c r="H487" s="30" t="s">
        <v>13</v>
      </c>
      <c r="I487" s="22" t="s">
        <v>14</v>
      </c>
      <c r="J487" s="20" t="s">
        <v>13</v>
      </c>
      <c r="K487" s="21" t="s">
        <v>14</v>
      </c>
      <c r="L487" s="30" t="s">
        <v>13</v>
      </c>
      <c r="M487" s="21" t="s">
        <v>14</v>
      </c>
      <c r="N487" s="20" t="s">
        <v>13</v>
      </c>
      <c r="O487" s="22" t="s">
        <v>14</v>
      </c>
      <c r="P487" s="121"/>
    </row>
    <row r="488" spans="1:16" ht="19.5" customHeight="1">
      <c r="A488" s="2">
        <v>40699</v>
      </c>
      <c r="B488" s="3" t="s">
        <v>484</v>
      </c>
      <c r="C488" s="3" t="s">
        <v>465</v>
      </c>
      <c r="D488" s="3" t="s">
        <v>373</v>
      </c>
      <c r="E488" s="4"/>
      <c r="F488" s="7">
        <v>13</v>
      </c>
      <c r="G488" s="8">
        <v>8</v>
      </c>
      <c r="H488" s="5">
        <v>7</v>
      </c>
      <c r="I488" s="6">
        <v>7</v>
      </c>
      <c r="J488" s="7"/>
      <c r="K488" s="8"/>
      <c r="L488" s="5"/>
      <c r="M488" s="3"/>
      <c r="N488" s="7">
        <f>SUM(F488+H488+J488+L488)</f>
        <v>20</v>
      </c>
      <c r="O488" s="6">
        <f>SUM(G488+I488+K488+M488)</f>
        <v>15</v>
      </c>
      <c r="P488" s="23">
        <f>SUM(N488:O488)</f>
        <v>35</v>
      </c>
    </row>
    <row r="489" spans="1:16" ht="19.5" customHeight="1">
      <c r="A489" s="9">
        <v>40698</v>
      </c>
      <c r="B489" s="10" t="s">
        <v>527</v>
      </c>
      <c r="C489" s="10" t="s">
        <v>509</v>
      </c>
      <c r="D489" s="10" t="s">
        <v>519</v>
      </c>
      <c r="E489" s="11"/>
      <c r="F489" s="14">
        <v>8</v>
      </c>
      <c r="G489" s="15">
        <v>7</v>
      </c>
      <c r="H489" s="12"/>
      <c r="I489" s="13"/>
      <c r="J489" s="14"/>
      <c r="K489" s="15"/>
      <c r="L489" s="12"/>
      <c r="M489" s="10"/>
      <c r="N489" s="7">
        <f aca="true" t="shared" si="56" ref="N489:N509">SUM(F489+H489+J489+L489)</f>
        <v>8</v>
      </c>
      <c r="O489" s="6">
        <f aca="true" t="shared" si="57" ref="O489:O509">SUM(G489+I489+K489+M489)</f>
        <v>7</v>
      </c>
      <c r="P489" s="23">
        <f aca="true" t="shared" si="58" ref="P489:P510">SUM(N489:O489)</f>
        <v>15</v>
      </c>
    </row>
    <row r="490" spans="1:16" ht="19.5" customHeight="1">
      <c r="A490" s="9">
        <v>40698</v>
      </c>
      <c r="B490" s="10" t="s">
        <v>527</v>
      </c>
      <c r="C490" s="10" t="s">
        <v>511</v>
      </c>
      <c r="D490" s="10" t="s">
        <v>519</v>
      </c>
      <c r="E490" s="11"/>
      <c r="F490" s="14">
        <v>8</v>
      </c>
      <c r="G490" s="15"/>
      <c r="H490" s="12"/>
      <c r="I490" s="13"/>
      <c r="J490" s="14"/>
      <c r="K490" s="15"/>
      <c r="L490" s="12"/>
      <c r="M490" s="10"/>
      <c r="N490" s="7">
        <f t="shared" si="56"/>
        <v>8</v>
      </c>
      <c r="O490" s="6">
        <f t="shared" si="57"/>
        <v>0</v>
      </c>
      <c r="P490" s="23">
        <f t="shared" si="58"/>
        <v>8</v>
      </c>
    </row>
    <row r="491" spans="1:16" ht="19.5" customHeight="1">
      <c r="A491" s="9">
        <v>40713</v>
      </c>
      <c r="B491" s="10" t="s">
        <v>780</v>
      </c>
      <c r="C491" s="10" t="s">
        <v>465</v>
      </c>
      <c r="D491" s="10" t="s">
        <v>363</v>
      </c>
      <c r="E491" s="11"/>
      <c r="F491" s="14">
        <v>13</v>
      </c>
      <c r="G491" s="15">
        <v>8</v>
      </c>
      <c r="H491" s="12">
        <v>7</v>
      </c>
      <c r="I491" s="13">
        <v>7</v>
      </c>
      <c r="J491" s="14"/>
      <c r="K491" s="15"/>
      <c r="L491" s="12"/>
      <c r="M491" s="10"/>
      <c r="N491" s="7">
        <f t="shared" si="56"/>
        <v>20</v>
      </c>
      <c r="O491" s="6">
        <f t="shared" si="57"/>
        <v>15</v>
      </c>
      <c r="P491" s="23">
        <f t="shared" si="58"/>
        <v>35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6"/>
        <v>0</v>
      </c>
      <c r="O492" s="6">
        <f t="shared" si="57"/>
        <v>0</v>
      </c>
      <c r="P492" s="23">
        <f t="shared" si="58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6"/>
        <v>0</v>
      </c>
      <c r="O493" s="6">
        <f t="shared" si="57"/>
        <v>0</v>
      </c>
      <c r="P493" s="23">
        <f t="shared" si="58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6"/>
        <v>0</v>
      </c>
      <c r="O494" s="6">
        <f t="shared" si="57"/>
        <v>0</v>
      </c>
      <c r="P494" s="23">
        <f t="shared" si="58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6"/>
        <v>0</v>
      </c>
      <c r="O495" s="6">
        <f t="shared" si="57"/>
        <v>0</v>
      </c>
      <c r="P495" s="23">
        <f t="shared" si="58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6"/>
        <v>0</v>
      </c>
      <c r="O496" s="6">
        <f t="shared" si="57"/>
        <v>0</v>
      </c>
      <c r="P496" s="23">
        <f t="shared" si="58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6"/>
        <v>0</v>
      </c>
      <c r="O497" s="6">
        <f t="shared" si="57"/>
        <v>0</v>
      </c>
      <c r="P497" s="23">
        <f t="shared" si="58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6"/>
        <v>0</v>
      </c>
      <c r="O498" s="6">
        <f t="shared" si="57"/>
        <v>0</v>
      </c>
      <c r="P498" s="23">
        <f t="shared" si="58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6"/>
        <v>0</v>
      </c>
      <c r="O499" s="6">
        <f t="shared" si="57"/>
        <v>0</v>
      </c>
      <c r="P499" s="23">
        <f t="shared" si="58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6"/>
        <v>0</v>
      </c>
      <c r="O500" s="6">
        <f t="shared" si="57"/>
        <v>0</v>
      </c>
      <c r="P500" s="23">
        <f t="shared" si="58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6"/>
        <v>0</v>
      </c>
      <c r="O501" s="6">
        <f t="shared" si="57"/>
        <v>0</v>
      </c>
      <c r="P501" s="23">
        <f t="shared" si="58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7">
        <f t="shared" si="56"/>
        <v>0</v>
      </c>
      <c r="O502" s="6">
        <f t="shared" si="57"/>
        <v>0</v>
      </c>
      <c r="P502" s="23">
        <f t="shared" si="58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7">
        <f t="shared" si="56"/>
        <v>0</v>
      </c>
      <c r="O503" s="6">
        <f t="shared" si="57"/>
        <v>0</v>
      </c>
      <c r="P503" s="23">
        <f t="shared" si="58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7">
        <f t="shared" si="56"/>
        <v>0</v>
      </c>
      <c r="O504" s="6">
        <f t="shared" si="57"/>
        <v>0</v>
      </c>
      <c r="P504" s="23">
        <f t="shared" si="58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7">
        <f t="shared" si="56"/>
        <v>0</v>
      </c>
      <c r="O505" s="6">
        <f t="shared" si="57"/>
        <v>0</v>
      </c>
      <c r="P505" s="23">
        <f t="shared" si="58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7">
        <f t="shared" si="56"/>
        <v>0</v>
      </c>
      <c r="O506" s="6">
        <f t="shared" si="57"/>
        <v>0</v>
      </c>
      <c r="P506" s="23">
        <f t="shared" si="58"/>
        <v>0</v>
      </c>
    </row>
    <row r="507" spans="1:16" ht="19.5" customHeight="1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7">
        <f t="shared" si="56"/>
        <v>0</v>
      </c>
      <c r="O507" s="6">
        <f t="shared" si="57"/>
        <v>0</v>
      </c>
      <c r="P507" s="23">
        <f t="shared" si="58"/>
        <v>0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7">
        <f t="shared" si="56"/>
        <v>0</v>
      </c>
      <c r="O508" s="6">
        <f t="shared" si="57"/>
        <v>0</v>
      </c>
      <c r="P508" s="23">
        <f t="shared" si="58"/>
        <v>0</v>
      </c>
    </row>
    <row r="509" spans="1:16" ht="19.5" customHeight="1" thickBot="1">
      <c r="A509" s="31"/>
      <c r="B509" s="32"/>
      <c r="C509" s="32"/>
      <c r="D509" s="32"/>
      <c r="E509" s="33"/>
      <c r="F509" s="40"/>
      <c r="G509" s="26"/>
      <c r="H509" s="24"/>
      <c r="I509" s="41"/>
      <c r="J509" s="40"/>
      <c r="K509" s="26"/>
      <c r="L509" s="24"/>
      <c r="M509" s="25"/>
      <c r="N509" s="27">
        <f t="shared" si="56"/>
        <v>0</v>
      </c>
      <c r="O509" s="28">
        <f t="shared" si="57"/>
        <v>0</v>
      </c>
      <c r="P509" s="29">
        <f t="shared" si="58"/>
        <v>0</v>
      </c>
    </row>
    <row r="510" spans="1:20" ht="19.5" customHeight="1" thickBot="1">
      <c r="A510" s="98" t="s">
        <v>15</v>
      </c>
      <c r="B510" s="99"/>
      <c r="C510" s="99"/>
      <c r="D510" s="99"/>
      <c r="E510" s="100"/>
      <c r="F510" s="35">
        <f aca="true" t="shared" si="59" ref="F510:O510">SUM(F488:F509)</f>
        <v>42</v>
      </c>
      <c r="G510" s="36">
        <f t="shared" si="59"/>
        <v>23</v>
      </c>
      <c r="H510" s="39">
        <f t="shared" si="59"/>
        <v>14</v>
      </c>
      <c r="I510" s="42">
        <f t="shared" si="59"/>
        <v>14</v>
      </c>
      <c r="J510" s="35">
        <f t="shared" si="59"/>
        <v>0</v>
      </c>
      <c r="K510" s="36">
        <f t="shared" si="59"/>
        <v>0</v>
      </c>
      <c r="L510" s="39">
        <f t="shared" si="59"/>
        <v>0</v>
      </c>
      <c r="M510" s="36">
        <f t="shared" si="59"/>
        <v>0</v>
      </c>
      <c r="N510" s="37">
        <f t="shared" si="59"/>
        <v>56</v>
      </c>
      <c r="O510" s="38">
        <f t="shared" si="59"/>
        <v>37</v>
      </c>
      <c r="P510" s="43">
        <f t="shared" si="58"/>
        <v>93</v>
      </c>
      <c r="T510" s="82">
        <f>CEILING(P510,1)</f>
        <v>93</v>
      </c>
    </row>
    <row r="511" ht="19.5" customHeight="1"/>
    <row r="512" spans="1:16" ht="19.5" customHeight="1">
      <c r="A512" s="125" t="s">
        <v>0</v>
      </c>
      <c r="B512" s="125"/>
      <c r="C512" s="125"/>
      <c r="D512" s="125"/>
      <c r="E512" s="125"/>
      <c r="F512" s="125"/>
      <c r="G512" s="125"/>
      <c r="H512" s="125"/>
      <c r="I512" s="126"/>
      <c r="J512" s="125"/>
      <c r="K512" s="125"/>
      <c r="L512" s="125"/>
      <c r="M512" s="125"/>
      <c r="N512" s="125"/>
      <c r="O512" s="125"/>
      <c r="P512" s="125"/>
    </row>
    <row r="513" spans="1:16" ht="19.5" customHeight="1">
      <c r="A513" s="125"/>
      <c r="B513" s="125"/>
      <c r="C513" s="125"/>
      <c r="D513" s="125"/>
      <c r="E513" s="125"/>
      <c r="F513" s="125"/>
      <c r="G513" s="125"/>
      <c r="H513" s="125"/>
      <c r="I513" s="126"/>
      <c r="J513" s="127"/>
      <c r="K513" s="127"/>
      <c r="L513" s="126"/>
      <c r="M513" s="126"/>
      <c r="N513" s="126"/>
      <c r="O513" s="126"/>
      <c r="P513" s="126"/>
    </row>
    <row r="514" spans="1:11" ht="19.5" customHeight="1">
      <c r="A514" s="128" t="s">
        <v>55</v>
      </c>
      <c r="B514" s="128"/>
      <c r="J514" s="19"/>
      <c r="K514" s="19"/>
    </row>
    <row r="515" spans="1:2" ht="19.5" customHeight="1">
      <c r="A515" s="128"/>
      <c r="B515" s="128"/>
    </row>
    <row r="516" spans="1:14" ht="19.5" customHeight="1">
      <c r="A516" s="128"/>
      <c r="B516" s="128"/>
      <c r="K516" s="18"/>
      <c r="L516" s="18"/>
      <c r="M516" s="18"/>
      <c r="N516" s="18"/>
    </row>
    <row r="517" spans="1:16" ht="19.5" customHeight="1">
      <c r="A517" s="129" t="s">
        <v>16</v>
      </c>
      <c r="B517" s="158" t="s">
        <v>56</v>
      </c>
      <c r="C517" s="158"/>
      <c r="D517" s="158"/>
      <c r="E517" s="34"/>
      <c r="F517" s="16"/>
      <c r="G517" s="16"/>
      <c r="H517" s="16"/>
      <c r="K517" s="131" t="s">
        <v>18</v>
      </c>
      <c r="L517" s="131"/>
      <c r="M517" s="132" t="s">
        <v>815</v>
      </c>
      <c r="N517" s="132"/>
      <c r="O517" s="132"/>
      <c r="P517" s="132"/>
    </row>
    <row r="518" spans="1:16" ht="19.5" customHeight="1">
      <c r="A518" s="129"/>
      <c r="B518" s="158"/>
      <c r="C518" s="158"/>
      <c r="D518" s="158"/>
      <c r="E518" s="34"/>
      <c r="F518" s="16"/>
      <c r="G518" s="16"/>
      <c r="H518" s="16"/>
      <c r="K518" s="131"/>
      <c r="L518" s="131"/>
      <c r="M518" s="132"/>
      <c r="N518" s="132"/>
      <c r="O518" s="132"/>
      <c r="P518" s="132"/>
    </row>
    <row r="519" ht="19.5" customHeight="1" thickBot="1"/>
    <row r="520" spans="1:16" ht="19.5" customHeight="1" thickBot="1">
      <c r="A520" s="96" t="s">
        <v>2</v>
      </c>
      <c r="B520" s="110" t="s">
        <v>3</v>
      </c>
      <c r="C520" s="113" t="s">
        <v>4</v>
      </c>
      <c r="D520" s="116" t="s">
        <v>5</v>
      </c>
      <c r="E520" s="101" t="s">
        <v>6</v>
      </c>
      <c r="F520" s="104" t="s">
        <v>7</v>
      </c>
      <c r="G520" s="104"/>
      <c r="H520" s="104"/>
      <c r="I520" s="104"/>
      <c r="J520" s="104"/>
      <c r="K520" s="104"/>
      <c r="L520" s="104"/>
      <c r="M520" s="105"/>
      <c r="N520" s="106" t="s">
        <v>12</v>
      </c>
      <c r="O520" s="104"/>
      <c r="P520" s="119" t="s">
        <v>15</v>
      </c>
    </row>
    <row r="521" spans="1:16" ht="19.5" customHeight="1">
      <c r="A521" s="108"/>
      <c r="B521" s="111"/>
      <c r="C521" s="114"/>
      <c r="D521" s="117"/>
      <c r="E521" s="102"/>
      <c r="F521" s="122" t="s">
        <v>8</v>
      </c>
      <c r="G521" s="123"/>
      <c r="H521" s="124" t="s">
        <v>9</v>
      </c>
      <c r="I521" s="124"/>
      <c r="J521" s="122" t="s">
        <v>10</v>
      </c>
      <c r="K521" s="123"/>
      <c r="L521" s="124" t="s">
        <v>11</v>
      </c>
      <c r="M521" s="123"/>
      <c r="N521" s="107"/>
      <c r="O521" s="95"/>
      <c r="P521" s="120"/>
    </row>
    <row r="522" spans="1:16" ht="19.5" customHeight="1" thickBot="1">
      <c r="A522" s="109"/>
      <c r="B522" s="112"/>
      <c r="C522" s="115"/>
      <c r="D522" s="118"/>
      <c r="E522" s="103"/>
      <c r="F522" s="20" t="s">
        <v>13</v>
      </c>
      <c r="G522" s="21" t="s">
        <v>14</v>
      </c>
      <c r="H522" s="30" t="s">
        <v>13</v>
      </c>
      <c r="I522" s="22" t="s">
        <v>14</v>
      </c>
      <c r="J522" s="20" t="s">
        <v>13</v>
      </c>
      <c r="K522" s="21" t="s">
        <v>14</v>
      </c>
      <c r="L522" s="30" t="s">
        <v>13</v>
      </c>
      <c r="M522" s="21" t="s">
        <v>14</v>
      </c>
      <c r="N522" s="20" t="s">
        <v>13</v>
      </c>
      <c r="O522" s="22" t="s">
        <v>14</v>
      </c>
      <c r="P522" s="121"/>
    </row>
    <row r="523" spans="1:16" ht="19.5" customHeight="1">
      <c r="A523" s="2">
        <v>40699</v>
      </c>
      <c r="B523" s="3" t="s">
        <v>529</v>
      </c>
      <c r="C523" s="3" t="s">
        <v>509</v>
      </c>
      <c r="D523" s="3" t="s">
        <v>519</v>
      </c>
      <c r="E523" s="4" t="s">
        <v>530</v>
      </c>
      <c r="F523" s="7"/>
      <c r="G523" s="8"/>
      <c r="H523" s="5"/>
      <c r="I523" s="6"/>
      <c r="J523" s="7"/>
      <c r="K523" s="8"/>
      <c r="L523" s="5"/>
      <c r="M523" s="3"/>
      <c r="N523" s="7">
        <f>SUM(F523+H523+J523+L523)</f>
        <v>0</v>
      </c>
      <c r="O523" s="6">
        <f>SUM(G523+I523+K523+M523)</f>
        <v>0</v>
      </c>
      <c r="P523" s="23">
        <f>SUM(N523:O523)</f>
        <v>0</v>
      </c>
    </row>
    <row r="524" spans="1:16" ht="19.5" customHeight="1">
      <c r="A524" s="9">
        <v>40699</v>
      </c>
      <c r="B524" s="10" t="s">
        <v>529</v>
      </c>
      <c r="C524" s="10" t="s">
        <v>511</v>
      </c>
      <c r="D524" s="10" t="s">
        <v>519</v>
      </c>
      <c r="E524" s="11" t="s">
        <v>530</v>
      </c>
      <c r="F524" s="14"/>
      <c r="G524" s="15"/>
      <c r="H524" s="12"/>
      <c r="I524" s="13"/>
      <c r="J524" s="14"/>
      <c r="K524" s="15"/>
      <c r="L524" s="12"/>
      <c r="M524" s="10"/>
      <c r="N524" s="7">
        <f aca="true" t="shared" si="60" ref="N524:N540">SUM(F524+H524+J524+L524)</f>
        <v>0</v>
      </c>
      <c r="O524" s="6">
        <f aca="true" t="shared" si="61" ref="O524:O540">SUM(G524+I524+K524+M524)</f>
        <v>0</v>
      </c>
      <c r="P524" s="23">
        <f aca="true" t="shared" si="62" ref="P524:P541">SUM(N524:O524)</f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60"/>
        <v>0</v>
      </c>
      <c r="O525" s="6">
        <f t="shared" si="61"/>
        <v>0</v>
      </c>
      <c r="P525" s="23">
        <f t="shared" si="62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60"/>
        <v>0</v>
      </c>
      <c r="O526" s="6">
        <f t="shared" si="61"/>
        <v>0</v>
      </c>
      <c r="P526" s="23">
        <f t="shared" si="62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60"/>
        <v>0</v>
      </c>
      <c r="O527" s="6">
        <f t="shared" si="61"/>
        <v>0</v>
      </c>
      <c r="P527" s="23">
        <f t="shared" si="62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60"/>
        <v>0</v>
      </c>
      <c r="O528" s="6">
        <f t="shared" si="61"/>
        <v>0</v>
      </c>
      <c r="P528" s="23">
        <f t="shared" si="62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60"/>
        <v>0</v>
      </c>
      <c r="O529" s="6">
        <f t="shared" si="61"/>
        <v>0</v>
      </c>
      <c r="P529" s="23">
        <f t="shared" si="62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60"/>
        <v>0</v>
      </c>
      <c r="O530" s="6">
        <f t="shared" si="61"/>
        <v>0</v>
      </c>
      <c r="P530" s="23">
        <f t="shared" si="62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60"/>
        <v>0</v>
      </c>
      <c r="O531" s="6">
        <f t="shared" si="61"/>
        <v>0</v>
      </c>
      <c r="P531" s="23">
        <f t="shared" si="62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60"/>
        <v>0</v>
      </c>
      <c r="O532" s="6">
        <f t="shared" si="61"/>
        <v>0</v>
      </c>
      <c r="P532" s="23">
        <f t="shared" si="62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60"/>
        <v>0</v>
      </c>
      <c r="O533" s="6">
        <f t="shared" si="61"/>
        <v>0</v>
      </c>
      <c r="P533" s="23">
        <f t="shared" si="62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60"/>
        <v>0</v>
      </c>
      <c r="O534" s="6">
        <f t="shared" si="61"/>
        <v>0</v>
      </c>
      <c r="P534" s="23">
        <f t="shared" si="62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60"/>
        <v>0</v>
      </c>
      <c r="O535" s="6">
        <f t="shared" si="61"/>
        <v>0</v>
      </c>
      <c r="P535" s="23">
        <f t="shared" si="62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60"/>
        <v>0</v>
      </c>
      <c r="O536" s="6">
        <f t="shared" si="61"/>
        <v>0</v>
      </c>
      <c r="P536" s="23">
        <f t="shared" si="62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60"/>
        <v>0</v>
      </c>
      <c r="O537" s="6">
        <f t="shared" si="61"/>
        <v>0</v>
      </c>
      <c r="P537" s="23">
        <f t="shared" si="62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7">
        <f t="shared" si="60"/>
        <v>0</v>
      </c>
      <c r="O538" s="6">
        <f t="shared" si="61"/>
        <v>0</v>
      </c>
      <c r="P538" s="23">
        <f t="shared" si="62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7">
        <f t="shared" si="60"/>
        <v>0</v>
      </c>
      <c r="O539" s="6">
        <f t="shared" si="61"/>
        <v>0</v>
      </c>
      <c r="P539" s="23">
        <f t="shared" si="62"/>
        <v>0</v>
      </c>
    </row>
    <row r="540" spans="1:16" ht="19.5" customHeight="1" thickBot="1">
      <c r="A540" s="31"/>
      <c r="B540" s="32"/>
      <c r="C540" s="32"/>
      <c r="D540" s="32"/>
      <c r="E540" s="33"/>
      <c r="F540" s="40"/>
      <c r="G540" s="26"/>
      <c r="H540" s="24"/>
      <c r="I540" s="41"/>
      <c r="J540" s="40"/>
      <c r="K540" s="26"/>
      <c r="L540" s="24"/>
      <c r="M540" s="25"/>
      <c r="N540" s="27">
        <f t="shared" si="60"/>
        <v>0</v>
      </c>
      <c r="O540" s="28">
        <f t="shared" si="61"/>
        <v>0</v>
      </c>
      <c r="P540" s="29">
        <f t="shared" si="62"/>
        <v>0</v>
      </c>
    </row>
    <row r="541" spans="1:20" ht="19.5" customHeight="1" thickBot="1">
      <c r="A541" s="98" t="s">
        <v>15</v>
      </c>
      <c r="B541" s="99"/>
      <c r="C541" s="99"/>
      <c r="D541" s="99"/>
      <c r="E541" s="100"/>
      <c r="F541" s="35">
        <f aca="true" t="shared" si="63" ref="F541:O541">SUM(F523:F540)</f>
        <v>0</v>
      </c>
      <c r="G541" s="36">
        <f t="shared" si="63"/>
        <v>0</v>
      </c>
      <c r="H541" s="39">
        <f t="shared" si="63"/>
        <v>0</v>
      </c>
      <c r="I541" s="42">
        <f t="shared" si="63"/>
        <v>0</v>
      </c>
      <c r="J541" s="35">
        <f t="shared" si="63"/>
        <v>0</v>
      </c>
      <c r="K541" s="36">
        <f t="shared" si="63"/>
        <v>0</v>
      </c>
      <c r="L541" s="39">
        <f t="shared" si="63"/>
        <v>0</v>
      </c>
      <c r="M541" s="36">
        <f t="shared" si="63"/>
        <v>0</v>
      </c>
      <c r="N541" s="37">
        <f t="shared" si="63"/>
        <v>0</v>
      </c>
      <c r="O541" s="38">
        <f t="shared" si="63"/>
        <v>0</v>
      </c>
      <c r="P541" s="43">
        <f t="shared" si="62"/>
        <v>0</v>
      </c>
      <c r="T541" s="82">
        <f>CEILING(P541,1)</f>
        <v>0</v>
      </c>
    </row>
    <row r="542" ht="19.5" customHeight="1"/>
    <row r="543" ht="19.5" customHeight="1"/>
    <row r="544" ht="19.5" customHeight="1"/>
    <row r="545" spans="1:16" ht="19.5" customHeight="1">
      <c r="A545" s="125" t="s">
        <v>0</v>
      </c>
      <c r="B545" s="125"/>
      <c r="C545" s="125"/>
      <c r="D545" s="125"/>
      <c r="E545" s="125"/>
      <c r="F545" s="125"/>
      <c r="G545" s="125"/>
      <c r="H545" s="125"/>
      <c r="I545" s="126"/>
      <c r="J545" s="125"/>
      <c r="K545" s="125"/>
      <c r="L545" s="125"/>
      <c r="M545" s="125"/>
      <c r="N545" s="125"/>
      <c r="O545" s="125"/>
      <c r="P545" s="125"/>
    </row>
    <row r="546" spans="1:20" ht="19.5" customHeight="1">
      <c r="A546" s="125"/>
      <c r="B546" s="125"/>
      <c r="C546" s="125"/>
      <c r="D546" s="125"/>
      <c r="E546" s="125"/>
      <c r="F546" s="125"/>
      <c r="G546" s="125"/>
      <c r="H546" s="125"/>
      <c r="I546" s="126"/>
      <c r="J546" s="127"/>
      <c r="K546" s="127"/>
      <c r="L546" s="126"/>
      <c r="M546" s="126"/>
      <c r="N546" s="126"/>
      <c r="O546" s="126"/>
      <c r="P546" s="126"/>
      <c r="T546" s="83"/>
    </row>
    <row r="547" spans="1:11" ht="19.5" customHeight="1">
      <c r="A547" s="128" t="s">
        <v>57</v>
      </c>
      <c r="B547" s="128"/>
      <c r="J547" s="19"/>
      <c r="K547" s="19"/>
    </row>
    <row r="548" spans="1:2" ht="19.5" customHeight="1">
      <c r="A548" s="128"/>
      <c r="B548" s="128"/>
    </row>
    <row r="549" spans="11:14" ht="19.5" customHeight="1">
      <c r="K549" s="18"/>
      <c r="L549" s="18"/>
      <c r="M549" s="18"/>
      <c r="N549" s="18"/>
    </row>
    <row r="550" spans="1:16" ht="19.5" customHeight="1">
      <c r="A550" s="129" t="s">
        <v>16</v>
      </c>
      <c r="B550" s="130" t="s">
        <v>58</v>
      </c>
      <c r="C550" s="130"/>
      <c r="D550" s="130"/>
      <c r="E550" s="34"/>
      <c r="F550" s="16"/>
      <c r="G550" s="16"/>
      <c r="H550" s="16"/>
      <c r="K550" s="131" t="s">
        <v>18</v>
      </c>
      <c r="L550" s="131"/>
      <c r="M550" s="132" t="s">
        <v>815</v>
      </c>
      <c r="N550" s="132"/>
      <c r="O550" s="132"/>
      <c r="P550" s="132"/>
    </row>
    <row r="551" spans="1:16" ht="19.5" customHeight="1">
      <c r="A551" s="129"/>
      <c r="B551" s="130"/>
      <c r="C551" s="130"/>
      <c r="D551" s="130"/>
      <c r="E551" s="34"/>
      <c r="F551" s="16"/>
      <c r="G551" s="16"/>
      <c r="H551" s="16"/>
      <c r="K551" s="131"/>
      <c r="L551" s="131"/>
      <c r="M551" s="132"/>
      <c r="N551" s="132"/>
      <c r="O551" s="132"/>
      <c r="P551" s="132"/>
    </row>
    <row r="552" ht="19.5" customHeight="1" thickBot="1"/>
    <row r="553" spans="1:16" ht="19.5" customHeight="1" thickBot="1">
      <c r="A553" s="96" t="s">
        <v>2</v>
      </c>
      <c r="B553" s="110" t="s">
        <v>3</v>
      </c>
      <c r="C553" s="113" t="s">
        <v>4</v>
      </c>
      <c r="D553" s="116" t="s">
        <v>5</v>
      </c>
      <c r="E553" s="101" t="s">
        <v>6</v>
      </c>
      <c r="F553" s="104" t="s">
        <v>7</v>
      </c>
      <c r="G553" s="104"/>
      <c r="H553" s="104"/>
      <c r="I553" s="104"/>
      <c r="J553" s="104"/>
      <c r="K553" s="104"/>
      <c r="L553" s="104"/>
      <c r="M553" s="105"/>
      <c r="N553" s="106" t="s">
        <v>12</v>
      </c>
      <c r="O553" s="104"/>
      <c r="P553" s="119" t="s">
        <v>15</v>
      </c>
    </row>
    <row r="554" spans="1:16" ht="19.5" customHeight="1">
      <c r="A554" s="108"/>
      <c r="B554" s="111"/>
      <c r="C554" s="114"/>
      <c r="D554" s="117"/>
      <c r="E554" s="102"/>
      <c r="F554" s="122" t="s">
        <v>8</v>
      </c>
      <c r="G554" s="123"/>
      <c r="H554" s="124" t="s">
        <v>9</v>
      </c>
      <c r="I554" s="124"/>
      <c r="J554" s="122" t="s">
        <v>10</v>
      </c>
      <c r="K554" s="123"/>
      <c r="L554" s="124" t="s">
        <v>11</v>
      </c>
      <c r="M554" s="123"/>
      <c r="N554" s="107"/>
      <c r="O554" s="95"/>
      <c r="P554" s="120"/>
    </row>
    <row r="555" spans="1:16" ht="19.5" customHeight="1" thickBot="1">
      <c r="A555" s="109"/>
      <c r="B555" s="112"/>
      <c r="C555" s="115"/>
      <c r="D555" s="118"/>
      <c r="E555" s="103"/>
      <c r="F555" s="20" t="s">
        <v>13</v>
      </c>
      <c r="G555" s="21" t="s">
        <v>14</v>
      </c>
      <c r="H555" s="30" t="s">
        <v>13</v>
      </c>
      <c r="I555" s="22" t="s">
        <v>14</v>
      </c>
      <c r="J555" s="20" t="s">
        <v>13</v>
      </c>
      <c r="K555" s="21" t="s">
        <v>14</v>
      </c>
      <c r="L555" s="30" t="s">
        <v>13</v>
      </c>
      <c r="M555" s="21" t="s">
        <v>14</v>
      </c>
      <c r="N555" s="20" t="s">
        <v>13</v>
      </c>
      <c r="O555" s="22" t="s">
        <v>14</v>
      </c>
      <c r="P555" s="121"/>
    </row>
    <row r="556" spans="1:16" ht="19.5" customHeight="1">
      <c r="A556" s="2">
        <v>40699</v>
      </c>
      <c r="B556" s="3" t="s">
        <v>482</v>
      </c>
      <c r="C556" s="3" t="s">
        <v>465</v>
      </c>
      <c r="D556" s="3" t="s">
        <v>373</v>
      </c>
      <c r="E556" s="4"/>
      <c r="F556" s="7">
        <v>13</v>
      </c>
      <c r="G556" s="8">
        <v>8</v>
      </c>
      <c r="H556" s="5">
        <v>7</v>
      </c>
      <c r="I556" s="6">
        <v>7</v>
      </c>
      <c r="J556" s="7"/>
      <c r="K556" s="8"/>
      <c r="L556" s="5"/>
      <c r="M556" s="3"/>
      <c r="N556" s="7">
        <f>SUM(F556+H556+J556+L556)</f>
        <v>20</v>
      </c>
      <c r="O556" s="6">
        <f>SUM(G556+I556+K556+M556)</f>
        <v>15</v>
      </c>
      <c r="P556" s="23">
        <f>SUM(N556:O556)</f>
        <v>35</v>
      </c>
    </row>
    <row r="557" spans="1:16" ht="19.5" customHeight="1">
      <c r="A557" s="9">
        <v>40713</v>
      </c>
      <c r="B557" s="10" t="s">
        <v>778</v>
      </c>
      <c r="C557" s="10" t="s">
        <v>465</v>
      </c>
      <c r="D557" s="10" t="s">
        <v>363</v>
      </c>
      <c r="E557" s="11"/>
      <c r="F557" s="14">
        <v>13</v>
      </c>
      <c r="G557" s="15">
        <v>8</v>
      </c>
      <c r="H557" s="12">
        <v>7</v>
      </c>
      <c r="I557" s="13">
        <v>7</v>
      </c>
      <c r="J557" s="14"/>
      <c r="K557" s="15"/>
      <c r="L557" s="12"/>
      <c r="M557" s="10"/>
      <c r="N557" s="7">
        <f aca="true" t="shared" si="64" ref="N557:N577">SUM(F557+H557+J557+L557)</f>
        <v>20</v>
      </c>
      <c r="O557" s="6">
        <f aca="true" t="shared" si="65" ref="O557:O577">SUM(G557+I557+K557+M557)</f>
        <v>15</v>
      </c>
      <c r="P557" s="23">
        <f aca="true" t="shared" si="66" ref="P557:P578">SUM(N557:O557)</f>
        <v>35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t="shared" si="64"/>
        <v>0</v>
      </c>
      <c r="O558" s="6">
        <f t="shared" si="65"/>
        <v>0</v>
      </c>
      <c r="P558" s="23">
        <f t="shared" si="66"/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4"/>
        <v>0</v>
      </c>
      <c r="O559" s="6">
        <f t="shared" si="65"/>
        <v>0</v>
      </c>
      <c r="P559" s="23">
        <f t="shared" si="66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4"/>
        <v>0</v>
      </c>
      <c r="O560" s="6">
        <f t="shared" si="65"/>
        <v>0</v>
      </c>
      <c r="P560" s="23">
        <f t="shared" si="66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4"/>
        <v>0</v>
      </c>
      <c r="O561" s="6">
        <f t="shared" si="65"/>
        <v>0</v>
      </c>
      <c r="P561" s="23">
        <f t="shared" si="66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4"/>
        <v>0</v>
      </c>
      <c r="O562" s="6">
        <f t="shared" si="65"/>
        <v>0</v>
      </c>
      <c r="P562" s="23">
        <f t="shared" si="66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4"/>
        <v>0</v>
      </c>
      <c r="O563" s="6">
        <f t="shared" si="65"/>
        <v>0</v>
      </c>
      <c r="P563" s="23">
        <f t="shared" si="66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4"/>
        <v>0</v>
      </c>
      <c r="O564" s="6">
        <f t="shared" si="65"/>
        <v>0</v>
      </c>
      <c r="P564" s="23">
        <f t="shared" si="66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4"/>
        <v>0</v>
      </c>
      <c r="O565" s="6">
        <f t="shared" si="65"/>
        <v>0</v>
      </c>
      <c r="P565" s="23">
        <f t="shared" si="66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4"/>
        <v>0</v>
      </c>
      <c r="O566" s="6">
        <f t="shared" si="65"/>
        <v>0</v>
      </c>
      <c r="P566" s="23">
        <f t="shared" si="66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4"/>
        <v>0</v>
      </c>
      <c r="O567" s="6">
        <f t="shared" si="65"/>
        <v>0</v>
      </c>
      <c r="P567" s="23">
        <f t="shared" si="66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4"/>
        <v>0</v>
      </c>
      <c r="O568" s="6">
        <f t="shared" si="65"/>
        <v>0</v>
      </c>
      <c r="P568" s="23">
        <f t="shared" si="66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4"/>
        <v>0</v>
      </c>
      <c r="O569" s="6">
        <f t="shared" si="65"/>
        <v>0</v>
      </c>
      <c r="P569" s="23">
        <f t="shared" si="66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4"/>
        <v>0</v>
      </c>
      <c r="O570" s="6">
        <f t="shared" si="65"/>
        <v>0</v>
      </c>
      <c r="P570" s="23">
        <f t="shared" si="66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4"/>
        <v>0</v>
      </c>
      <c r="O571" s="6">
        <f t="shared" si="65"/>
        <v>0</v>
      </c>
      <c r="P571" s="23">
        <f t="shared" si="66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4"/>
        <v>0</v>
      </c>
      <c r="O572" s="6">
        <f t="shared" si="65"/>
        <v>0</v>
      </c>
      <c r="P572" s="23">
        <f t="shared" si="66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4"/>
        <v>0</v>
      </c>
      <c r="O573" s="6">
        <f t="shared" si="65"/>
        <v>0</v>
      </c>
      <c r="P573" s="23">
        <f t="shared" si="66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7">
        <f t="shared" si="64"/>
        <v>0</v>
      </c>
      <c r="O574" s="6">
        <f t="shared" si="65"/>
        <v>0</v>
      </c>
      <c r="P574" s="23">
        <f t="shared" si="66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7">
        <f t="shared" si="64"/>
        <v>0</v>
      </c>
      <c r="O575" s="6">
        <f t="shared" si="65"/>
        <v>0</v>
      </c>
      <c r="P575" s="23">
        <f t="shared" si="66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7">
        <f t="shared" si="64"/>
        <v>0</v>
      </c>
      <c r="O576" s="6">
        <f t="shared" si="65"/>
        <v>0</v>
      </c>
      <c r="P576" s="23">
        <f t="shared" si="66"/>
        <v>0</v>
      </c>
    </row>
    <row r="577" spans="1:16" ht="19.5" customHeight="1" thickBot="1">
      <c r="A577" s="31"/>
      <c r="B577" s="32"/>
      <c r="C577" s="32"/>
      <c r="D577" s="32"/>
      <c r="E577" s="33"/>
      <c r="F577" s="40"/>
      <c r="G577" s="26"/>
      <c r="H577" s="24"/>
      <c r="I577" s="41"/>
      <c r="J577" s="40"/>
      <c r="K577" s="26"/>
      <c r="L577" s="24"/>
      <c r="M577" s="25"/>
      <c r="N577" s="27">
        <f t="shared" si="64"/>
        <v>0</v>
      </c>
      <c r="O577" s="28">
        <f t="shared" si="65"/>
        <v>0</v>
      </c>
      <c r="P577" s="29">
        <f t="shared" si="66"/>
        <v>0</v>
      </c>
    </row>
    <row r="578" spans="1:20" ht="19.5" customHeight="1" thickBot="1">
      <c r="A578" s="98" t="s">
        <v>15</v>
      </c>
      <c r="B578" s="99"/>
      <c r="C578" s="99"/>
      <c r="D578" s="99"/>
      <c r="E578" s="100"/>
      <c r="F578" s="35">
        <f aca="true" t="shared" si="67" ref="F578:O578">SUM(F556:F577)</f>
        <v>26</v>
      </c>
      <c r="G578" s="36">
        <f t="shared" si="67"/>
        <v>16</v>
      </c>
      <c r="H578" s="39">
        <f t="shared" si="67"/>
        <v>14</v>
      </c>
      <c r="I578" s="42">
        <f t="shared" si="67"/>
        <v>14</v>
      </c>
      <c r="J578" s="35">
        <f t="shared" si="67"/>
        <v>0</v>
      </c>
      <c r="K578" s="36">
        <f t="shared" si="67"/>
        <v>0</v>
      </c>
      <c r="L578" s="39">
        <f t="shared" si="67"/>
        <v>0</v>
      </c>
      <c r="M578" s="36">
        <f t="shared" si="67"/>
        <v>0</v>
      </c>
      <c r="N578" s="37">
        <f t="shared" si="67"/>
        <v>40</v>
      </c>
      <c r="O578" s="38">
        <f t="shared" si="67"/>
        <v>30</v>
      </c>
      <c r="P578" s="43">
        <f t="shared" si="66"/>
        <v>70</v>
      </c>
      <c r="T578" s="82">
        <f>CEILING(P578,1)</f>
        <v>70</v>
      </c>
    </row>
    <row r="579" ht="19.5" customHeight="1"/>
    <row r="580" spans="1:16" ht="19.5" customHeight="1">
      <c r="A580" s="125" t="s">
        <v>0</v>
      </c>
      <c r="B580" s="125"/>
      <c r="C580" s="125"/>
      <c r="D580" s="125"/>
      <c r="E580" s="125"/>
      <c r="F580" s="125"/>
      <c r="G580" s="125"/>
      <c r="H580" s="125"/>
      <c r="I580" s="126"/>
      <c r="J580" s="125"/>
      <c r="K580" s="125"/>
      <c r="L580" s="125"/>
      <c r="M580" s="125"/>
      <c r="N580" s="125"/>
      <c r="O580" s="125"/>
      <c r="P580" s="125"/>
    </row>
    <row r="581" spans="1:16" ht="19.5" customHeight="1">
      <c r="A581" s="125"/>
      <c r="B581" s="125"/>
      <c r="C581" s="125"/>
      <c r="D581" s="125"/>
      <c r="E581" s="125"/>
      <c r="F581" s="125"/>
      <c r="G581" s="125"/>
      <c r="H581" s="125"/>
      <c r="I581" s="126"/>
      <c r="J581" s="127"/>
      <c r="K581" s="127"/>
      <c r="L581" s="126"/>
      <c r="M581" s="126"/>
      <c r="N581" s="126"/>
      <c r="O581" s="126"/>
      <c r="P581" s="126"/>
    </row>
    <row r="582" spans="1:11" ht="19.5" customHeight="1">
      <c r="A582" s="128" t="s">
        <v>59</v>
      </c>
      <c r="B582" s="128"/>
      <c r="J582" s="19"/>
      <c r="K582" s="19"/>
    </row>
    <row r="583" spans="1:2" ht="19.5" customHeight="1">
      <c r="A583" s="128"/>
      <c r="B583" s="128"/>
    </row>
    <row r="584" spans="1:14" ht="19.5" customHeight="1">
      <c r="A584" s="128"/>
      <c r="B584" s="128"/>
      <c r="K584" s="18"/>
      <c r="L584" s="18"/>
      <c r="M584" s="18"/>
      <c r="N584" s="18"/>
    </row>
    <row r="585" spans="1:16" ht="19.5" customHeight="1">
      <c r="A585" s="129" t="s">
        <v>16</v>
      </c>
      <c r="B585" s="130" t="s">
        <v>60</v>
      </c>
      <c r="C585" s="130"/>
      <c r="D585" s="130"/>
      <c r="E585" s="34"/>
      <c r="F585" s="16"/>
      <c r="G585" s="16"/>
      <c r="H585" s="16"/>
      <c r="K585" s="131" t="s">
        <v>18</v>
      </c>
      <c r="L585" s="131"/>
      <c r="M585" s="132" t="s">
        <v>815</v>
      </c>
      <c r="N585" s="132"/>
      <c r="O585" s="132"/>
      <c r="P585" s="132"/>
    </row>
    <row r="586" spans="1:16" ht="19.5" customHeight="1">
      <c r="A586" s="129"/>
      <c r="B586" s="130"/>
      <c r="C586" s="130"/>
      <c r="D586" s="130"/>
      <c r="E586" s="34"/>
      <c r="F586" s="16"/>
      <c r="G586" s="16"/>
      <c r="H586" s="16"/>
      <c r="K586" s="131"/>
      <c r="L586" s="131"/>
      <c r="M586" s="132"/>
      <c r="N586" s="132"/>
      <c r="O586" s="132"/>
      <c r="P586" s="132"/>
    </row>
    <row r="587" ht="19.5" customHeight="1" thickBot="1"/>
    <row r="588" spans="1:16" ht="19.5" customHeight="1" thickBot="1">
      <c r="A588" s="96" t="s">
        <v>2</v>
      </c>
      <c r="B588" s="110" t="s">
        <v>3</v>
      </c>
      <c r="C588" s="113" t="s">
        <v>4</v>
      </c>
      <c r="D588" s="116" t="s">
        <v>5</v>
      </c>
      <c r="E588" s="101" t="s">
        <v>6</v>
      </c>
      <c r="F588" s="104" t="s">
        <v>7</v>
      </c>
      <c r="G588" s="104"/>
      <c r="H588" s="104"/>
      <c r="I588" s="104"/>
      <c r="J588" s="104"/>
      <c r="K588" s="104"/>
      <c r="L588" s="104"/>
      <c r="M588" s="105"/>
      <c r="N588" s="106" t="s">
        <v>12</v>
      </c>
      <c r="O588" s="104"/>
      <c r="P588" s="119" t="s">
        <v>15</v>
      </c>
    </row>
    <row r="589" spans="1:16" ht="19.5" customHeight="1">
      <c r="A589" s="108"/>
      <c r="B589" s="111"/>
      <c r="C589" s="114"/>
      <c r="D589" s="117"/>
      <c r="E589" s="102"/>
      <c r="F589" s="122" t="s">
        <v>8</v>
      </c>
      <c r="G589" s="123"/>
      <c r="H589" s="124" t="s">
        <v>9</v>
      </c>
      <c r="I589" s="124"/>
      <c r="J589" s="122" t="s">
        <v>10</v>
      </c>
      <c r="K589" s="123"/>
      <c r="L589" s="124" t="s">
        <v>11</v>
      </c>
      <c r="M589" s="123"/>
      <c r="N589" s="107"/>
      <c r="O589" s="95"/>
      <c r="P589" s="120"/>
    </row>
    <row r="590" spans="1:16" ht="19.5" customHeight="1" thickBot="1">
      <c r="A590" s="109"/>
      <c r="B590" s="112"/>
      <c r="C590" s="115"/>
      <c r="D590" s="118"/>
      <c r="E590" s="103"/>
      <c r="F590" s="20" t="s">
        <v>13</v>
      </c>
      <c r="G590" s="21" t="s">
        <v>14</v>
      </c>
      <c r="H590" s="30" t="s">
        <v>13</v>
      </c>
      <c r="I590" s="22" t="s">
        <v>14</v>
      </c>
      <c r="J590" s="20" t="s">
        <v>13</v>
      </c>
      <c r="K590" s="21" t="s">
        <v>14</v>
      </c>
      <c r="L590" s="30" t="s">
        <v>13</v>
      </c>
      <c r="M590" s="21" t="s">
        <v>14</v>
      </c>
      <c r="N590" s="20" t="s">
        <v>13</v>
      </c>
      <c r="O590" s="22" t="s">
        <v>14</v>
      </c>
      <c r="P590" s="121"/>
    </row>
    <row r="591" spans="1:16" ht="19.5" customHeight="1">
      <c r="A591" s="2">
        <v>40699</v>
      </c>
      <c r="B591" s="3" t="s">
        <v>459</v>
      </c>
      <c r="C591" s="3" t="s">
        <v>452</v>
      </c>
      <c r="D591" s="3" t="s">
        <v>373</v>
      </c>
      <c r="E591" s="4"/>
      <c r="F591" s="7">
        <v>17</v>
      </c>
      <c r="G591" s="8"/>
      <c r="H591" s="5">
        <v>7</v>
      </c>
      <c r="I591" s="6"/>
      <c r="J591" s="7"/>
      <c r="K591" s="8"/>
      <c r="L591" s="5"/>
      <c r="M591" s="3"/>
      <c r="N591" s="7">
        <f>SUM(F591+H591+J591+L591)</f>
        <v>24</v>
      </c>
      <c r="O591" s="6">
        <f>SUM(G591+I591+K591+M591)</f>
        <v>0</v>
      </c>
      <c r="P591" s="23">
        <f>SUM(N591:O591)</f>
        <v>24</v>
      </c>
    </row>
    <row r="592" spans="1:16" ht="19.5" customHeight="1">
      <c r="A592" s="9">
        <v>40706</v>
      </c>
      <c r="B592" s="10" t="s">
        <v>611</v>
      </c>
      <c r="C592" s="10" t="s">
        <v>452</v>
      </c>
      <c r="D592" s="10" t="s">
        <v>432</v>
      </c>
      <c r="E592" s="11"/>
      <c r="F592" s="14">
        <v>17</v>
      </c>
      <c r="G592" s="15"/>
      <c r="H592" s="12">
        <v>7</v>
      </c>
      <c r="I592" s="13"/>
      <c r="J592" s="14"/>
      <c r="K592" s="15"/>
      <c r="L592" s="12"/>
      <c r="M592" s="10"/>
      <c r="N592" s="7">
        <f aca="true" t="shared" si="68" ref="N592:N610">SUM(F592+H592+J592+L592)</f>
        <v>24</v>
      </c>
      <c r="O592" s="6">
        <f aca="true" t="shared" si="69" ref="O592:O610">SUM(G592+I592+K592+M592)</f>
        <v>0</v>
      </c>
      <c r="P592" s="23">
        <f aca="true" t="shared" si="70" ref="P592:P611">SUM(N592:O592)</f>
        <v>24</v>
      </c>
    </row>
    <row r="593" spans="1:16" ht="19.5" customHeight="1">
      <c r="A593" s="9"/>
      <c r="B593" s="10"/>
      <c r="C593" s="10"/>
      <c r="D593" s="10"/>
      <c r="E593" s="11"/>
      <c r="F593" s="14"/>
      <c r="G593" s="15"/>
      <c r="H593" s="12"/>
      <c r="I593" s="13"/>
      <c r="J593" s="14"/>
      <c r="K593" s="15"/>
      <c r="L593" s="12"/>
      <c r="M593" s="10"/>
      <c r="N593" s="7">
        <f t="shared" si="68"/>
        <v>0</v>
      </c>
      <c r="O593" s="6">
        <f t="shared" si="69"/>
        <v>0</v>
      </c>
      <c r="P593" s="23">
        <f t="shared" si="70"/>
        <v>0</v>
      </c>
    </row>
    <row r="594" spans="1:16" ht="19.5" customHeight="1">
      <c r="A594" s="9"/>
      <c r="B594" s="10"/>
      <c r="C594" s="10"/>
      <c r="D594" s="10"/>
      <c r="E594" s="11"/>
      <c r="F594" s="14"/>
      <c r="G594" s="15"/>
      <c r="H594" s="12"/>
      <c r="I594" s="13"/>
      <c r="J594" s="14"/>
      <c r="K594" s="15"/>
      <c r="L594" s="12"/>
      <c r="M594" s="10"/>
      <c r="N594" s="7">
        <f t="shared" si="68"/>
        <v>0</v>
      </c>
      <c r="O594" s="6">
        <f t="shared" si="69"/>
        <v>0</v>
      </c>
      <c r="P594" s="23">
        <f t="shared" si="70"/>
        <v>0</v>
      </c>
    </row>
    <row r="595" spans="1:16" ht="19.5" customHeight="1">
      <c r="A595" s="9"/>
      <c r="B595" s="10"/>
      <c r="C595" s="10"/>
      <c r="D595" s="10"/>
      <c r="E595" s="11"/>
      <c r="F595" s="14"/>
      <c r="G595" s="15"/>
      <c r="H595" s="12"/>
      <c r="I595" s="13"/>
      <c r="J595" s="14"/>
      <c r="K595" s="15"/>
      <c r="L595" s="12"/>
      <c r="M595" s="10"/>
      <c r="N595" s="7">
        <f t="shared" si="68"/>
        <v>0</v>
      </c>
      <c r="O595" s="6">
        <f t="shared" si="69"/>
        <v>0</v>
      </c>
      <c r="P595" s="23">
        <f t="shared" si="70"/>
        <v>0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8"/>
        <v>0</v>
      </c>
      <c r="O596" s="6">
        <f t="shared" si="69"/>
        <v>0</v>
      </c>
      <c r="P596" s="23">
        <f t="shared" si="70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8"/>
        <v>0</v>
      </c>
      <c r="O597" s="6">
        <f t="shared" si="69"/>
        <v>0</v>
      </c>
      <c r="P597" s="23">
        <f t="shared" si="70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8"/>
        <v>0</v>
      </c>
      <c r="O598" s="6">
        <f t="shared" si="69"/>
        <v>0</v>
      </c>
      <c r="P598" s="23">
        <f t="shared" si="70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8"/>
        <v>0</v>
      </c>
      <c r="O599" s="6">
        <f t="shared" si="69"/>
        <v>0</v>
      </c>
      <c r="P599" s="23">
        <f t="shared" si="70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8"/>
        <v>0</v>
      </c>
      <c r="O600" s="6">
        <f t="shared" si="69"/>
        <v>0</v>
      </c>
      <c r="P600" s="23">
        <f t="shared" si="70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8"/>
        <v>0</v>
      </c>
      <c r="O601" s="6">
        <f t="shared" si="69"/>
        <v>0</v>
      </c>
      <c r="P601" s="23">
        <f t="shared" si="70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8"/>
        <v>0</v>
      </c>
      <c r="O602" s="6">
        <f t="shared" si="69"/>
        <v>0</v>
      </c>
      <c r="P602" s="23">
        <f t="shared" si="70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8"/>
        <v>0</v>
      </c>
      <c r="O603" s="6">
        <f t="shared" si="69"/>
        <v>0</v>
      </c>
      <c r="P603" s="23">
        <f t="shared" si="70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8"/>
        <v>0</v>
      </c>
      <c r="O604" s="6">
        <f t="shared" si="69"/>
        <v>0</v>
      </c>
      <c r="P604" s="23">
        <f t="shared" si="70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8"/>
        <v>0</v>
      </c>
      <c r="O605" s="6">
        <f t="shared" si="69"/>
        <v>0</v>
      </c>
      <c r="P605" s="23">
        <f t="shared" si="70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8"/>
        <v>0</v>
      </c>
      <c r="O606" s="6">
        <f t="shared" si="69"/>
        <v>0</v>
      </c>
      <c r="P606" s="23">
        <f t="shared" si="70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8"/>
        <v>0</v>
      </c>
      <c r="O607" s="6">
        <f t="shared" si="69"/>
        <v>0</v>
      </c>
      <c r="P607" s="23">
        <f t="shared" si="70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8"/>
        <v>0</v>
      </c>
      <c r="O608" s="6">
        <f t="shared" si="69"/>
        <v>0</v>
      </c>
      <c r="P608" s="23">
        <f t="shared" si="70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8"/>
        <v>0</v>
      </c>
      <c r="O609" s="6">
        <f t="shared" si="69"/>
        <v>0</v>
      </c>
      <c r="P609" s="23">
        <f t="shared" si="70"/>
        <v>0</v>
      </c>
    </row>
    <row r="610" spans="1:16" ht="19.5" customHeight="1" thickBot="1">
      <c r="A610" s="31"/>
      <c r="B610" s="32"/>
      <c r="C610" s="32"/>
      <c r="D610" s="32"/>
      <c r="E610" s="33"/>
      <c r="F610" s="40"/>
      <c r="G610" s="26"/>
      <c r="H610" s="24"/>
      <c r="I610" s="41"/>
      <c r="J610" s="40"/>
      <c r="K610" s="26"/>
      <c r="L610" s="24"/>
      <c r="M610" s="25"/>
      <c r="N610" s="27">
        <f t="shared" si="68"/>
        <v>0</v>
      </c>
      <c r="O610" s="28">
        <f t="shared" si="69"/>
        <v>0</v>
      </c>
      <c r="P610" s="29">
        <f t="shared" si="70"/>
        <v>0</v>
      </c>
    </row>
    <row r="611" spans="1:20" ht="19.5" customHeight="1" thickBot="1">
      <c r="A611" s="98" t="s">
        <v>15</v>
      </c>
      <c r="B611" s="99"/>
      <c r="C611" s="99"/>
      <c r="D611" s="99"/>
      <c r="E611" s="100"/>
      <c r="F611" s="35">
        <f aca="true" t="shared" si="71" ref="F611:O611">SUM(F591:F610)</f>
        <v>34</v>
      </c>
      <c r="G611" s="36">
        <f t="shared" si="71"/>
        <v>0</v>
      </c>
      <c r="H611" s="39">
        <f t="shared" si="71"/>
        <v>14</v>
      </c>
      <c r="I611" s="42">
        <f t="shared" si="71"/>
        <v>0</v>
      </c>
      <c r="J611" s="35">
        <f t="shared" si="71"/>
        <v>0</v>
      </c>
      <c r="K611" s="36">
        <f t="shared" si="71"/>
        <v>0</v>
      </c>
      <c r="L611" s="39">
        <f t="shared" si="71"/>
        <v>0</v>
      </c>
      <c r="M611" s="36">
        <f t="shared" si="71"/>
        <v>0</v>
      </c>
      <c r="N611" s="37">
        <f t="shared" si="71"/>
        <v>48</v>
      </c>
      <c r="O611" s="38">
        <f t="shared" si="71"/>
        <v>0</v>
      </c>
      <c r="P611" s="43">
        <f t="shared" si="70"/>
        <v>48</v>
      </c>
      <c r="T611" s="82">
        <f>CEILING(P611,1)</f>
        <v>48</v>
      </c>
    </row>
    <row r="612" ht="19.5" customHeight="1"/>
    <row r="613" spans="1:16" ht="19.5" customHeight="1">
      <c r="A613" s="125" t="s">
        <v>0</v>
      </c>
      <c r="B613" s="125"/>
      <c r="C613" s="125"/>
      <c r="D613" s="125"/>
      <c r="E613" s="125"/>
      <c r="F613" s="125"/>
      <c r="G613" s="125"/>
      <c r="H613" s="125"/>
      <c r="I613" s="126"/>
      <c r="J613" s="125"/>
      <c r="K613" s="125"/>
      <c r="L613" s="125"/>
      <c r="M613" s="125"/>
      <c r="N613" s="125"/>
      <c r="O613" s="125"/>
      <c r="P613" s="125"/>
    </row>
    <row r="614" spans="1:16" ht="19.5" customHeight="1">
      <c r="A614" s="125"/>
      <c r="B614" s="125"/>
      <c r="C614" s="125"/>
      <c r="D614" s="125"/>
      <c r="E614" s="125"/>
      <c r="F614" s="125"/>
      <c r="G614" s="125"/>
      <c r="H614" s="125"/>
      <c r="I614" s="126"/>
      <c r="J614" s="127"/>
      <c r="K614" s="127"/>
      <c r="L614" s="126"/>
      <c r="M614" s="126"/>
      <c r="N614" s="126"/>
      <c r="O614" s="126"/>
      <c r="P614" s="126"/>
    </row>
    <row r="615" spans="1:11" ht="19.5" customHeight="1">
      <c r="A615" s="128" t="s">
        <v>61</v>
      </c>
      <c r="B615" s="128"/>
      <c r="J615" s="19"/>
      <c r="K615" s="19"/>
    </row>
    <row r="616" spans="1:2" ht="19.5" customHeight="1">
      <c r="A616" s="128"/>
      <c r="B616" s="128"/>
    </row>
    <row r="617" spans="11:14" ht="19.5" customHeight="1">
      <c r="K617" s="18"/>
      <c r="L617" s="18"/>
      <c r="M617" s="18"/>
      <c r="N617" s="18"/>
    </row>
    <row r="618" spans="1:16" ht="19.5" customHeight="1">
      <c r="A618" s="129" t="s">
        <v>16</v>
      </c>
      <c r="B618" s="130" t="s">
        <v>62</v>
      </c>
      <c r="C618" s="130"/>
      <c r="D618" s="130"/>
      <c r="E618" s="34"/>
      <c r="F618" s="16"/>
      <c r="G618" s="16"/>
      <c r="H618" s="16"/>
      <c r="K618" s="131" t="s">
        <v>18</v>
      </c>
      <c r="L618" s="131"/>
      <c r="M618" s="132" t="s">
        <v>815</v>
      </c>
      <c r="N618" s="132"/>
      <c r="O618" s="132"/>
      <c r="P618" s="132"/>
    </row>
    <row r="619" spans="1:16" ht="19.5" customHeight="1">
      <c r="A619" s="129"/>
      <c r="B619" s="130"/>
      <c r="C619" s="130"/>
      <c r="D619" s="130"/>
      <c r="E619" s="34"/>
      <c r="F619" s="16"/>
      <c r="G619" s="16"/>
      <c r="H619" s="16"/>
      <c r="K619" s="131"/>
      <c r="L619" s="131"/>
      <c r="M619" s="132"/>
      <c r="N619" s="132"/>
      <c r="O619" s="132"/>
      <c r="P619" s="132"/>
    </row>
    <row r="620" ht="19.5" customHeight="1" thickBot="1"/>
    <row r="621" spans="1:16" ht="19.5" customHeight="1" thickBot="1">
      <c r="A621" s="96" t="s">
        <v>2</v>
      </c>
      <c r="B621" s="110" t="s">
        <v>3</v>
      </c>
      <c r="C621" s="113" t="s">
        <v>4</v>
      </c>
      <c r="D621" s="116" t="s">
        <v>5</v>
      </c>
      <c r="E621" s="101" t="s">
        <v>6</v>
      </c>
      <c r="F621" s="104" t="s">
        <v>7</v>
      </c>
      <c r="G621" s="104"/>
      <c r="H621" s="104"/>
      <c r="I621" s="104"/>
      <c r="J621" s="104"/>
      <c r="K621" s="104"/>
      <c r="L621" s="104"/>
      <c r="M621" s="105"/>
      <c r="N621" s="106" t="s">
        <v>12</v>
      </c>
      <c r="O621" s="104"/>
      <c r="P621" s="119" t="s">
        <v>15</v>
      </c>
    </row>
    <row r="622" spans="1:16" ht="19.5" customHeight="1">
      <c r="A622" s="108"/>
      <c r="B622" s="111"/>
      <c r="C622" s="114"/>
      <c r="D622" s="117"/>
      <c r="E622" s="102"/>
      <c r="F622" s="122" t="s">
        <v>8</v>
      </c>
      <c r="G622" s="123"/>
      <c r="H622" s="124" t="s">
        <v>9</v>
      </c>
      <c r="I622" s="124"/>
      <c r="J622" s="122" t="s">
        <v>10</v>
      </c>
      <c r="K622" s="123"/>
      <c r="L622" s="124" t="s">
        <v>11</v>
      </c>
      <c r="M622" s="123"/>
      <c r="N622" s="107"/>
      <c r="O622" s="95"/>
      <c r="P622" s="120"/>
    </row>
    <row r="623" spans="1:16" ht="19.5" customHeight="1" thickBot="1">
      <c r="A623" s="109"/>
      <c r="B623" s="112"/>
      <c r="C623" s="115"/>
      <c r="D623" s="118"/>
      <c r="E623" s="103"/>
      <c r="F623" s="20" t="s">
        <v>13</v>
      </c>
      <c r="G623" s="21" t="s">
        <v>14</v>
      </c>
      <c r="H623" s="30" t="s">
        <v>13</v>
      </c>
      <c r="I623" s="22" t="s">
        <v>14</v>
      </c>
      <c r="J623" s="20" t="s">
        <v>13</v>
      </c>
      <c r="K623" s="21" t="s">
        <v>14</v>
      </c>
      <c r="L623" s="30" t="s">
        <v>13</v>
      </c>
      <c r="M623" s="21" t="s">
        <v>14</v>
      </c>
      <c r="N623" s="20" t="s">
        <v>13</v>
      </c>
      <c r="O623" s="22" t="s">
        <v>14</v>
      </c>
      <c r="P623" s="121"/>
    </row>
    <row r="624" spans="1:16" ht="19.5" customHeight="1">
      <c r="A624" s="2">
        <v>40699</v>
      </c>
      <c r="B624" s="3" t="s">
        <v>460</v>
      </c>
      <c r="C624" s="3" t="s">
        <v>452</v>
      </c>
      <c r="D624" s="3" t="s">
        <v>373</v>
      </c>
      <c r="E624" s="4"/>
      <c r="F624" s="7">
        <v>17</v>
      </c>
      <c r="G624" s="8">
        <v>8</v>
      </c>
      <c r="H624" s="5">
        <v>7</v>
      </c>
      <c r="I624" s="6">
        <v>7</v>
      </c>
      <c r="J624" s="7"/>
      <c r="K624" s="8"/>
      <c r="L624" s="5"/>
      <c r="M624" s="3"/>
      <c r="N624" s="7">
        <f>SUM(F624+H624+J624+L624)</f>
        <v>24</v>
      </c>
      <c r="O624" s="6">
        <f>SUM(G624+I624+K624+M624)</f>
        <v>15</v>
      </c>
      <c r="P624" s="23">
        <f>SUM(N624:O624)</f>
        <v>39</v>
      </c>
    </row>
    <row r="625" spans="1:16" ht="19.5" customHeight="1">
      <c r="A625" s="9">
        <v>40698</v>
      </c>
      <c r="B625" s="10" t="s">
        <v>507</v>
      </c>
      <c r="C625" s="10" t="s">
        <v>496</v>
      </c>
      <c r="D625" s="10" t="s">
        <v>373</v>
      </c>
      <c r="E625" s="11"/>
      <c r="F625" s="14">
        <v>8</v>
      </c>
      <c r="G625" s="15">
        <v>7</v>
      </c>
      <c r="H625" s="12"/>
      <c r="I625" s="13"/>
      <c r="J625" s="14"/>
      <c r="K625" s="15"/>
      <c r="L625" s="12"/>
      <c r="M625" s="10"/>
      <c r="N625" s="7">
        <f aca="true" t="shared" si="72" ref="N625:N645">SUM(F625+H625+J625+L625)</f>
        <v>8</v>
      </c>
      <c r="O625" s="6">
        <f aca="true" t="shared" si="73" ref="O625:O645">SUM(G625+I625+K625+M625)</f>
        <v>7</v>
      </c>
      <c r="P625" s="23">
        <f aca="true" t="shared" si="74" ref="P625:P646">SUM(N625:O625)</f>
        <v>15</v>
      </c>
    </row>
    <row r="626" spans="1:16" ht="19.5" customHeight="1">
      <c r="A626" s="9">
        <v>40698</v>
      </c>
      <c r="B626" s="10" t="s">
        <v>507</v>
      </c>
      <c r="C626" s="10" t="s">
        <v>497</v>
      </c>
      <c r="D626" s="10" t="s">
        <v>373</v>
      </c>
      <c r="E626" s="11"/>
      <c r="F626" s="14">
        <v>8</v>
      </c>
      <c r="G626" s="15"/>
      <c r="H626" s="12"/>
      <c r="I626" s="13"/>
      <c r="J626" s="14"/>
      <c r="K626" s="15"/>
      <c r="L626" s="12"/>
      <c r="M626" s="10"/>
      <c r="N626" s="7">
        <f t="shared" si="72"/>
        <v>8</v>
      </c>
      <c r="O626" s="6">
        <f t="shared" si="73"/>
        <v>0</v>
      </c>
      <c r="P626" s="23">
        <f t="shared" si="74"/>
        <v>8</v>
      </c>
    </row>
    <row r="627" spans="1:16" ht="19.5" customHeight="1">
      <c r="A627" s="9">
        <v>40705</v>
      </c>
      <c r="B627" s="10" t="s">
        <v>664</v>
      </c>
      <c r="C627" s="10" t="s">
        <v>496</v>
      </c>
      <c r="D627" s="10" t="s">
        <v>432</v>
      </c>
      <c r="E627" s="11"/>
      <c r="F627" s="14">
        <v>8</v>
      </c>
      <c r="G627" s="15">
        <v>7</v>
      </c>
      <c r="H627" s="12"/>
      <c r="I627" s="13"/>
      <c r="J627" s="14"/>
      <c r="K627" s="15"/>
      <c r="L627" s="12"/>
      <c r="M627" s="10"/>
      <c r="N627" s="7">
        <f t="shared" si="72"/>
        <v>8</v>
      </c>
      <c r="O627" s="6">
        <f t="shared" si="73"/>
        <v>7</v>
      </c>
      <c r="P627" s="23">
        <f t="shared" si="74"/>
        <v>15</v>
      </c>
    </row>
    <row r="628" spans="1:16" ht="19.5" customHeight="1">
      <c r="A628" s="9">
        <v>40705</v>
      </c>
      <c r="B628" s="10" t="s">
        <v>664</v>
      </c>
      <c r="C628" s="10" t="s">
        <v>497</v>
      </c>
      <c r="D628" s="10" t="s">
        <v>432</v>
      </c>
      <c r="E628" s="11"/>
      <c r="F628" s="14">
        <v>8</v>
      </c>
      <c r="G628" s="15"/>
      <c r="H628" s="12"/>
      <c r="I628" s="13"/>
      <c r="J628" s="14"/>
      <c r="K628" s="15"/>
      <c r="L628" s="12"/>
      <c r="M628" s="10"/>
      <c r="N628" s="7">
        <f t="shared" si="72"/>
        <v>8</v>
      </c>
      <c r="O628" s="6">
        <f t="shared" si="73"/>
        <v>0</v>
      </c>
      <c r="P628" s="23">
        <f t="shared" si="74"/>
        <v>8</v>
      </c>
    </row>
    <row r="629" spans="1:16" ht="19.5" customHeight="1">
      <c r="A629" s="9">
        <v>40713</v>
      </c>
      <c r="B629" s="10" t="s">
        <v>757</v>
      </c>
      <c r="C629" s="10" t="s">
        <v>452</v>
      </c>
      <c r="D629" s="10" t="s">
        <v>363</v>
      </c>
      <c r="E629" s="11"/>
      <c r="F629" s="14">
        <v>17</v>
      </c>
      <c r="G629" s="15">
        <v>8</v>
      </c>
      <c r="H629" s="12">
        <v>7</v>
      </c>
      <c r="I629" s="13">
        <v>7</v>
      </c>
      <c r="J629" s="14"/>
      <c r="K629" s="15"/>
      <c r="L629" s="12"/>
      <c r="M629" s="10"/>
      <c r="N629" s="7">
        <f t="shared" si="72"/>
        <v>24</v>
      </c>
      <c r="O629" s="6">
        <f t="shared" si="73"/>
        <v>15</v>
      </c>
      <c r="P629" s="23">
        <f t="shared" si="74"/>
        <v>39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t="shared" si="72"/>
        <v>0</v>
      </c>
      <c r="O630" s="6">
        <f t="shared" si="73"/>
        <v>0</v>
      </c>
      <c r="P630" s="23">
        <f t="shared" si="74"/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72"/>
        <v>0</v>
      </c>
      <c r="O631" s="6">
        <f t="shared" si="73"/>
        <v>0</v>
      </c>
      <c r="P631" s="23">
        <f t="shared" si="74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72"/>
        <v>0</v>
      </c>
      <c r="O632" s="6">
        <f t="shared" si="73"/>
        <v>0</v>
      </c>
      <c r="P632" s="23">
        <f t="shared" si="74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72"/>
        <v>0</v>
      </c>
      <c r="O633" s="6">
        <f t="shared" si="73"/>
        <v>0</v>
      </c>
      <c r="P633" s="23">
        <f t="shared" si="74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72"/>
        <v>0</v>
      </c>
      <c r="O634" s="6">
        <f t="shared" si="73"/>
        <v>0</v>
      </c>
      <c r="P634" s="23">
        <f t="shared" si="74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72"/>
        <v>0</v>
      </c>
      <c r="O635" s="6">
        <f t="shared" si="73"/>
        <v>0</v>
      </c>
      <c r="P635" s="23">
        <f t="shared" si="74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72"/>
        <v>0</v>
      </c>
      <c r="O636" s="6">
        <f t="shared" si="73"/>
        <v>0</v>
      </c>
      <c r="P636" s="23">
        <f t="shared" si="74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72"/>
        <v>0</v>
      </c>
      <c r="O637" s="6">
        <f t="shared" si="73"/>
        <v>0</v>
      </c>
      <c r="P637" s="23">
        <f t="shared" si="74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72"/>
        <v>0</v>
      </c>
      <c r="O638" s="6">
        <f t="shared" si="73"/>
        <v>0</v>
      </c>
      <c r="P638" s="23">
        <f t="shared" si="74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72"/>
        <v>0</v>
      </c>
      <c r="O639" s="6">
        <f t="shared" si="73"/>
        <v>0</v>
      </c>
      <c r="P639" s="23">
        <f t="shared" si="74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72"/>
        <v>0</v>
      </c>
      <c r="O640" s="6">
        <f t="shared" si="73"/>
        <v>0</v>
      </c>
      <c r="P640" s="23">
        <f t="shared" si="74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72"/>
        <v>0</v>
      </c>
      <c r="O641" s="6">
        <f t="shared" si="73"/>
        <v>0</v>
      </c>
      <c r="P641" s="23">
        <f t="shared" si="74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72"/>
        <v>0</v>
      </c>
      <c r="O642" s="6">
        <f t="shared" si="73"/>
        <v>0</v>
      </c>
      <c r="P642" s="23">
        <f t="shared" si="74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72"/>
        <v>0</v>
      </c>
      <c r="O643" s="6">
        <f t="shared" si="73"/>
        <v>0</v>
      </c>
      <c r="P643" s="23">
        <f t="shared" si="74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72"/>
        <v>0</v>
      </c>
      <c r="O644" s="6">
        <f t="shared" si="73"/>
        <v>0</v>
      </c>
      <c r="P644" s="23">
        <f t="shared" si="74"/>
        <v>0</v>
      </c>
    </row>
    <row r="645" spans="1:16" ht="19.5" customHeight="1" thickBot="1">
      <c r="A645" s="31"/>
      <c r="B645" s="32"/>
      <c r="C645" s="32"/>
      <c r="D645" s="32"/>
      <c r="E645" s="33"/>
      <c r="F645" s="40"/>
      <c r="G645" s="26"/>
      <c r="H645" s="24"/>
      <c r="I645" s="41"/>
      <c r="J645" s="40"/>
      <c r="K645" s="26"/>
      <c r="L645" s="24"/>
      <c r="M645" s="25"/>
      <c r="N645" s="27">
        <f t="shared" si="72"/>
        <v>0</v>
      </c>
      <c r="O645" s="28">
        <f t="shared" si="73"/>
        <v>0</v>
      </c>
      <c r="P645" s="29">
        <f t="shared" si="74"/>
        <v>0</v>
      </c>
    </row>
    <row r="646" spans="1:20" ht="19.5" customHeight="1" thickBot="1">
      <c r="A646" s="98" t="s">
        <v>15</v>
      </c>
      <c r="B646" s="99"/>
      <c r="C646" s="99"/>
      <c r="D646" s="99"/>
      <c r="E646" s="100"/>
      <c r="F646" s="35">
        <f aca="true" t="shared" si="75" ref="F646:O646">SUM(F624:F645)</f>
        <v>66</v>
      </c>
      <c r="G646" s="36">
        <f t="shared" si="75"/>
        <v>30</v>
      </c>
      <c r="H646" s="39">
        <f t="shared" si="75"/>
        <v>14</v>
      </c>
      <c r="I646" s="42">
        <f t="shared" si="75"/>
        <v>14</v>
      </c>
      <c r="J646" s="35">
        <f t="shared" si="75"/>
        <v>0</v>
      </c>
      <c r="K646" s="36">
        <f t="shared" si="75"/>
        <v>0</v>
      </c>
      <c r="L646" s="39">
        <f t="shared" si="75"/>
        <v>0</v>
      </c>
      <c r="M646" s="36">
        <f t="shared" si="75"/>
        <v>0</v>
      </c>
      <c r="N646" s="37">
        <f t="shared" si="75"/>
        <v>80</v>
      </c>
      <c r="O646" s="38">
        <f t="shared" si="75"/>
        <v>44</v>
      </c>
      <c r="P646" s="43">
        <f t="shared" si="74"/>
        <v>124</v>
      </c>
      <c r="T646" s="82">
        <f>CEILING(P646,1)</f>
        <v>124</v>
      </c>
    </row>
    <row r="647" ht="19.5" customHeight="1"/>
    <row r="648" spans="1:16" ht="19.5" customHeight="1">
      <c r="A648" s="125" t="s">
        <v>0</v>
      </c>
      <c r="B648" s="125"/>
      <c r="C648" s="125"/>
      <c r="D648" s="125"/>
      <c r="E648" s="125"/>
      <c r="F648" s="125"/>
      <c r="G648" s="125"/>
      <c r="H648" s="125"/>
      <c r="I648" s="126"/>
      <c r="J648" s="125"/>
      <c r="K648" s="125"/>
      <c r="L648" s="125"/>
      <c r="M648" s="125"/>
      <c r="N648" s="125"/>
      <c r="O648" s="125"/>
      <c r="P648" s="125"/>
    </row>
    <row r="649" spans="1:16" ht="19.5" customHeight="1">
      <c r="A649" s="125"/>
      <c r="B649" s="125"/>
      <c r="C649" s="125"/>
      <c r="D649" s="125"/>
      <c r="E649" s="125"/>
      <c r="F649" s="125"/>
      <c r="G649" s="125"/>
      <c r="H649" s="125"/>
      <c r="I649" s="126"/>
      <c r="J649" s="127"/>
      <c r="K649" s="127"/>
      <c r="L649" s="126"/>
      <c r="M649" s="126"/>
      <c r="N649" s="126"/>
      <c r="O649" s="126"/>
      <c r="P649" s="126"/>
    </row>
    <row r="650" spans="1:11" ht="19.5" customHeight="1">
      <c r="A650" s="128" t="s">
        <v>63</v>
      </c>
      <c r="B650" s="128"/>
      <c r="J650" s="19"/>
      <c r="K650" s="19"/>
    </row>
    <row r="651" spans="1:2" ht="19.5" customHeight="1">
      <c r="A651" s="128"/>
      <c r="B651" s="128"/>
    </row>
    <row r="652" spans="1:14" ht="19.5" customHeight="1">
      <c r="A652" s="128"/>
      <c r="B652" s="128"/>
      <c r="K652" s="18"/>
      <c r="L652" s="18"/>
      <c r="M652" s="18"/>
      <c r="N652" s="18"/>
    </row>
    <row r="653" spans="1:16" ht="19.5" customHeight="1">
      <c r="A653" s="129" t="s">
        <v>16</v>
      </c>
      <c r="B653" s="130" t="s">
        <v>64</v>
      </c>
      <c r="C653" s="130"/>
      <c r="D653" s="130"/>
      <c r="E653" s="34"/>
      <c r="F653" s="16"/>
      <c r="G653" s="16"/>
      <c r="H653" s="16"/>
      <c r="K653" s="131" t="s">
        <v>18</v>
      </c>
      <c r="L653" s="131"/>
      <c r="M653" s="132" t="s">
        <v>815</v>
      </c>
      <c r="N653" s="132"/>
      <c r="O653" s="132"/>
      <c r="P653" s="132"/>
    </row>
    <row r="654" spans="1:16" ht="19.5" customHeight="1">
      <c r="A654" s="129"/>
      <c r="B654" s="130"/>
      <c r="C654" s="130"/>
      <c r="D654" s="130"/>
      <c r="E654" s="34"/>
      <c r="F654" s="16"/>
      <c r="G654" s="16"/>
      <c r="H654" s="16"/>
      <c r="K654" s="131"/>
      <c r="L654" s="131"/>
      <c r="M654" s="132"/>
      <c r="N654" s="132"/>
      <c r="O654" s="132"/>
      <c r="P654" s="132"/>
    </row>
    <row r="655" ht="19.5" customHeight="1" thickBot="1"/>
    <row r="656" spans="1:16" ht="19.5" customHeight="1" thickBot="1">
      <c r="A656" s="96" t="s">
        <v>2</v>
      </c>
      <c r="B656" s="110" t="s">
        <v>3</v>
      </c>
      <c r="C656" s="113" t="s">
        <v>4</v>
      </c>
      <c r="D656" s="116" t="s">
        <v>5</v>
      </c>
      <c r="E656" s="101" t="s">
        <v>6</v>
      </c>
      <c r="F656" s="104" t="s">
        <v>7</v>
      </c>
      <c r="G656" s="104"/>
      <c r="H656" s="104"/>
      <c r="I656" s="104"/>
      <c r="J656" s="104"/>
      <c r="K656" s="104"/>
      <c r="L656" s="104"/>
      <c r="M656" s="105"/>
      <c r="N656" s="106" t="s">
        <v>12</v>
      </c>
      <c r="O656" s="104"/>
      <c r="P656" s="119" t="s">
        <v>15</v>
      </c>
    </row>
    <row r="657" spans="1:16" ht="19.5" customHeight="1">
      <c r="A657" s="108"/>
      <c r="B657" s="111"/>
      <c r="C657" s="114"/>
      <c r="D657" s="117"/>
      <c r="E657" s="102"/>
      <c r="F657" s="122" t="s">
        <v>8</v>
      </c>
      <c r="G657" s="123"/>
      <c r="H657" s="124" t="s">
        <v>9</v>
      </c>
      <c r="I657" s="124"/>
      <c r="J657" s="122" t="s">
        <v>10</v>
      </c>
      <c r="K657" s="123"/>
      <c r="L657" s="124" t="s">
        <v>11</v>
      </c>
      <c r="M657" s="123"/>
      <c r="N657" s="107"/>
      <c r="O657" s="95"/>
      <c r="P657" s="120"/>
    </row>
    <row r="658" spans="1:16" ht="19.5" customHeight="1" thickBot="1">
      <c r="A658" s="109"/>
      <c r="B658" s="112"/>
      <c r="C658" s="115"/>
      <c r="D658" s="118"/>
      <c r="E658" s="103"/>
      <c r="F658" s="20" t="s">
        <v>13</v>
      </c>
      <c r="G658" s="21" t="s">
        <v>14</v>
      </c>
      <c r="H658" s="30" t="s">
        <v>13</v>
      </c>
      <c r="I658" s="22" t="s">
        <v>14</v>
      </c>
      <c r="J658" s="20" t="s">
        <v>13</v>
      </c>
      <c r="K658" s="21" t="s">
        <v>14</v>
      </c>
      <c r="L658" s="30" t="s">
        <v>13</v>
      </c>
      <c r="M658" s="21" t="s">
        <v>14</v>
      </c>
      <c r="N658" s="20" t="s">
        <v>13</v>
      </c>
      <c r="O658" s="22" t="s">
        <v>14</v>
      </c>
      <c r="P658" s="121"/>
    </row>
    <row r="659" spans="1:16" ht="19.5" customHeight="1">
      <c r="A659" s="2">
        <v>40698</v>
      </c>
      <c r="B659" s="3" t="s">
        <v>522</v>
      </c>
      <c r="C659" s="3" t="s">
        <v>509</v>
      </c>
      <c r="D659" s="3" t="s">
        <v>519</v>
      </c>
      <c r="E659" s="4"/>
      <c r="F659" s="7">
        <v>8</v>
      </c>
      <c r="G659" s="8">
        <v>7</v>
      </c>
      <c r="H659" s="5"/>
      <c r="I659" s="6"/>
      <c r="J659" s="7"/>
      <c r="K659" s="8"/>
      <c r="L659" s="5"/>
      <c r="M659" s="3"/>
      <c r="N659" s="7">
        <f>SUM(F659+H659+J659+L659)</f>
        <v>8</v>
      </c>
      <c r="O659" s="6">
        <f>SUM(G659+I659+K659+M659)</f>
        <v>7</v>
      </c>
      <c r="P659" s="23">
        <f>SUM(N659:O659)</f>
        <v>15</v>
      </c>
    </row>
    <row r="660" spans="1:16" ht="19.5" customHeight="1">
      <c r="A660" s="9">
        <v>40698</v>
      </c>
      <c r="B660" s="10" t="s">
        <v>522</v>
      </c>
      <c r="C660" s="10" t="s">
        <v>511</v>
      </c>
      <c r="D660" s="10" t="s">
        <v>519</v>
      </c>
      <c r="E660" s="11"/>
      <c r="F660" s="14">
        <v>8</v>
      </c>
      <c r="G660" s="15"/>
      <c r="H660" s="12"/>
      <c r="I660" s="13"/>
      <c r="J660" s="14"/>
      <c r="K660" s="15"/>
      <c r="L660" s="12"/>
      <c r="M660" s="10"/>
      <c r="N660" s="7">
        <f aca="true" t="shared" si="76" ref="N660:N678">SUM(F660+H660+J660+L660)</f>
        <v>8</v>
      </c>
      <c r="O660" s="6">
        <f aca="true" t="shared" si="77" ref="O660:O678">SUM(G660+I660+K660+M660)</f>
        <v>0</v>
      </c>
      <c r="P660" s="23">
        <f aca="true" t="shared" si="78" ref="P660:P679">SUM(N660:O660)</f>
        <v>8</v>
      </c>
    </row>
    <row r="661" spans="1:16" ht="19.5" customHeight="1">
      <c r="A661" s="9"/>
      <c r="B661" s="10"/>
      <c r="C661" s="10"/>
      <c r="D661" s="10"/>
      <c r="E661" s="11"/>
      <c r="F661" s="14"/>
      <c r="G661" s="15"/>
      <c r="H661" s="12"/>
      <c r="I661" s="13"/>
      <c r="J661" s="14"/>
      <c r="K661" s="15"/>
      <c r="L661" s="12"/>
      <c r="M661" s="10"/>
      <c r="N661" s="7">
        <f t="shared" si="76"/>
        <v>0</v>
      </c>
      <c r="O661" s="6">
        <f t="shared" si="77"/>
        <v>0</v>
      </c>
      <c r="P661" s="23">
        <f t="shared" si="78"/>
        <v>0</v>
      </c>
    </row>
    <row r="662" spans="1:16" ht="19.5" customHeight="1">
      <c r="A662" s="9"/>
      <c r="B662" s="10"/>
      <c r="C662" s="10"/>
      <c r="D662" s="10"/>
      <c r="E662" s="11"/>
      <c r="F662" s="14"/>
      <c r="G662" s="15"/>
      <c r="H662" s="12"/>
      <c r="I662" s="13"/>
      <c r="J662" s="14"/>
      <c r="K662" s="15"/>
      <c r="L662" s="12"/>
      <c r="M662" s="10"/>
      <c r="N662" s="7">
        <f t="shared" si="76"/>
        <v>0</v>
      </c>
      <c r="O662" s="6">
        <f t="shared" si="77"/>
        <v>0</v>
      </c>
      <c r="P662" s="23">
        <f t="shared" si="78"/>
        <v>0</v>
      </c>
    </row>
    <row r="663" spans="1:16" ht="19.5" customHeight="1">
      <c r="A663" s="9"/>
      <c r="B663" s="10"/>
      <c r="C663" s="10"/>
      <c r="D663" s="10"/>
      <c r="E663" s="11"/>
      <c r="F663" s="14"/>
      <c r="G663" s="15"/>
      <c r="H663" s="12"/>
      <c r="I663" s="13"/>
      <c r="J663" s="14"/>
      <c r="K663" s="15"/>
      <c r="L663" s="12"/>
      <c r="M663" s="10"/>
      <c r="N663" s="7">
        <f t="shared" si="76"/>
        <v>0</v>
      </c>
      <c r="O663" s="6">
        <f t="shared" si="77"/>
        <v>0</v>
      </c>
      <c r="P663" s="23">
        <f t="shared" si="78"/>
        <v>0</v>
      </c>
    </row>
    <row r="664" spans="1:16" ht="19.5" customHeight="1">
      <c r="A664" s="9"/>
      <c r="B664" s="10"/>
      <c r="C664" s="10"/>
      <c r="D664" s="10"/>
      <c r="E664" s="11"/>
      <c r="F664" s="14"/>
      <c r="G664" s="15"/>
      <c r="H664" s="12"/>
      <c r="I664" s="13"/>
      <c r="J664" s="14"/>
      <c r="K664" s="15"/>
      <c r="L664" s="12"/>
      <c r="M664" s="10"/>
      <c r="N664" s="7">
        <f t="shared" si="76"/>
        <v>0</v>
      </c>
      <c r="O664" s="6">
        <f t="shared" si="77"/>
        <v>0</v>
      </c>
      <c r="P664" s="23">
        <f t="shared" si="78"/>
        <v>0</v>
      </c>
    </row>
    <row r="665" spans="1:16" ht="19.5" customHeight="1">
      <c r="A665" s="9"/>
      <c r="B665" s="10"/>
      <c r="C665" s="10"/>
      <c r="D665" s="10"/>
      <c r="E665" s="11"/>
      <c r="F665" s="14"/>
      <c r="G665" s="15"/>
      <c r="H665" s="12"/>
      <c r="I665" s="13"/>
      <c r="J665" s="14"/>
      <c r="K665" s="15"/>
      <c r="L665" s="12"/>
      <c r="M665" s="10"/>
      <c r="N665" s="7">
        <f t="shared" si="76"/>
        <v>0</v>
      </c>
      <c r="O665" s="6">
        <f t="shared" si="77"/>
        <v>0</v>
      </c>
      <c r="P665" s="23">
        <f t="shared" si="78"/>
        <v>0</v>
      </c>
    </row>
    <row r="666" spans="1:16" ht="19.5" customHeight="1">
      <c r="A666" s="9"/>
      <c r="B666" s="10"/>
      <c r="C666" s="10"/>
      <c r="D666" s="10"/>
      <c r="E666" s="11"/>
      <c r="F666" s="14"/>
      <c r="G666" s="15"/>
      <c r="H666" s="12"/>
      <c r="I666" s="13"/>
      <c r="J666" s="14"/>
      <c r="K666" s="15"/>
      <c r="L666" s="12"/>
      <c r="M666" s="10"/>
      <c r="N666" s="7">
        <f t="shared" si="76"/>
        <v>0</v>
      </c>
      <c r="O666" s="6">
        <f t="shared" si="77"/>
        <v>0</v>
      </c>
      <c r="P666" s="23">
        <f t="shared" si="78"/>
        <v>0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6"/>
        <v>0</v>
      </c>
      <c r="O667" s="6">
        <f t="shared" si="77"/>
        <v>0</v>
      </c>
      <c r="P667" s="23">
        <f t="shared" si="78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6"/>
        <v>0</v>
      </c>
      <c r="O668" s="6">
        <f t="shared" si="77"/>
        <v>0</v>
      </c>
      <c r="P668" s="23">
        <f t="shared" si="78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6"/>
        <v>0</v>
      </c>
      <c r="O669" s="6">
        <f t="shared" si="77"/>
        <v>0</v>
      </c>
      <c r="P669" s="23">
        <f t="shared" si="78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6"/>
        <v>0</v>
      </c>
      <c r="O670" s="6">
        <f t="shared" si="77"/>
        <v>0</v>
      </c>
      <c r="P670" s="23">
        <f t="shared" si="78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6"/>
        <v>0</v>
      </c>
      <c r="O671" s="6">
        <f t="shared" si="77"/>
        <v>0</v>
      </c>
      <c r="P671" s="23">
        <f t="shared" si="78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6"/>
        <v>0</v>
      </c>
      <c r="O672" s="6">
        <f t="shared" si="77"/>
        <v>0</v>
      </c>
      <c r="P672" s="23">
        <f t="shared" si="78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6"/>
        <v>0</v>
      </c>
      <c r="O673" s="6">
        <f t="shared" si="77"/>
        <v>0</v>
      </c>
      <c r="P673" s="23">
        <f t="shared" si="78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6"/>
        <v>0</v>
      </c>
      <c r="O674" s="6">
        <f t="shared" si="77"/>
        <v>0</v>
      </c>
      <c r="P674" s="23">
        <f t="shared" si="78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6"/>
        <v>0</v>
      </c>
      <c r="O675" s="6">
        <f t="shared" si="77"/>
        <v>0</v>
      </c>
      <c r="P675" s="23">
        <f t="shared" si="78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6"/>
        <v>0</v>
      </c>
      <c r="O676" s="6">
        <f t="shared" si="77"/>
        <v>0</v>
      </c>
      <c r="P676" s="23">
        <f t="shared" si="78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6"/>
        <v>0</v>
      </c>
      <c r="O677" s="6">
        <f t="shared" si="77"/>
        <v>0</v>
      </c>
      <c r="P677" s="23">
        <f t="shared" si="78"/>
        <v>0</v>
      </c>
    </row>
    <row r="678" spans="1:16" ht="19.5" customHeight="1" thickBot="1">
      <c r="A678" s="31"/>
      <c r="B678" s="32"/>
      <c r="C678" s="32"/>
      <c r="D678" s="32"/>
      <c r="E678" s="33"/>
      <c r="F678" s="40"/>
      <c r="G678" s="26"/>
      <c r="H678" s="24"/>
      <c r="I678" s="41"/>
      <c r="J678" s="40"/>
      <c r="K678" s="26"/>
      <c r="L678" s="24"/>
      <c r="M678" s="25"/>
      <c r="N678" s="27">
        <f t="shared" si="76"/>
        <v>0</v>
      </c>
      <c r="O678" s="28">
        <f t="shared" si="77"/>
        <v>0</v>
      </c>
      <c r="P678" s="29">
        <f t="shared" si="78"/>
        <v>0</v>
      </c>
    </row>
    <row r="679" spans="1:20" ht="19.5" customHeight="1" thickBot="1">
      <c r="A679" s="98" t="s">
        <v>15</v>
      </c>
      <c r="B679" s="99"/>
      <c r="C679" s="99"/>
      <c r="D679" s="99"/>
      <c r="E679" s="100"/>
      <c r="F679" s="35">
        <f aca="true" t="shared" si="79" ref="F679:O679">SUM(F659:F678)</f>
        <v>16</v>
      </c>
      <c r="G679" s="36">
        <f t="shared" si="79"/>
        <v>7</v>
      </c>
      <c r="H679" s="39">
        <f t="shared" si="79"/>
        <v>0</v>
      </c>
      <c r="I679" s="42">
        <f t="shared" si="79"/>
        <v>0</v>
      </c>
      <c r="J679" s="35">
        <f t="shared" si="79"/>
        <v>0</v>
      </c>
      <c r="K679" s="36">
        <f t="shared" si="79"/>
        <v>0</v>
      </c>
      <c r="L679" s="39">
        <f t="shared" si="79"/>
        <v>0</v>
      </c>
      <c r="M679" s="36">
        <f t="shared" si="79"/>
        <v>0</v>
      </c>
      <c r="N679" s="37">
        <f t="shared" si="79"/>
        <v>16</v>
      </c>
      <c r="O679" s="38">
        <f t="shared" si="79"/>
        <v>7</v>
      </c>
      <c r="P679" s="43">
        <f t="shared" si="78"/>
        <v>23</v>
      </c>
      <c r="T679" s="82">
        <f>CEILING(P679,1)</f>
        <v>23</v>
      </c>
    </row>
    <row r="680" ht="19.5" customHeight="1"/>
    <row r="681" spans="1:16" ht="19.5" customHeight="1">
      <c r="A681" s="125" t="s">
        <v>0</v>
      </c>
      <c r="B681" s="125"/>
      <c r="C681" s="125"/>
      <c r="D681" s="125"/>
      <c r="E681" s="125"/>
      <c r="F681" s="125"/>
      <c r="G681" s="125"/>
      <c r="H681" s="125"/>
      <c r="I681" s="126"/>
      <c r="J681" s="125"/>
      <c r="K681" s="125"/>
      <c r="L681" s="125"/>
      <c r="M681" s="125"/>
      <c r="N681" s="125"/>
      <c r="O681" s="125"/>
      <c r="P681" s="125"/>
    </row>
    <row r="682" spans="1:16" ht="19.5" customHeight="1">
      <c r="A682" s="125"/>
      <c r="B682" s="125"/>
      <c r="C682" s="125"/>
      <c r="D682" s="125"/>
      <c r="E682" s="125"/>
      <c r="F682" s="125"/>
      <c r="G682" s="125"/>
      <c r="H682" s="125"/>
      <c r="I682" s="126"/>
      <c r="J682" s="127"/>
      <c r="K682" s="127"/>
      <c r="L682" s="126"/>
      <c r="M682" s="126"/>
      <c r="N682" s="126"/>
      <c r="O682" s="126"/>
      <c r="P682" s="126"/>
    </row>
    <row r="683" spans="1:11" ht="19.5" customHeight="1">
      <c r="A683" s="128" t="s">
        <v>65</v>
      </c>
      <c r="B683" s="128"/>
      <c r="J683" s="19"/>
      <c r="K683" s="19"/>
    </row>
    <row r="684" spans="1:2" ht="19.5" customHeight="1">
      <c r="A684" s="128"/>
      <c r="B684" s="128"/>
    </row>
    <row r="685" spans="11:14" ht="19.5" customHeight="1">
      <c r="K685" s="18"/>
      <c r="L685" s="18"/>
      <c r="M685" s="18"/>
      <c r="N685" s="18"/>
    </row>
    <row r="686" spans="1:16" ht="19.5" customHeight="1">
      <c r="A686" s="129" t="s">
        <v>16</v>
      </c>
      <c r="B686" s="130" t="s">
        <v>66</v>
      </c>
      <c r="C686" s="130"/>
      <c r="D686" s="130"/>
      <c r="E686" s="34"/>
      <c r="F686" s="16"/>
      <c r="G686" s="16"/>
      <c r="H686" s="16"/>
      <c r="K686" s="131" t="s">
        <v>18</v>
      </c>
      <c r="L686" s="131"/>
      <c r="M686" s="132" t="s">
        <v>815</v>
      </c>
      <c r="N686" s="132"/>
      <c r="O686" s="132"/>
      <c r="P686" s="132"/>
    </row>
    <row r="687" spans="1:16" ht="19.5" customHeight="1">
      <c r="A687" s="129"/>
      <c r="B687" s="130"/>
      <c r="C687" s="130"/>
      <c r="D687" s="130"/>
      <c r="E687" s="34"/>
      <c r="F687" s="16"/>
      <c r="G687" s="16"/>
      <c r="H687" s="16"/>
      <c r="K687" s="131"/>
      <c r="L687" s="131"/>
      <c r="M687" s="132"/>
      <c r="N687" s="132"/>
      <c r="O687" s="132"/>
      <c r="P687" s="132"/>
    </row>
    <row r="688" ht="19.5" customHeight="1" thickBot="1"/>
    <row r="689" spans="1:16" ht="19.5" customHeight="1" thickBot="1">
      <c r="A689" s="96" t="s">
        <v>2</v>
      </c>
      <c r="B689" s="110" t="s">
        <v>3</v>
      </c>
      <c r="C689" s="113" t="s">
        <v>4</v>
      </c>
      <c r="D689" s="116" t="s">
        <v>5</v>
      </c>
      <c r="E689" s="101" t="s">
        <v>6</v>
      </c>
      <c r="F689" s="104" t="s">
        <v>7</v>
      </c>
      <c r="G689" s="104"/>
      <c r="H689" s="104"/>
      <c r="I689" s="104"/>
      <c r="J689" s="104"/>
      <c r="K689" s="104"/>
      <c r="L689" s="104"/>
      <c r="M689" s="105"/>
      <c r="N689" s="106" t="s">
        <v>12</v>
      </c>
      <c r="O689" s="104"/>
      <c r="P689" s="119" t="s">
        <v>15</v>
      </c>
    </row>
    <row r="690" spans="1:16" ht="19.5" customHeight="1">
      <c r="A690" s="108"/>
      <c r="B690" s="111"/>
      <c r="C690" s="114"/>
      <c r="D690" s="117"/>
      <c r="E690" s="102"/>
      <c r="F690" s="122" t="s">
        <v>8</v>
      </c>
      <c r="G690" s="123"/>
      <c r="H690" s="124" t="s">
        <v>9</v>
      </c>
      <c r="I690" s="124"/>
      <c r="J690" s="122" t="s">
        <v>10</v>
      </c>
      <c r="K690" s="123"/>
      <c r="L690" s="124" t="s">
        <v>11</v>
      </c>
      <c r="M690" s="123"/>
      <c r="N690" s="107"/>
      <c r="O690" s="95"/>
      <c r="P690" s="120"/>
    </row>
    <row r="691" spans="1:16" ht="19.5" customHeight="1" thickBot="1">
      <c r="A691" s="109"/>
      <c r="B691" s="112"/>
      <c r="C691" s="115"/>
      <c r="D691" s="118"/>
      <c r="E691" s="103"/>
      <c r="F691" s="20" t="s">
        <v>13</v>
      </c>
      <c r="G691" s="21" t="s">
        <v>14</v>
      </c>
      <c r="H691" s="30" t="s">
        <v>13</v>
      </c>
      <c r="I691" s="22" t="s">
        <v>14</v>
      </c>
      <c r="J691" s="20" t="s">
        <v>13</v>
      </c>
      <c r="K691" s="21" t="s">
        <v>14</v>
      </c>
      <c r="L691" s="30" t="s">
        <v>13</v>
      </c>
      <c r="M691" s="21" t="s">
        <v>14</v>
      </c>
      <c r="N691" s="20" t="s">
        <v>13</v>
      </c>
      <c r="O691" s="22" t="s">
        <v>14</v>
      </c>
      <c r="P691" s="121"/>
    </row>
    <row r="692" spans="1:16" ht="19.5" customHeight="1">
      <c r="A692" s="2"/>
      <c r="B692" s="3"/>
      <c r="C692" s="3"/>
      <c r="D692" s="3"/>
      <c r="E692" s="4"/>
      <c r="F692" s="7"/>
      <c r="G692" s="8"/>
      <c r="H692" s="5"/>
      <c r="I692" s="6"/>
      <c r="J692" s="7"/>
      <c r="K692" s="8"/>
      <c r="L692" s="5"/>
      <c r="M692" s="3"/>
      <c r="N692" s="7">
        <f>SUM(F692+H692+J692+L692)</f>
        <v>0</v>
      </c>
      <c r="O692" s="6">
        <f>SUM(G692+I692+K692+M692)</f>
        <v>0</v>
      </c>
      <c r="P692" s="23">
        <f>SUM(N692:O692)</f>
        <v>0</v>
      </c>
    </row>
    <row r="693" spans="1:16" ht="19.5" customHeight="1">
      <c r="A693" s="9"/>
      <c r="B693" s="10"/>
      <c r="C693" s="10"/>
      <c r="D693" s="10"/>
      <c r="E693" s="11"/>
      <c r="F693" s="14"/>
      <c r="G693" s="15"/>
      <c r="H693" s="12"/>
      <c r="I693" s="13"/>
      <c r="J693" s="14"/>
      <c r="K693" s="15"/>
      <c r="L693" s="12"/>
      <c r="M693" s="10"/>
      <c r="N693" s="7">
        <f aca="true" t="shared" si="80" ref="N693:N712">SUM(F693+H693+J693+L693)</f>
        <v>0</v>
      </c>
      <c r="O693" s="6">
        <f aca="true" t="shared" si="81" ref="O693:O712">SUM(G693+I693+K693+M693)</f>
        <v>0</v>
      </c>
      <c r="P693" s="23">
        <f aca="true" t="shared" si="82" ref="P693:P713">SUM(N693:O693)</f>
        <v>0</v>
      </c>
    </row>
    <row r="694" spans="1:16" ht="19.5" customHeight="1">
      <c r="A694" s="9"/>
      <c r="B694" s="10"/>
      <c r="C694" s="10"/>
      <c r="D694" s="10"/>
      <c r="E694" s="11"/>
      <c r="F694" s="14"/>
      <c r="G694" s="15"/>
      <c r="H694" s="12"/>
      <c r="I694" s="13"/>
      <c r="J694" s="14"/>
      <c r="K694" s="15"/>
      <c r="L694" s="12"/>
      <c r="M694" s="10"/>
      <c r="N694" s="7">
        <f t="shared" si="80"/>
        <v>0</v>
      </c>
      <c r="O694" s="6">
        <f t="shared" si="81"/>
        <v>0</v>
      </c>
      <c r="P694" s="23">
        <f t="shared" si="82"/>
        <v>0</v>
      </c>
    </row>
    <row r="695" spans="1:16" ht="19.5" customHeight="1">
      <c r="A695" s="9"/>
      <c r="B695" s="10"/>
      <c r="C695" s="10"/>
      <c r="D695" s="10"/>
      <c r="E695" s="11"/>
      <c r="F695" s="14"/>
      <c r="G695" s="15"/>
      <c r="H695" s="12"/>
      <c r="I695" s="13"/>
      <c r="J695" s="14"/>
      <c r="K695" s="15"/>
      <c r="L695" s="12"/>
      <c r="M695" s="10"/>
      <c r="N695" s="7">
        <f t="shared" si="80"/>
        <v>0</v>
      </c>
      <c r="O695" s="6">
        <f t="shared" si="81"/>
        <v>0</v>
      </c>
      <c r="P695" s="23">
        <f t="shared" si="82"/>
        <v>0</v>
      </c>
    </row>
    <row r="696" spans="1:16" ht="19.5" customHeight="1">
      <c r="A696" s="9"/>
      <c r="B696" s="10"/>
      <c r="C696" s="10"/>
      <c r="D696" s="10"/>
      <c r="E696" s="11"/>
      <c r="F696" s="14"/>
      <c r="G696" s="15"/>
      <c r="H696" s="12"/>
      <c r="I696" s="13"/>
      <c r="J696" s="14"/>
      <c r="K696" s="15"/>
      <c r="L696" s="12"/>
      <c r="M696" s="10"/>
      <c r="N696" s="7">
        <f t="shared" si="80"/>
        <v>0</v>
      </c>
      <c r="O696" s="6">
        <f t="shared" si="81"/>
        <v>0</v>
      </c>
      <c r="P696" s="23">
        <f t="shared" si="82"/>
        <v>0</v>
      </c>
    </row>
    <row r="697" spans="1:16" ht="19.5" customHeight="1">
      <c r="A697" s="9"/>
      <c r="B697" s="10"/>
      <c r="C697" s="10"/>
      <c r="D697" s="10"/>
      <c r="E697" s="11"/>
      <c r="F697" s="14"/>
      <c r="G697" s="15"/>
      <c r="H697" s="12"/>
      <c r="I697" s="13"/>
      <c r="J697" s="14"/>
      <c r="K697" s="15"/>
      <c r="L697" s="12"/>
      <c r="M697" s="10"/>
      <c r="N697" s="7">
        <f t="shared" si="80"/>
        <v>0</v>
      </c>
      <c r="O697" s="6">
        <f t="shared" si="81"/>
        <v>0</v>
      </c>
      <c r="P697" s="23">
        <f t="shared" si="82"/>
        <v>0</v>
      </c>
    </row>
    <row r="698" spans="1:16" ht="19.5" customHeight="1">
      <c r="A698" s="9"/>
      <c r="B698" s="10"/>
      <c r="C698" s="10"/>
      <c r="D698" s="10"/>
      <c r="E698" s="11"/>
      <c r="F698" s="14"/>
      <c r="G698" s="15"/>
      <c r="H698" s="12"/>
      <c r="I698" s="13"/>
      <c r="J698" s="14"/>
      <c r="K698" s="15"/>
      <c r="L698" s="12"/>
      <c r="M698" s="10"/>
      <c r="N698" s="7">
        <f t="shared" si="80"/>
        <v>0</v>
      </c>
      <c r="O698" s="6">
        <f t="shared" si="81"/>
        <v>0</v>
      </c>
      <c r="P698" s="23">
        <f t="shared" si="82"/>
        <v>0</v>
      </c>
    </row>
    <row r="699" spans="1:16" ht="19.5" customHeight="1">
      <c r="A699" s="9"/>
      <c r="B699" s="10"/>
      <c r="C699" s="10"/>
      <c r="D699" s="10"/>
      <c r="E699" s="11"/>
      <c r="F699" s="14"/>
      <c r="G699" s="15"/>
      <c r="H699" s="12"/>
      <c r="I699" s="13"/>
      <c r="J699" s="14"/>
      <c r="K699" s="15"/>
      <c r="L699" s="12"/>
      <c r="M699" s="10"/>
      <c r="N699" s="7">
        <f t="shared" si="80"/>
        <v>0</v>
      </c>
      <c r="O699" s="6">
        <f t="shared" si="81"/>
        <v>0</v>
      </c>
      <c r="P699" s="23">
        <f t="shared" si="82"/>
        <v>0</v>
      </c>
    </row>
    <row r="700" spans="1:16" ht="19.5" customHeight="1">
      <c r="A700" s="9"/>
      <c r="B700" s="10"/>
      <c r="C700" s="10"/>
      <c r="D700" s="10"/>
      <c r="E700" s="11"/>
      <c r="F700" s="14"/>
      <c r="G700" s="15"/>
      <c r="H700" s="12"/>
      <c r="I700" s="13"/>
      <c r="J700" s="14"/>
      <c r="K700" s="15"/>
      <c r="L700" s="12"/>
      <c r="M700" s="10"/>
      <c r="N700" s="7">
        <f t="shared" si="80"/>
        <v>0</v>
      </c>
      <c r="O700" s="6">
        <f t="shared" si="81"/>
        <v>0</v>
      </c>
      <c r="P700" s="23">
        <f t="shared" si="82"/>
        <v>0</v>
      </c>
    </row>
    <row r="701" spans="1:16" ht="19.5" customHeight="1">
      <c r="A701" s="9"/>
      <c r="B701" s="10"/>
      <c r="C701" s="10"/>
      <c r="D701" s="10"/>
      <c r="E701" s="11"/>
      <c r="F701" s="14"/>
      <c r="G701" s="15"/>
      <c r="H701" s="12"/>
      <c r="I701" s="13"/>
      <c r="J701" s="14"/>
      <c r="K701" s="15"/>
      <c r="L701" s="12"/>
      <c r="M701" s="10"/>
      <c r="N701" s="7">
        <f t="shared" si="80"/>
        <v>0</v>
      </c>
      <c r="O701" s="6">
        <f t="shared" si="81"/>
        <v>0</v>
      </c>
      <c r="P701" s="23">
        <f t="shared" si="82"/>
        <v>0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t="shared" si="80"/>
        <v>0</v>
      </c>
      <c r="O702" s="6">
        <f t="shared" si="81"/>
        <v>0</v>
      </c>
      <c r="P702" s="23">
        <f t="shared" si="82"/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80"/>
        <v>0</v>
      </c>
      <c r="O703" s="6">
        <f t="shared" si="81"/>
        <v>0</v>
      </c>
      <c r="P703" s="23">
        <f t="shared" si="82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80"/>
        <v>0</v>
      </c>
      <c r="O704" s="6">
        <f t="shared" si="81"/>
        <v>0</v>
      </c>
      <c r="P704" s="23">
        <f t="shared" si="82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80"/>
        <v>0</v>
      </c>
      <c r="O705" s="6">
        <f t="shared" si="81"/>
        <v>0</v>
      </c>
      <c r="P705" s="23">
        <f t="shared" si="82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80"/>
        <v>0</v>
      </c>
      <c r="O706" s="6">
        <f t="shared" si="81"/>
        <v>0</v>
      </c>
      <c r="P706" s="23">
        <f t="shared" si="82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80"/>
        <v>0</v>
      </c>
      <c r="O707" s="6">
        <f t="shared" si="81"/>
        <v>0</v>
      </c>
      <c r="P707" s="23">
        <f t="shared" si="82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80"/>
        <v>0</v>
      </c>
      <c r="O708" s="6">
        <f t="shared" si="81"/>
        <v>0</v>
      </c>
      <c r="P708" s="23">
        <f t="shared" si="82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80"/>
        <v>0</v>
      </c>
      <c r="O709" s="6">
        <f t="shared" si="81"/>
        <v>0</v>
      </c>
      <c r="P709" s="23">
        <f t="shared" si="82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80"/>
        <v>0</v>
      </c>
      <c r="O710" s="6">
        <f t="shared" si="81"/>
        <v>0</v>
      </c>
      <c r="P710" s="23">
        <f t="shared" si="82"/>
        <v>0</v>
      </c>
    </row>
    <row r="711" spans="1:16" ht="19.5" customHeight="1">
      <c r="A711" s="9"/>
      <c r="B711" s="10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80"/>
        <v>0</v>
      </c>
      <c r="O711" s="6">
        <f t="shared" si="81"/>
        <v>0</v>
      </c>
      <c r="P711" s="23">
        <f t="shared" si="82"/>
        <v>0</v>
      </c>
    </row>
    <row r="712" spans="1:16" ht="19.5" customHeight="1" thickBot="1">
      <c r="A712" s="31"/>
      <c r="B712" s="32"/>
      <c r="C712" s="32"/>
      <c r="D712" s="32"/>
      <c r="E712" s="33"/>
      <c r="F712" s="40"/>
      <c r="G712" s="26"/>
      <c r="H712" s="24"/>
      <c r="I712" s="41"/>
      <c r="J712" s="40"/>
      <c r="K712" s="26"/>
      <c r="L712" s="24"/>
      <c r="M712" s="25"/>
      <c r="N712" s="27">
        <f t="shared" si="80"/>
        <v>0</v>
      </c>
      <c r="O712" s="28">
        <f t="shared" si="81"/>
        <v>0</v>
      </c>
      <c r="P712" s="29">
        <f t="shared" si="82"/>
        <v>0</v>
      </c>
    </row>
    <row r="713" spans="1:20" ht="19.5" customHeight="1" thickBot="1">
      <c r="A713" s="98" t="s">
        <v>15</v>
      </c>
      <c r="B713" s="99"/>
      <c r="C713" s="99"/>
      <c r="D713" s="99"/>
      <c r="E713" s="100"/>
      <c r="F713" s="35">
        <f aca="true" t="shared" si="83" ref="F713:O713">SUM(F692:F712)</f>
        <v>0</v>
      </c>
      <c r="G713" s="36">
        <f t="shared" si="83"/>
        <v>0</v>
      </c>
      <c r="H713" s="39">
        <f t="shared" si="83"/>
        <v>0</v>
      </c>
      <c r="I713" s="42">
        <f t="shared" si="83"/>
        <v>0</v>
      </c>
      <c r="J713" s="35">
        <f t="shared" si="83"/>
        <v>0</v>
      </c>
      <c r="K713" s="36">
        <f t="shared" si="83"/>
        <v>0</v>
      </c>
      <c r="L713" s="39">
        <f t="shared" si="83"/>
        <v>0</v>
      </c>
      <c r="M713" s="36">
        <f t="shared" si="83"/>
        <v>0</v>
      </c>
      <c r="N713" s="37">
        <f t="shared" si="83"/>
        <v>0</v>
      </c>
      <c r="O713" s="38">
        <f t="shared" si="83"/>
        <v>0</v>
      </c>
      <c r="P713" s="43">
        <f t="shared" si="82"/>
        <v>0</v>
      </c>
      <c r="T713" s="82">
        <f>CEILING(P713,1)</f>
        <v>0</v>
      </c>
    </row>
    <row r="714" ht="19.5" customHeight="1"/>
    <row r="715" spans="1:16" ht="19.5" customHeight="1">
      <c r="A715" s="125" t="s">
        <v>0</v>
      </c>
      <c r="B715" s="125"/>
      <c r="C715" s="125"/>
      <c r="D715" s="125"/>
      <c r="E715" s="125"/>
      <c r="F715" s="125"/>
      <c r="G715" s="125"/>
      <c r="H715" s="125"/>
      <c r="I715" s="126"/>
      <c r="J715" s="125"/>
      <c r="K715" s="125"/>
      <c r="L715" s="125"/>
      <c r="M715" s="125"/>
      <c r="N715" s="125"/>
      <c r="O715" s="125"/>
      <c r="P715" s="125"/>
    </row>
    <row r="716" spans="1:16" ht="19.5" customHeight="1">
      <c r="A716" s="125"/>
      <c r="B716" s="125"/>
      <c r="C716" s="125"/>
      <c r="D716" s="125"/>
      <c r="E716" s="125"/>
      <c r="F716" s="125"/>
      <c r="G716" s="125"/>
      <c r="H716" s="125"/>
      <c r="I716" s="126"/>
      <c r="J716" s="127"/>
      <c r="K716" s="127"/>
      <c r="L716" s="126"/>
      <c r="M716" s="126"/>
      <c r="N716" s="126"/>
      <c r="O716" s="126"/>
      <c r="P716" s="126"/>
    </row>
    <row r="717" spans="1:11" ht="19.5" customHeight="1">
      <c r="A717" s="128" t="s">
        <v>67</v>
      </c>
      <c r="B717" s="128"/>
      <c r="J717" s="19"/>
      <c r="K717" s="19"/>
    </row>
    <row r="718" spans="1:2" ht="19.5" customHeight="1">
      <c r="A718" s="128"/>
      <c r="B718" s="128"/>
    </row>
    <row r="719" spans="1:14" ht="19.5" customHeight="1">
      <c r="A719" s="128"/>
      <c r="B719" s="128"/>
      <c r="K719" s="18"/>
      <c r="L719" s="18"/>
      <c r="M719" s="18"/>
      <c r="N719" s="18"/>
    </row>
    <row r="720" spans="1:16" ht="19.5" customHeight="1">
      <c r="A720" s="129" t="s">
        <v>16</v>
      </c>
      <c r="B720" s="130" t="s">
        <v>68</v>
      </c>
      <c r="C720" s="130"/>
      <c r="D720" s="130"/>
      <c r="E720" s="34"/>
      <c r="F720" s="16"/>
      <c r="G720" s="16"/>
      <c r="H720" s="16"/>
      <c r="K720" s="131" t="s">
        <v>18</v>
      </c>
      <c r="L720" s="131"/>
      <c r="M720" s="132" t="s">
        <v>815</v>
      </c>
      <c r="N720" s="132"/>
      <c r="O720" s="132"/>
      <c r="P720" s="132"/>
    </row>
    <row r="721" spans="1:16" ht="19.5" customHeight="1">
      <c r="A721" s="129"/>
      <c r="B721" s="130"/>
      <c r="C721" s="130"/>
      <c r="D721" s="130"/>
      <c r="E721" s="34"/>
      <c r="F721" s="16"/>
      <c r="G721" s="16"/>
      <c r="H721" s="16"/>
      <c r="K721" s="131"/>
      <c r="L721" s="131"/>
      <c r="M721" s="132"/>
      <c r="N721" s="132"/>
      <c r="O721" s="132"/>
      <c r="P721" s="132"/>
    </row>
    <row r="722" ht="19.5" customHeight="1" thickBot="1"/>
    <row r="723" spans="1:16" ht="19.5" customHeight="1" thickBot="1">
      <c r="A723" s="96" t="s">
        <v>2</v>
      </c>
      <c r="B723" s="110" t="s">
        <v>3</v>
      </c>
      <c r="C723" s="113" t="s">
        <v>4</v>
      </c>
      <c r="D723" s="116" t="s">
        <v>5</v>
      </c>
      <c r="E723" s="101" t="s">
        <v>6</v>
      </c>
      <c r="F723" s="104" t="s">
        <v>7</v>
      </c>
      <c r="G723" s="104"/>
      <c r="H723" s="104"/>
      <c r="I723" s="104"/>
      <c r="J723" s="104"/>
      <c r="K723" s="104"/>
      <c r="L723" s="104"/>
      <c r="M723" s="105"/>
      <c r="N723" s="106" t="s">
        <v>12</v>
      </c>
      <c r="O723" s="104"/>
      <c r="P723" s="119" t="s">
        <v>15</v>
      </c>
    </row>
    <row r="724" spans="1:16" ht="19.5" customHeight="1">
      <c r="A724" s="108"/>
      <c r="B724" s="111"/>
      <c r="C724" s="114"/>
      <c r="D724" s="117"/>
      <c r="E724" s="102"/>
      <c r="F724" s="122" t="s">
        <v>8</v>
      </c>
      <c r="G724" s="123"/>
      <c r="H724" s="124" t="s">
        <v>9</v>
      </c>
      <c r="I724" s="124"/>
      <c r="J724" s="122" t="s">
        <v>10</v>
      </c>
      <c r="K724" s="123"/>
      <c r="L724" s="124" t="s">
        <v>11</v>
      </c>
      <c r="M724" s="123"/>
      <c r="N724" s="107"/>
      <c r="O724" s="95"/>
      <c r="P724" s="120"/>
    </row>
    <row r="725" spans="1:16" ht="19.5" customHeight="1" thickBot="1">
      <c r="A725" s="109"/>
      <c r="B725" s="112"/>
      <c r="C725" s="115"/>
      <c r="D725" s="118"/>
      <c r="E725" s="103"/>
      <c r="F725" s="20" t="s">
        <v>13</v>
      </c>
      <c r="G725" s="21" t="s">
        <v>14</v>
      </c>
      <c r="H725" s="30" t="s">
        <v>13</v>
      </c>
      <c r="I725" s="22" t="s">
        <v>14</v>
      </c>
      <c r="J725" s="20" t="s">
        <v>13</v>
      </c>
      <c r="K725" s="21" t="s">
        <v>14</v>
      </c>
      <c r="L725" s="30" t="s">
        <v>13</v>
      </c>
      <c r="M725" s="21" t="s">
        <v>14</v>
      </c>
      <c r="N725" s="20" t="s">
        <v>13</v>
      </c>
      <c r="O725" s="22" t="s">
        <v>14</v>
      </c>
      <c r="P725" s="121"/>
    </row>
    <row r="726" spans="1:16" ht="19.5" customHeight="1">
      <c r="A726" s="2">
        <v>40699</v>
      </c>
      <c r="B726" s="3" t="s">
        <v>487</v>
      </c>
      <c r="C726" s="3" t="s">
        <v>465</v>
      </c>
      <c r="D726" s="3" t="s">
        <v>373</v>
      </c>
      <c r="E726" s="4"/>
      <c r="F726" s="7">
        <v>13</v>
      </c>
      <c r="G726" s="8">
        <v>8</v>
      </c>
      <c r="H726" s="5">
        <v>7</v>
      </c>
      <c r="I726" s="6">
        <v>7</v>
      </c>
      <c r="J726" s="7"/>
      <c r="K726" s="8"/>
      <c r="L726" s="5"/>
      <c r="M726" s="3"/>
      <c r="N726" s="7">
        <f>SUM(F726+H726+J726+L726)</f>
        <v>20</v>
      </c>
      <c r="O726" s="6">
        <f>SUM(G726+I726+K726+M726)</f>
        <v>15</v>
      </c>
      <c r="P726" s="23">
        <f>SUM(N726:O726)</f>
        <v>35</v>
      </c>
    </row>
    <row r="727" spans="1:16" ht="19.5" customHeight="1">
      <c r="A727" s="9">
        <v>40706</v>
      </c>
      <c r="B727" s="10" t="s">
        <v>640</v>
      </c>
      <c r="C727" s="10" t="s">
        <v>465</v>
      </c>
      <c r="D727" s="10" t="s">
        <v>432</v>
      </c>
      <c r="E727" s="11"/>
      <c r="F727" s="14">
        <v>13</v>
      </c>
      <c r="G727" s="15">
        <v>8</v>
      </c>
      <c r="H727" s="12">
        <v>7</v>
      </c>
      <c r="I727" s="13">
        <v>7</v>
      </c>
      <c r="J727" s="14"/>
      <c r="K727" s="15"/>
      <c r="L727" s="12"/>
      <c r="M727" s="10"/>
      <c r="N727" s="7">
        <f aca="true" t="shared" si="84" ref="N727:N747">SUM(F727+H727+J727+L727)</f>
        <v>20</v>
      </c>
      <c r="O727" s="6">
        <f aca="true" t="shared" si="85" ref="O727:O747">SUM(G727+I727+K727+M727)</f>
        <v>15</v>
      </c>
      <c r="P727" s="23">
        <f aca="true" t="shared" si="86" ref="P727:P748">SUM(N727:O727)</f>
        <v>35</v>
      </c>
    </row>
    <row r="728" spans="1:16" ht="19.5" customHeight="1">
      <c r="A728" s="9"/>
      <c r="B728" s="10"/>
      <c r="C728" s="10"/>
      <c r="D728" s="10"/>
      <c r="E728" s="11"/>
      <c r="F728" s="14"/>
      <c r="G728" s="15"/>
      <c r="H728" s="12"/>
      <c r="I728" s="13"/>
      <c r="J728" s="14"/>
      <c r="K728" s="15"/>
      <c r="L728" s="12"/>
      <c r="M728" s="10"/>
      <c r="N728" s="7">
        <f t="shared" si="84"/>
        <v>0</v>
      </c>
      <c r="O728" s="6">
        <f t="shared" si="85"/>
        <v>0</v>
      </c>
      <c r="P728" s="23">
        <f t="shared" si="86"/>
        <v>0</v>
      </c>
    </row>
    <row r="729" spans="1:16" ht="19.5" customHeight="1">
      <c r="A729" s="9"/>
      <c r="B729" s="10"/>
      <c r="C729" s="10"/>
      <c r="D729" s="10"/>
      <c r="E729" s="11"/>
      <c r="F729" s="14"/>
      <c r="G729" s="15"/>
      <c r="H729" s="12"/>
      <c r="I729" s="13"/>
      <c r="J729" s="14"/>
      <c r="K729" s="15"/>
      <c r="L729" s="12"/>
      <c r="M729" s="10"/>
      <c r="N729" s="7">
        <f t="shared" si="84"/>
        <v>0</v>
      </c>
      <c r="O729" s="6">
        <f t="shared" si="85"/>
        <v>0</v>
      </c>
      <c r="P729" s="23">
        <f t="shared" si="86"/>
        <v>0</v>
      </c>
    </row>
    <row r="730" spans="1:16" ht="19.5" customHeight="1">
      <c r="A730" s="9"/>
      <c r="B730" s="10"/>
      <c r="C730" s="10"/>
      <c r="D730" s="10"/>
      <c r="E730" s="11"/>
      <c r="F730" s="14"/>
      <c r="G730" s="15"/>
      <c r="H730" s="12"/>
      <c r="I730" s="13"/>
      <c r="J730" s="14"/>
      <c r="K730" s="15"/>
      <c r="L730" s="12"/>
      <c r="M730" s="10"/>
      <c r="N730" s="7">
        <f t="shared" si="84"/>
        <v>0</v>
      </c>
      <c r="O730" s="6">
        <f t="shared" si="85"/>
        <v>0</v>
      </c>
      <c r="P730" s="23">
        <f t="shared" si="86"/>
        <v>0</v>
      </c>
    </row>
    <row r="731" spans="1:16" ht="19.5" customHeight="1">
      <c r="A731" s="9"/>
      <c r="B731" s="10"/>
      <c r="C731" s="10"/>
      <c r="D731" s="10"/>
      <c r="E731" s="11"/>
      <c r="F731" s="14"/>
      <c r="G731" s="15"/>
      <c r="H731" s="12"/>
      <c r="I731" s="13"/>
      <c r="J731" s="14"/>
      <c r="K731" s="15"/>
      <c r="L731" s="12"/>
      <c r="M731" s="10"/>
      <c r="N731" s="7">
        <f t="shared" si="84"/>
        <v>0</v>
      </c>
      <c r="O731" s="6">
        <f t="shared" si="85"/>
        <v>0</v>
      </c>
      <c r="P731" s="23">
        <f t="shared" si="86"/>
        <v>0</v>
      </c>
    </row>
    <row r="732" spans="1:16" ht="19.5" customHeight="1">
      <c r="A732" s="9"/>
      <c r="B732" s="10"/>
      <c r="C732" s="10"/>
      <c r="D732" s="10"/>
      <c r="E732" s="11"/>
      <c r="F732" s="14"/>
      <c r="G732" s="15"/>
      <c r="H732" s="12"/>
      <c r="I732" s="13"/>
      <c r="J732" s="14"/>
      <c r="K732" s="15"/>
      <c r="L732" s="12"/>
      <c r="M732" s="10"/>
      <c r="N732" s="7">
        <f t="shared" si="84"/>
        <v>0</v>
      </c>
      <c r="O732" s="6">
        <f t="shared" si="85"/>
        <v>0</v>
      </c>
      <c r="P732" s="23">
        <f t="shared" si="86"/>
        <v>0</v>
      </c>
    </row>
    <row r="733" spans="1:16" ht="19.5" customHeight="1">
      <c r="A733" s="9"/>
      <c r="B733" s="10"/>
      <c r="C733" s="10"/>
      <c r="D733" s="10"/>
      <c r="E733" s="11"/>
      <c r="F733" s="14"/>
      <c r="G733" s="15"/>
      <c r="H733" s="12"/>
      <c r="I733" s="13"/>
      <c r="J733" s="14"/>
      <c r="K733" s="15"/>
      <c r="L733" s="12"/>
      <c r="M733" s="10"/>
      <c r="N733" s="7">
        <f t="shared" si="84"/>
        <v>0</v>
      </c>
      <c r="O733" s="6">
        <f t="shared" si="85"/>
        <v>0</v>
      </c>
      <c r="P733" s="23">
        <f t="shared" si="86"/>
        <v>0</v>
      </c>
    </row>
    <row r="734" spans="1:16" ht="19.5" customHeight="1">
      <c r="A734" s="9"/>
      <c r="B734" s="10"/>
      <c r="C734" s="10"/>
      <c r="D734" s="10"/>
      <c r="E734" s="11"/>
      <c r="F734" s="14"/>
      <c r="G734" s="15"/>
      <c r="H734" s="12"/>
      <c r="I734" s="13"/>
      <c r="J734" s="14"/>
      <c r="K734" s="15"/>
      <c r="L734" s="12"/>
      <c r="M734" s="10"/>
      <c r="N734" s="7">
        <f t="shared" si="84"/>
        <v>0</v>
      </c>
      <c r="O734" s="6">
        <f t="shared" si="85"/>
        <v>0</v>
      </c>
      <c r="P734" s="23">
        <f t="shared" si="86"/>
        <v>0</v>
      </c>
    </row>
    <row r="735" spans="1:16" ht="19.5" customHeight="1">
      <c r="A735" s="9"/>
      <c r="B735" s="10"/>
      <c r="C735" s="10"/>
      <c r="D735" s="10"/>
      <c r="E735" s="11"/>
      <c r="F735" s="14"/>
      <c r="G735" s="15"/>
      <c r="H735" s="12"/>
      <c r="I735" s="13"/>
      <c r="J735" s="14"/>
      <c r="K735" s="15"/>
      <c r="L735" s="12"/>
      <c r="M735" s="10"/>
      <c r="N735" s="7">
        <f t="shared" si="84"/>
        <v>0</v>
      </c>
      <c r="O735" s="6">
        <f t="shared" si="85"/>
        <v>0</v>
      </c>
      <c r="P735" s="23">
        <f t="shared" si="86"/>
        <v>0</v>
      </c>
    </row>
    <row r="736" spans="1:16" ht="19.5" customHeight="1">
      <c r="A736" s="9"/>
      <c r="B736" s="10"/>
      <c r="C736" s="10"/>
      <c r="D736" s="10"/>
      <c r="E736" s="11"/>
      <c r="F736" s="14"/>
      <c r="G736" s="15"/>
      <c r="H736" s="12"/>
      <c r="I736" s="13"/>
      <c r="J736" s="14"/>
      <c r="K736" s="15"/>
      <c r="L736" s="12"/>
      <c r="M736" s="10"/>
      <c r="N736" s="7">
        <f t="shared" si="84"/>
        <v>0</v>
      </c>
      <c r="O736" s="6">
        <f t="shared" si="85"/>
        <v>0</v>
      </c>
      <c r="P736" s="23">
        <f t="shared" si="86"/>
        <v>0</v>
      </c>
    </row>
    <row r="737" spans="1:16" ht="19.5" customHeight="1">
      <c r="A737" s="9"/>
      <c r="B737" s="10"/>
      <c r="C737" s="10"/>
      <c r="D737" s="10"/>
      <c r="E737" s="11"/>
      <c r="F737" s="14"/>
      <c r="G737" s="15"/>
      <c r="H737" s="12"/>
      <c r="I737" s="13"/>
      <c r="J737" s="14"/>
      <c r="K737" s="15"/>
      <c r="L737" s="12"/>
      <c r="M737" s="10"/>
      <c r="N737" s="7">
        <f t="shared" si="84"/>
        <v>0</v>
      </c>
      <c r="O737" s="6">
        <f t="shared" si="85"/>
        <v>0</v>
      </c>
      <c r="P737" s="23">
        <f t="shared" si="86"/>
        <v>0</v>
      </c>
    </row>
    <row r="738" spans="1:16" ht="19.5" customHeight="1">
      <c r="A738" s="9"/>
      <c r="B738" s="10"/>
      <c r="C738" s="10"/>
      <c r="D738" s="10"/>
      <c r="E738" s="11"/>
      <c r="F738" s="14"/>
      <c r="G738" s="15"/>
      <c r="H738" s="12"/>
      <c r="I738" s="13"/>
      <c r="J738" s="14"/>
      <c r="K738" s="15"/>
      <c r="L738" s="12"/>
      <c r="M738" s="10"/>
      <c r="N738" s="7">
        <f t="shared" si="84"/>
        <v>0</v>
      </c>
      <c r="O738" s="6">
        <f t="shared" si="85"/>
        <v>0</v>
      </c>
      <c r="P738" s="23">
        <f t="shared" si="86"/>
        <v>0</v>
      </c>
    </row>
    <row r="739" spans="1:16" ht="19.5" customHeight="1">
      <c r="A739" s="9"/>
      <c r="B739" s="10"/>
      <c r="C739" s="10"/>
      <c r="D739" s="10"/>
      <c r="E739" s="11"/>
      <c r="F739" s="14"/>
      <c r="G739" s="15"/>
      <c r="H739" s="12"/>
      <c r="I739" s="13"/>
      <c r="J739" s="14"/>
      <c r="K739" s="15"/>
      <c r="L739" s="12"/>
      <c r="M739" s="10"/>
      <c r="N739" s="7">
        <f t="shared" si="84"/>
        <v>0</v>
      </c>
      <c r="O739" s="6">
        <f t="shared" si="85"/>
        <v>0</v>
      </c>
      <c r="P739" s="23">
        <f t="shared" si="86"/>
        <v>0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4"/>
        <v>0</v>
      </c>
      <c r="O740" s="6">
        <f t="shared" si="85"/>
        <v>0</v>
      </c>
      <c r="P740" s="23">
        <f t="shared" si="86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4"/>
        <v>0</v>
      </c>
      <c r="O741" s="6">
        <f t="shared" si="85"/>
        <v>0</v>
      </c>
      <c r="P741" s="23">
        <f t="shared" si="86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4"/>
        <v>0</v>
      </c>
      <c r="O742" s="6">
        <f t="shared" si="85"/>
        <v>0</v>
      </c>
      <c r="P742" s="23">
        <f t="shared" si="86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4"/>
        <v>0</v>
      </c>
      <c r="O743" s="6">
        <f t="shared" si="85"/>
        <v>0</v>
      </c>
      <c r="P743" s="23">
        <f t="shared" si="86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4"/>
        <v>0</v>
      </c>
      <c r="O744" s="6">
        <f t="shared" si="85"/>
        <v>0</v>
      </c>
      <c r="P744" s="23">
        <f t="shared" si="86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4"/>
        <v>0</v>
      </c>
      <c r="O745" s="6">
        <f t="shared" si="85"/>
        <v>0</v>
      </c>
      <c r="P745" s="23">
        <f t="shared" si="86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4"/>
        <v>0</v>
      </c>
      <c r="O746" s="6">
        <f t="shared" si="85"/>
        <v>0</v>
      </c>
      <c r="P746" s="23">
        <f t="shared" si="86"/>
        <v>0</v>
      </c>
    </row>
    <row r="747" spans="1:16" ht="19.5" customHeight="1" thickBot="1">
      <c r="A747" s="31"/>
      <c r="B747" s="32"/>
      <c r="C747" s="32"/>
      <c r="D747" s="32"/>
      <c r="E747" s="33"/>
      <c r="F747" s="40"/>
      <c r="G747" s="26"/>
      <c r="H747" s="24"/>
      <c r="I747" s="41"/>
      <c r="J747" s="40"/>
      <c r="K747" s="26"/>
      <c r="L747" s="24"/>
      <c r="M747" s="25"/>
      <c r="N747" s="27">
        <f t="shared" si="84"/>
        <v>0</v>
      </c>
      <c r="O747" s="28">
        <f t="shared" si="85"/>
        <v>0</v>
      </c>
      <c r="P747" s="29">
        <f t="shared" si="86"/>
        <v>0</v>
      </c>
    </row>
    <row r="748" spans="1:20" ht="19.5" customHeight="1" thickBot="1">
      <c r="A748" s="98" t="s">
        <v>15</v>
      </c>
      <c r="B748" s="99"/>
      <c r="C748" s="99"/>
      <c r="D748" s="99"/>
      <c r="E748" s="100"/>
      <c r="F748" s="35">
        <f aca="true" t="shared" si="87" ref="F748:O748">SUM(F726:F747)</f>
        <v>26</v>
      </c>
      <c r="G748" s="36">
        <f t="shared" si="87"/>
        <v>16</v>
      </c>
      <c r="H748" s="39">
        <f t="shared" si="87"/>
        <v>14</v>
      </c>
      <c r="I748" s="42">
        <f t="shared" si="87"/>
        <v>14</v>
      </c>
      <c r="J748" s="35">
        <f t="shared" si="87"/>
        <v>0</v>
      </c>
      <c r="K748" s="36">
        <f t="shared" si="87"/>
        <v>0</v>
      </c>
      <c r="L748" s="39">
        <f t="shared" si="87"/>
        <v>0</v>
      </c>
      <c r="M748" s="36">
        <f t="shared" si="87"/>
        <v>0</v>
      </c>
      <c r="N748" s="37">
        <f t="shared" si="87"/>
        <v>40</v>
      </c>
      <c r="O748" s="38">
        <f t="shared" si="87"/>
        <v>30</v>
      </c>
      <c r="P748" s="43">
        <f t="shared" si="86"/>
        <v>70</v>
      </c>
      <c r="T748" s="82">
        <f>CEILING(P748,1)</f>
        <v>70</v>
      </c>
    </row>
    <row r="749" ht="19.5" customHeight="1"/>
    <row r="750" spans="1:16" ht="19.5" customHeight="1">
      <c r="A750" s="125" t="s">
        <v>0</v>
      </c>
      <c r="B750" s="125"/>
      <c r="C750" s="125"/>
      <c r="D750" s="125"/>
      <c r="E750" s="125"/>
      <c r="F750" s="125"/>
      <c r="G750" s="125"/>
      <c r="H750" s="125"/>
      <c r="I750" s="126"/>
      <c r="J750" s="125"/>
      <c r="K750" s="125"/>
      <c r="L750" s="125"/>
      <c r="M750" s="125"/>
      <c r="N750" s="125"/>
      <c r="O750" s="125"/>
      <c r="P750" s="125"/>
    </row>
    <row r="751" spans="1:16" ht="19.5" customHeight="1">
      <c r="A751" s="125"/>
      <c r="B751" s="125"/>
      <c r="C751" s="125"/>
      <c r="D751" s="125"/>
      <c r="E751" s="125"/>
      <c r="F751" s="125"/>
      <c r="G751" s="125"/>
      <c r="H751" s="125"/>
      <c r="I751" s="126"/>
      <c r="J751" s="127"/>
      <c r="K751" s="127"/>
      <c r="L751" s="126"/>
      <c r="M751" s="126"/>
      <c r="N751" s="126"/>
      <c r="O751" s="126"/>
      <c r="P751" s="126"/>
    </row>
    <row r="752" spans="1:11" ht="19.5" customHeight="1">
      <c r="A752" s="128" t="s">
        <v>69</v>
      </c>
      <c r="B752" s="128"/>
      <c r="J752" s="19"/>
      <c r="K752" s="19"/>
    </row>
    <row r="753" spans="1:2" ht="19.5" customHeight="1">
      <c r="A753" s="128"/>
      <c r="B753" s="128"/>
    </row>
    <row r="754" spans="11:14" ht="19.5" customHeight="1">
      <c r="K754" s="18"/>
      <c r="L754" s="18"/>
      <c r="M754" s="18"/>
      <c r="N754" s="18"/>
    </row>
    <row r="755" spans="1:16" ht="19.5" customHeight="1">
      <c r="A755" s="129" t="s">
        <v>16</v>
      </c>
      <c r="B755" s="130" t="s">
        <v>70</v>
      </c>
      <c r="C755" s="130"/>
      <c r="D755" s="130"/>
      <c r="E755" s="34"/>
      <c r="F755" s="16"/>
      <c r="G755" s="16"/>
      <c r="H755" s="16"/>
      <c r="K755" s="131" t="s">
        <v>18</v>
      </c>
      <c r="L755" s="131"/>
      <c r="M755" s="132" t="s">
        <v>815</v>
      </c>
      <c r="N755" s="132"/>
      <c r="O755" s="132"/>
      <c r="P755" s="132"/>
    </row>
    <row r="756" spans="1:16" ht="19.5" customHeight="1">
      <c r="A756" s="129"/>
      <c r="B756" s="130"/>
      <c r="C756" s="130"/>
      <c r="D756" s="130"/>
      <c r="E756" s="34"/>
      <c r="F756" s="16"/>
      <c r="G756" s="16"/>
      <c r="H756" s="16"/>
      <c r="K756" s="131"/>
      <c r="L756" s="131"/>
      <c r="M756" s="132"/>
      <c r="N756" s="132"/>
      <c r="O756" s="132"/>
      <c r="P756" s="132"/>
    </row>
    <row r="757" ht="19.5" customHeight="1" thickBot="1"/>
    <row r="758" spans="1:16" ht="19.5" customHeight="1" thickBot="1">
      <c r="A758" s="96" t="s">
        <v>2</v>
      </c>
      <c r="B758" s="110" t="s">
        <v>3</v>
      </c>
      <c r="C758" s="113" t="s">
        <v>4</v>
      </c>
      <c r="D758" s="116" t="s">
        <v>5</v>
      </c>
      <c r="E758" s="101" t="s">
        <v>6</v>
      </c>
      <c r="F758" s="104" t="s">
        <v>7</v>
      </c>
      <c r="G758" s="104"/>
      <c r="H758" s="104"/>
      <c r="I758" s="104"/>
      <c r="J758" s="104"/>
      <c r="K758" s="104"/>
      <c r="L758" s="104"/>
      <c r="M758" s="105"/>
      <c r="N758" s="106" t="s">
        <v>12</v>
      </c>
      <c r="O758" s="104"/>
      <c r="P758" s="119" t="s">
        <v>15</v>
      </c>
    </row>
    <row r="759" spans="1:16" ht="19.5" customHeight="1">
      <c r="A759" s="108"/>
      <c r="B759" s="111"/>
      <c r="C759" s="114"/>
      <c r="D759" s="117"/>
      <c r="E759" s="102"/>
      <c r="F759" s="122" t="s">
        <v>8</v>
      </c>
      <c r="G759" s="123"/>
      <c r="H759" s="124" t="s">
        <v>9</v>
      </c>
      <c r="I759" s="124"/>
      <c r="J759" s="122" t="s">
        <v>10</v>
      </c>
      <c r="K759" s="123"/>
      <c r="L759" s="124" t="s">
        <v>11</v>
      </c>
      <c r="M759" s="123"/>
      <c r="N759" s="107"/>
      <c r="O759" s="95"/>
      <c r="P759" s="120"/>
    </row>
    <row r="760" spans="1:16" ht="19.5" customHeight="1" thickBot="1">
      <c r="A760" s="109"/>
      <c r="B760" s="112"/>
      <c r="C760" s="115"/>
      <c r="D760" s="118"/>
      <c r="E760" s="103"/>
      <c r="F760" s="20" t="s">
        <v>13</v>
      </c>
      <c r="G760" s="21" t="s">
        <v>14</v>
      </c>
      <c r="H760" s="30" t="s">
        <v>13</v>
      </c>
      <c r="I760" s="22" t="s">
        <v>14</v>
      </c>
      <c r="J760" s="20" t="s">
        <v>13</v>
      </c>
      <c r="K760" s="21" t="s">
        <v>14</v>
      </c>
      <c r="L760" s="30" t="s">
        <v>13</v>
      </c>
      <c r="M760" s="21" t="s">
        <v>14</v>
      </c>
      <c r="N760" s="20" t="s">
        <v>13</v>
      </c>
      <c r="O760" s="22" t="s">
        <v>14</v>
      </c>
      <c r="P760" s="121"/>
    </row>
    <row r="761" spans="1:16" ht="19.5" customHeight="1">
      <c r="A761" s="2"/>
      <c r="B761" s="3"/>
      <c r="C761" s="3"/>
      <c r="D761" s="3"/>
      <c r="E761" s="4"/>
      <c r="F761" s="7"/>
      <c r="G761" s="8"/>
      <c r="H761" s="5"/>
      <c r="I761" s="6"/>
      <c r="J761" s="7"/>
      <c r="K761" s="8"/>
      <c r="L761" s="5"/>
      <c r="M761" s="3"/>
      <c r="N761" s="7">
        <f>SUM(F761+H761+J761+L761)</f>
        <v>0</v>
      </c>
      <c r="O761" s="6">
        <f>SUM(G761+I761+K761+M761)</f>
        <v>0</v>
      </c>
      <c r="P761" s="23">
        <f>SUM(N761:O761)</f>
        <v>0</v>
      </c>
    </row>
    <row r="762" spans="1:16" ht="19.5" customHeight="1">
      <c r="A762" s="9"/>
      <c r="B762" s="10"/>
      <c r="C762" s="10"/>
      <c r="D762" s="10"/>
      <c r="E762" s="11"/>
      <c r="F762" s="14"/>
      <c r="G762" s="15"/>
      <c r="H762" s="12"/>
      <c r="I762" s="13"/>
      <c r="J762" s="14"/>
      <c r="K762" s="15"/>
      <c r="L762" s="12"/>
      <c r="M762" s="10"/>
      <c r="N762" s="7">
        <f aca="true" t="shared" si="88" ref="N762:N780">SUM(F762+H762+J762+L762)</f>
        <v>0</v>
      </c>
      <c r="O762" s="6">
        <f aca="true" t="shared" si="89" ref="O762:O780">SUM(G762+I762+K762+M762)</f>
        <v>0</v>
      </c>
      <c r="P762" s="23">
        <f aca="true" t="shared" si="90" ref="P762:P781">SUM(N762:O762)</f>
        <v>0</v>
      </c>
    </row>
    <row r="763" spans="1:16" ht="19.5" customHeight="1">
      <c r="A763" s="9"/>
      <c r="B763" s="10"/>
      <c r="C763" s="10"/>
      <c r="D763" s="10"/>
      <c r="E763" s="11"/>
      <c r="F763" s="14"/>
      <c r="G763" s="15"/>
      <c r="H763" s="12"/>
      <c r="I763" s="13"/>
      <c r="J763" s="14"/>
      <c r="K763" s="15"/>
      <c r="L763" s="12"/>
      <c r="M763" s="10"/>
      <c r="N763" s="7">
        <f t="shared" si="88"/>
        <v>0</v>
      </c>
      <c r="O763" s="6">
        <f t="shared" si="89"/>
        <v>0</v>
      </c>
      <c r="P763" s="23">
        <f t="shared" si="90"/>
        <v>0</v>
      </c>
    </row>
    <row r="764" spans="1:16" ht="19.5" customHeight="1">
      <c r="A764" s="9"/>
      <c r="B764" s="10"/>
      <c r="C764" s="10"/>
      <c r="D764" s="10"/>
      <c r="E764" s="11"/>
      <c r="F764" s="14"/>
      <c r="G764" s="15"/>
      <c r="H764" s="12"/>
      <c r="I764" s="13"/>
      <c r="J764" s="14"/>
      <c r="K764" s="15"/>
      <c r="L764" s="12"/>
      <c r="M764" s="10"/>
      <c r="N764" s="7">
        <f t="shared" si="88"/>
        <v>0</v>
      </c>
      <c r="O764" s="6">
        <f t="shared" si="89"/>
        <v>0</v>
      </c>
      <c r="P764" s="23">
        <f t="shared" si="90"/>
        <v>0</v>
      </c>
    </row>
    <row r="765" spans="1:16" ht="19.5" customHeight="1">
      <c r="A765" s="9"/>
      <c r="B765" s="10"/>
      <c r="C765" s="10"/>
      <c r="D765" s="10"/>
      <c r="E765" s="11"/>
      <c r="F765" s="14"/>
      <c r="G765" s="15"/>
      <c r="H765" s="12"/>
      <c r="I765" s="13"/>
      <c r="J765" s="14"/>
      <c r="K765" s="15"/>
      <c r="L765" s="12"/>
      <c r="M765" s="10"/>
      <c r="N765" s="7">
        <f t="shared" si="88"/>
        <v>0</v>
      </c>
      <c r="O765" s="6">
        <f t="shared" si="89"/>
        <v>0</v>
      </c>
      <c r="P765" s="23">
        <f t="shared" si="90"/>
        <v>0</v>
      </c>
    </row>
    <row r="766" spans="1:16" ht="19.5" customHeight="1">
      <c r="A766" s="9"/>
      <c r="B766" s="10"/>
      <c r="C766" s="10"/>
      <c r="D766" s="10"/>
      <c r="E766" s="11"/>
      <c r="F766" s="14"/>
      <c r="G766" s="15"/>
      <c r="H766" s="12"/>
      <c r="I766" s="13"/>
      <c r="J766" s="14"/>
      <c r="K766" s="15"/>
      <c r="L766" s="12"/>
      <c r="M766" s="10"/>
      <c r="N766" s="7">
        <f t="shared" si="88"/>
        <v>0</v>
      </c>
      <c r="O766" s="6">
        <f t="shared" si="89"/>
        <v>0</v>
      </c>
      <c r="P766" s="23">
        <f t="shared" si="90"/>
        <v>0</v>
      </c>
    </row>
    <row r="767" spans="1:16" ht="19.5" customHeight="1">
      <c r="A767" s="9"/>
      <c r="B767" s="10"/>
      <c r="C767" s="10"/>
      <c r="D767" s="10"/>
      <c r="E767" s="11"/>
      <c r="F767" s="14"/>
      <c r="G767" s="15"/>
      <c r="H767" s="12"/>
      <c r="I767" s="13"/>
      <c r="J767" s="14"/>
      <c r="K767" s="15"/>
      <c r="L767" s="12"/>
      <c r="M767" s="10"/>
      <c r="N767" s="7">
        <f t="shared" si="88"/>
        <v>0</v>
      </c>
      <c r="O767" s="6">
        <f t="shared" si="89"/>
        <v>0</v>
      </c>
      <c r="P767" s="23">
        <f t="shared" si="90"/>
        <v>0</v>
      </c>
    </row>
    <row r="768" spans="1:16" ht="19.5" customHeight="1">
      <c r="A768" s="9"/>
      <c r="B768" s="10"/>
      <c r="C768" s="10"/>
      <c r="D768" s="10"/>
      <c r="E768" s="11"/>
      <c r="F768" s="14"/>
      <c r="G768" s="15"/>
      <c r="H768" s="12"/>
      <c r="I768" s="13"/>
      <c r="J768" s="14"/>
      <c r="K768" s="15"/>
      <c r="L768" s="12"/>
      <c r="M768" s="10"/>
      <c r="N768" s="7">
        <f t="shared" si="88"/>
        <v>0</v>
      </c>
      <c r="O768" s="6">
        <f t="shared" si="89"/>
        <v>0</v>
      </c>
      <c r="P768" s="23">
        <f t="shared" si="90"/>
        <v>0</v>
      </c>
    </row>
    <row r="769" spans="1:16" ht="19.5" customHeight="1">
      <c r="A769" s="9"/>
      <c r="B769" s="10"/>
      <c r="C769" s="10"/>
      <c r="D769" s="10"/>
      <c r="E769" s="11"/>
      <c r="F769" s="14"/>
      <c r="G769" s="15"/>
      <c r="H769" s="12"/>
      <c r="I769" s="13"/>
      <c r="J769" s="14"/>
      <c r="K769" s="15"/>
      <c r="L769" s="12"/>
      <c r="M769" s="10"/>
      <c r="N769" s="7">
        <f t="shared" si="88"/>
        <v>0</v>
      </c>
      <c r="O769" s="6">
        <f t="shared" si="89"/>
        <v>0</v>
      </c>
      <c r="P769" s="23">
        <f t="shared" si="90"/>
        <v>0</v>
      </c>
    </row>
    <row r="770" spans="1:16" ht="19.5" customHeight="1">
      <c r="A770" s="9"/>
      <c r="B770" s="10"/>
      <c r="C770" s="10"/>
      <c r="D770" s="10"/>
      <c r="E770" s="11"/>
      <c r="F770" s="14"/>
      <c r="G770" s="15"/>
      <c r="H770" s="12"/>
      <c r="I770" s="13"/>
      <c r="J770" s="14"/>
      <c r="K770" s="15"/>
      <c r="L770" s="12"/>
      <c r="M770" s="10"/>
      <c r="N770" s="7">
        <f t="shared" si="88"/>
        <v>0</v>
      </c>
      <c r="O770" s="6">
        <f t="shared" si="89"/>
        <v>0</v>
      </c>
      <c r="P770" s="23">
        <f t="shared" si="90"/>
        <v>0</v>
      </c>
    </row>
    <row r="771" spans="1:16" ht="19.5" customHeight="1">
      <c r="A771" s="9"/>
      <c r="B771" s="10"/>
      <c r="C771" s="10"/>
      <c r="D771" s="10"/>
      <c r="E771" s="11"/>
      <c r="F771" s="14"/>
      <c r="G771" s="15"/>
      <c r="H771" s="12"/>
      <c r="I771" s="13"/>
      <c r="J771" s="14"/>
      <c r="K771" s="15"/>
      <c r="L771" s="12"/>
      <c r="M771" s="10"/>
      <c r="N771" s="7">
        <f t="shared" si="88"/>
        <v>0</v>
      </c>
      <c r="O771" s="6">
        <f t="shared" si="89"/>
        <v>0</v>
      </c>
      <c r="P771" s="23">
        <f t="shared" si="90"/>
        <v>0</v>
      </c>
    </row>
    <row r="772" spans="1:16" ht="19.5" customHeight="1">
      <c r="A772" s="9"/>
      <c r="B772" s="10"/>
      <c r="C772" s="10"/>
      <c r="D772" s="10"/>
      <c r="E772" s="11"/>
      <c r="F772" s="14"/>
      <c r="G772" s="15"/>
      <c r="H772" s="12"/>
      <c r="I772" s="13"/>
      <c r="J772" s="14"/>
      <c r="K772" s="15"/>
      <c r="L772" s="12"/>
      <c r="M772" s="10"/>
      <c r="N772" s="7">
        <f t="shared" si="88"/>
        <v>0</v>
      </c>
      <c r="O772" s="6">
        <f t="shared" si="89"/>
        <v>0</v>
      </c>
      <c r="P772" s="23">
        <f t="shared" si="90"/>
        <v>0</v>
      </c>
    </row>
    <row r="773" spans="1:16" ht="19.5" customHeight="1">
      <c r="A773" s="9"/>
      <c r="B773" s="10"/>
      <c r="C773" s="10"/>
      <c r="D773" s="10"/>
      <c r="E773" s="11"/>
      <c r="F773" s="14"/>
      <c r="G773" s="15"/>
      <c r="H773" s="12"/>
      <c r="I773" s="13"/>
      <c r="J773" s="14"/>
      <c r="K773" s="15"/>
      <c r="L773" s="12"/>
      <c r="M773" s="10"/>
      <c r="N773" s="7">
        <f t="shared" si="88"/>
        <v>0</v>
      </c>
      <c r="O773" s="6">
        <f t="shared" si="89"/>
        <v>0</v>
      </c>
      <c r="P773" s="23">
        <f t="shared" si="90"/>
        <v>0</v>
      </c>
    </row>
    <row r="774" spans="1:16" ht="19.5" customHeight="1">
      <c r="A774" s="9"/>
      <c r="B774" s="10"/>
      <c r="C774" s="10"/>
      <c r="D774" s="10"/>
      <c r="E774" s="11"/>
      <c r="F774" s="14"/>
      <c r="G774" s="15"/>
      <c r="H774" s="12"/>
      <c r="I774" s="13"/>
      <c r="J774" s="14"/>
      <c r="K774" s="15"/>
      <c r="L774" s="12"/>
      <c r="M774" s="10"/>
      <c r="N774" s="7">
        <f t="shared" si="88"/>
        <v>0</v>
      </c>
      <c r="O774" s="6">
        <f t="shared" si="89"/>
        <v>0</v>
      </c>
      <c r="P774" s="23">
        <f t="shared" si="90"/>
        <v>0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8"/>
        <v>0</v>
      </c>
      <c r="O775" s="6">
        <f t="shared" si="89"/>
        <v>0</v>
      </c>
      <c r="P775" s="23">
        <f t="shared" si="90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8"/>
        <v>0</v>
      </c>
      <c r="O776" s="6">
        <f t="shared" si="89"/>
        <v>0</v>
      </c>
      <c r="P776" s="23">
        <f t="shared" si="90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8"/>
        <v>0</v>
      </c>
      <c r="O777" s="6">
        <f t="shared" si="89"/>
        <v>0</v>
      </c>
      <c r="P777" s="23">
        <f t="shared" si="90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8"/>
        <v>0</v>
      </c>
      <c r="O778" s="6">
        <f t="shared" si="89"/>
        <v>0</v>
      </c>
      <c r="P778" s="23">
        <f t="shared" si="90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8"/>
        <v>0</v>
      </c>
      <c r="O779" s="6">
        <f t="shared" si="89"/>
        <v>0</v>
      </c>
      <c r="P779" s="23">
        <f t="shared" si="90"/>
        <v>0</v>
      </c>
    </row>
    <row r="780" spans="1:16" ht="19.5" customHeight="1" thickBot="1">
      <c r="A780" s="31"/>
      <c r="B780" s="32"/>
      <c r="C780" s="32"/>
      <c r="D780" s="32"/>
      <c r="E780" s="33"/>
      <c r="F780" s="40"/>
      <c r="G780" s="26"/>
      <c r="H780" s="24"/>
      <c r="I780" s="41"/>
      <c r="J780" s="40"/>
      <c r="K780" s="26"/>
      <c r="L780" s="24"/>
      <c r="M780" s="25"/>
      <c r="N780" s="27">
        <f t="shared" si="88"/>
        <v>0</v>
      </c>
      <c r="O780" s="28">
        <f t="shared" si="89"/>
        <v>0</v>
      </c>
      <c r="P780" s="29">
        <f t="shared" si="90"/>
        <v>0</v>
      </c>
    </row>
    <row r="781" spans="1:20" ht="19.5" customHeight="1" thickBot="1">
      <c r="A781" s="98" t="s">
        <v>15</v>
      </c>
      <c r="B781" s="99"/>
      <c r="C781" s="99"/>
      <c r="D781" s="99"/>
      <c r="E781" s="100"/>
      <c r="F781" s="35">
        <f aca="true" t="shared" si="91" ref="F781:O781">SUM(F761:F780)</f>
        <v>0</v>
      </c>
      <c r="G781" s="36">
        <f t="shared" si="91"/>
        <v>0</v>
      </c>
      <c r="H781" s="39">
        <f t="shared" si="91"/>
        <v>0</v>
      </c>
      <c r="I781" s="42">
        <f t="shared" si="91"/>
        <v>0</v>
      </c>
      <c r="J781" s="35">
        <f t="shared" si="91"/>
        <v>0</v>
      </c>
      <c r="K781" s="36">
        <f t="shared" si="91"/>
        <v>0</v>
      </c>
      <c r="L781" s="39">
        <f t="shared" si="91"/>
        <v>0</v>
      </c>
      <c r="M781" s="36">
        <f t="shared" si="91"/>
        <v>0</v>
      </c>
      <c r="N781" s="37">
        <f t="shared" si="91"/>
        <v>0</v>
      </c>
      <c r="O781" s="38">
        <f t="shared" si="91"/>
        <v>0</v>
      </c>
      <c r="P781" s="43">
        <f t="shared" si="90"/>
        <v>0</v>
      </c>
      <c r="T781" s="82">
        <f>CEILING(P781,1)</f>
        <v>0</v>
      </c>
    </row>
    <row r="782" ht="19.5" customHeight="1"/>
    <row r="783" spans="1:16" ht="19.5" customHeight="1">
      <c r="A783" s="125" t="s">
        <v>0</v>
      </c>
      <c r="B783" s="125"/>
      <c r="C783" s="125"/>
      <c r="D783" s="125"/>
      <c r="E783" s="125"/>
      <c r="F783" s="125"/>
      <c r="G783" s="125"/>
      <c r="H783" s="125"/>
      <c r="I783" s="126"/>
      <c r="J783" s="125"/>
      <c r="K783" s="125"/>
      <c r="L783" s="125"/>
      <c r="M783" s="125"/>
      <c r="N783" s="125"/>
      <c r="O783" s="125"/>
      <c r="P783" s="125"/>
    </row>
    <row r="784" spans="1:16" ht="19.5" customHeight="1">
      <c r="A784" s="125"/>
      <c r="B784" s="125"/>
      <c r="C784" s="125"/>
      <c r="D784" s="125"/>
      <c r="E784" s="125"/>
      <c r="F784" s="125"/>
      <c r="G784" s="125"/>
      <c r="H784" s="125"/>
      <c r="I784" s="126"/>
      <c r="J784" s="127"/>
      <c r="K784" s="127"/>
      <c r="L784" s="126"/>
      <c r="M784" s="126"/>
      <c r="N784" s="126"/>
      <c r="O784" s="126"/>
      <c r="P784" s="126"/>
    </row>
    <row r="785" spans="1:11" ht="19.5" customHeight="1">
      <c r="A785" s="128" t="s">
        <v>71</v>
      </c>
      <c r="B785" s="128"/>
      <c r="J785" s="19"/>
      <c r="K785" s="19"/>
    </row>
    <row r="786" spans="1:2" ht="19.5" customHeight="1">
      <c r="A786" s="128"/>
      <c r="B786" s="128"/>
    </row>
    <row r="787" spans="1:14" ht="19.5" customHeight="1">
      <c r="A787" s="128"/>
      <c r="B787" s="128"/>
      <c r="K787" s="18"/>
      <c r="L787" s="18"/>
      <c r="M787" s="18"/>
      <c r="N787" s="18"/>
    </row>
    <row r="788" spans="1:16" ht="19.5" customHeight="1">
      <c r="A788" s="129" t="s">
        <v>16</v>
      </c>
      <c r="B788" s="130" t="s">
        <v>72</v>
      </c>
      <c r="C788" s="130"/>
      <c r="D788" s="130"/>
      <c r="E788" s="34"/>
      <c r="F788" s="16"/>
      <c r="G788" s="16"/>
      <c r="H788" s="16"/>
      <c r="K788" s="131" t="s">
        <v>18</v>
      </c>
      <c r="L788" s="131"/>
      <c r="M788" s="132" t="s">
        <v>815</v>
      </c>
      <c r="N788" s="132"/>
      <c r="O788" s="132"/>
      <c r="P788" s="132"/>
    </row>
    <row r="789" spans="1:16" ht="19.5" customHeight="1">
      <c r="A789" s="129"/>
      <c r="B789" s="130"/>
      <c r="C789" s="130"/>
      <c r="D789" s="130"/>
      <c r="E789" s="34"/>
      <c r="F789" s="16"/>
      <c r="G789" s="16"/>
      <c r="H789" s="16"/>
      <c r="K789" s="131"/>
      <c r="L789" s="131"/>
      <c r="M789" s="132"/>
      <c r="N789" s="132"/>
      <c r="O789" s="132"/>
      <c r="P789" s="132"/>
    </row>
    <row r="790" ht="19.5" customHeight="1" thickBot="1"/>
    <row r="791" spans="1:16" ht="19.5" customHeight="1" thickBot="1">
      <c r="A791" s="96" t="s">
        <v>2</v>
      </c>
      <c r="B791" s="110" t="s">
        <v>3</v>
      </c>
      <c r="C791" s="113" t="s">
        <v>4</v>
      </c>
      <c r="D791" s="116" t="s">
        <v>5</v>
      </c>
      <c r="E791" s="101" t="s">
        <v>6</v>
      </c>
      <c r="F791" s="104" t="s">
        <v>7</v>
      </c>
      <c r="G791" s="104"/>
      <c r="H791" s="104"/>
      <c r="I791" s="104"/>
      <c r="J791" s="104"/>
      <c r="K791" s="104"/>
      <c r="L791" s="104"/>
      <c r="M791" s="105"/>
      <c r="N791" s="106" t="s">
        <v>12</v>
      </c>
      <c r="O791" s="104"/>
      <c r="P791" s="119" t="s">
        <v>15</v>
      </c>
    </row>
    <row r="792" spans="1:16" ht="19.5" customHeight="1">
      <c r="A792" s="108"/>
      <c r="B792" s="111"/>
      <c r="C792" s="114"/>
      <c r="D792" s="117"/>
      <c r="E792" s="102"/>
      <c r="F792" s="122" t="s">
        <v>8</v>
      </c>
      <c r="G792" s="123"/>
      <c r="H792" s="124" t="s">
        <v>9</v>
      </c>
      <c r="I792" s="124"/>
      <c r="J792" s="122" t="s">
        <v>10</v>
      </c>
      <c r="K792" s="123"/>
      <c r="L792" s="124" t="s">
        <v>11</v>
      </c>
      <c r="M792" s="123"/>
      <c r="N792" s="107"/>
      <c r="O792" s="95"/>
      <c r="P792" s="120"/>
    </row>
    <row r="793" spans="1:16" ht="19.5" customHeight="1" thickBot="1">
      <c r="A793" s="109"/>
      <c r="B793" s="112"/>
      <c r="C793" s="115"/>
      <c r="D793" s="118"/>
      <c r="E793" s="103"/>
      <c r="F793" s="20" t="s">
        <v>13</v>
      </c>
      <c r="G793" s="21" t="s">
        <v>14</v>
      </c>
      <c r="H793" s="30" t="s">
        <v>13</v>
      </c>
      <c r="I793" s="22" t="s">
        <v>14</v>
      </c>
      <c r="J793" s="20" t="s">
        <v>13</v>
      </c>
      <c r="K793" s="21" t="s">
        <v>14</v>
      </c>
      <c r="L793" s="30" t="s">
        <v>13</v>
      </c>
      <c r="M793" s="21" t="s">
        <v>14</v>
      </c>
      <c r="N793" s="20" t="s">
        <v>13</v>
      </c>
      <c r="O793" s="22" t="s">
        <v>14</v>
      </c>
      <c r="P793" s="121"/>
    </row>
    <row r="794" spans="1:16" ht="19.5" customHeight="1">
      <c r="A794" s="2">
        <v>40706</v>
      </c>
      <c r="B794" s="3" t="s">
        <v>650</v>
      </c>
      <c r="C794" s="3" t="s">
        <v>643</v>
      </c>
      <c r="D794" s="3" t="s">
        <v>432</v>
      </c>
      <c r="E794" s="4"/>
      <c r="F794" s="7">
        <v>13</v>
      </c>
      <c r="G794" s="8">
        <v>8</v>
      </c>
      <c r="H794" s="5">
        <v>7</v>
      </c>
      <c r="I794" s="6">
        <v>7</v>
      </c>
      <c r="J794" s="7"/>
      <c r="K794" s="8"/>
      <c r="L794" s="5"/>
      <c r="M794" s="3"/>
      <c r="N794" s="7">
        <f>SUM(F794+H794+J794+L794)</f>
        <v>20</v>
      </c>
      <c r="O794" s="6">
        <f>SUM(G794+I794+K794+M794)</f>
        <v>15</v>
      </c>
      <c r="P794" s="23">
        <f>SUM(N794:O794)</f>
        <v>35</v>
      </c>
    </row>
    <row r="795" spans="1:16" ht="19.5" customHeight="1">
      <c r="A795" s="9"/>
      <c r="B795" s="10"/>
      <c r="C795" s="10"/>
      <c r="D795" s="10"/>
      <c r="E795" s="11"/>
      <c r="F795" s="14"/>
      <c r="G795" s="15"/>
      <c r="H795" s="12"/>
      <c r="I795" s="13"/>
      <c r="J795" s="14"/>
      <c r="K795" s="15"/>
      <c r="L795" s="12"/>
      <c r="M795" s="10"/>
      <c r="N795" s="7">
        <f aca="true" t="shared" si="92" ref="N795:N814">SUM(F795+H795+J795+L795)</f>
        <v>0</v>
      </c>
      <c r="O795" s="6">
        <f aca="true" t="shared" si="93" ref="O795:O814">SUM(G795+I795+K795+M795)</f>
        <v>0</v>
      </c>
      <c r="P795" s="23">
        <f aca="true" t="shared" si="94" ref="P795:P815">SUM(N795:O795)</f>
        <v>0</v>
      </c>
    </row>
    <row r="796" spans="1:16" ht="19.5" customHeight="1">
      <c r="A796" s="9"/>
      <c r="B796" s="10"/>
      <c r="C796" s="10"/>
      <c r="D796" s="10"/>
      <c r="E796" s="11"/>
      <c r="F796" s="14"/>
      <c r="G796" s="15"/>
      <c r="H796" s="12"/>
      <c r="I796" s="13"/>
      <c r="J796" s="14"/>
      <c r="K796" s="15"/>
      <c r="L796" s="12"/>
      <c r="M796" s="10"/>
      <c r="N796" s="7">
        <f t="shared" si="92"/>
        <v>0</v>
      </c>
      <c r="O796" s="6">
        <f t="shared" si="93"/>
        <v>0</v>
      </c>
      <c r="P796" s="23">
        <f t="shared" si="94"/>
        <v>0</v>
      </c>
    </row>
    <row r="797" spans="1:16" ht="19.5" customHeight="1">
      <c r="A797" s="9"/>
      <c r="B797" s="10"/>
      <c r="C797" s="10"/>
      <c r="D797" s="10"/>
      <c r="E797" s="11"/>
      <c r="F797" s="14"/>
      <c r="G797" s="15"/>
      <c r="H797" s="12"/>
      <c r="I797" s="13"/>
      <c r="J797" s="14"/>
      <c r="K797" s="15"/>
      <c r="L797" s="12"/>
      <c r="M797" s="10"/>
      <c r="N797" s="7">
        <f t="shared" si="92"/>
        <v>0</v>
      </c>
      <c r="O797" s="6">
        <f t="shared" si="93"/>
        <v>0</v>
      </c>
      <c r="P797" s="23">
        <f t="shared" si="94"/>
        <v>0</v>
      </c>
    </row>
    <row r="798" spans="1:16" ht="19.5" customHeight="1">
      <c r="A798" s="9"/>
      <c r="B798" s="10"/>
      <c r="C798" s="10"/>
      <c r="D798" s="10"/>
      <c r="E798" s="11"/>
      <c r="F798" s="14"/>
      <c r="G798" s="15"/>
      <c r="H798" s="12"/>
      <c r="I798" s="13"/>
      <c r="J798" s="14"/>
      <c r="K798" s="15"/>
      <c r="L798" s="12"/>
      <c r="M798" s="10"/>
      <c r="N798" s="7">
        <f t="shared" si="92"/>
        <v>0</v>
      </c>
      <c r="O798" s="6">
        <f t="shared" si="93"/>
        <v>0</v>
      </c>
      <c r="P798" s="23">
        <f t="shared" si="94"/>
        <v>0</v>
      </c>
    </row>
    <row r="799" spans="1:16" ht="19.5" customHeight="1">
      <c r="A799" s="9"/>
      <c r="B799" s="10"/>
      <c r="C799" s="10"/>
      <c r="D799" s="10"/>
      <c r="E799" s="11"/>
      <c r="F799" s="14"/>
      <c r="G799" s="15"/>
      <c r="H799" s="12"/>
      <c r="I799" s="13"/>
      <c r="J799" s="14"/>
      <c r="K799" s="15"/>
      <c r="L799" s="12"/>
      <c r="M799" s="10"/>
      <c r="N799" s="7">
        <f t="shared" si="92"/>
        <v>0</v>
      </c>
      <c r="O799" s="6">
        <f t="shared" si="93"/>
        <v>0</v>
      </c>
      <c r="P799" s="23">
        <f t="shared" si="94"/>
        <v>0</v>
      </c>
    </row>
    <row r="800" spans="1:16" ht="19.5" customHeight="1">
      <c r="A800" s="9"/>
      <c r="B800" s="10"/>
      <c r="C800" s="10"/>
      <c r="D800" s="10"/>
      <c r="E800" s="11"/>
      <c r="F800" s="14"/>
      <c r="G800" s="15"/>
      <c r="H800" s="12"/>
      <c r="I800" s="13"/>
      <c r="J800" s="14"/>
      <c r="K800" s="15"/>
      <c r="L800" s="12"/>
      <c r="M800" s="10"/>
      <c r="N800" s="7">
        <f t="shared" si="92"/>
        <v>0</v>
      </c>
      <c r="O800" s="6">
        <f t="shared" si="93"/>
        <v>0</v>
      </c>
      <c r="P800" s="23">
        <f t="shared" si="94"/>
        <v>0</v>
      </c>
    </row>
    <row r="801" spans="1:16" ht="19.5" customHeight="1">
      <c r="A801" s="9"/>
      <c r="B801" s="10"/>
      <c r="C801" s="10"/>
      <c r="D801" s="10"/>
      <c r="E801" s="11"/>
      <c r="F801" s="14"/>
      <c r="G801" s="15"/>
      <c r="H801" s="12"/>
      <c r="I801" s="13"/>
      <c r="J801" s="14"/>
      <c r="K801" s="15"/>
      <c r="L801" s="12"/>
      <c r="M801" s="10"/>
      <c r="N801" s="7">
        <f t="shared" si="92"/>
        <v>0</v>
      </c>
      <c r="O801" s="6">
        <f t="shared" si="93"/>
        <v>0</v>
      </c>
      <c r="P801" s="23">
        <f t="shared" si="94"/>
        <v>0</v>
      </c>
    </row>
    <row r="802" spans="1:16" ht="19.5" customHeight="1">
      <c r="A802" s="9"/>
      <c r="B802" s="10"/>
      <c r="C802" s="10"/>
      <c r="D802" s="10"/>
      <c r="E802" s="11"/>
      <c r="F802" s="14"/>
      <c r="G802" s="15"/>
      <c r="H802" s="12"/>
      <c r="I802" s="13"/>
      <c r="J802" s="14"/>
      <c r="K802" s="15"/>
      <c r="L802" s="12"/>
      <c r="M802" s="10"/>
      <c r="N802" s="7">
        <f t="shared" si="92"/>
        <v>0</v>
      </c>
      <c r="O802" s="6">
        <f t="shared" si="93"/>
        <v>0</v>
      </c>
      <c r="P802" s="23">
        <f t="shared" si="94"/>
        <v>0</v>
      </c>
    </row>
    <row r="803" spans="1:16" ht="19.5" customHeight="1">
      <c r="A803" s="9"/>
      <c r="B803" s="10"/>
      <c r="C803" s="10"/>
      <c r="D803" s="10"/>
      <c r="E803" s="11"/>
      <c r="F803" s="14"/>
      <c r="G803" s="15"/>
      <c r="H803" s="12"/>
      <c r="I803" s="13"/>
      <c r="J803" s="14"/>
      <c r="K803" s="15"/>
      <c r="L803" s="12"/>
      <c r="M803" s="10"/>
      <c r="N803" s="7">
        <f t="shared" si="92"/>
        <v>0</v>
      </c>
      <c r="O803" s="6">
        <f t="shared" si="93"/>
        <v>0</v>
      </c>
      <c r="P803" s="23">
        <f t="shared" si="94"/>
        <v>0</v>
      </c>
    </row>
    <row r="804" spans="1:16" ht="19.5" customHeight="1">
      <c r="A804" s="9"/>
      <c r="B804" s="10"/>
      <c r="C804" s="10"/>
      <c r="D804" s="10"/>
      <c r="E804" s="11"/>
      <c r="F804" s="14"/>
      <c r="G804" s="15"/>
      <c r="H804" s="12"/>
      <c r="I804" s="13"/>
      <c r="J804" s="14"/>
      <c r="K804" s="15"/>
      <c r="L804" s="12"/>
      <c r="M804" s="10"/>
      <c r="N804" s="7">
        <f t="shared" si="92"/>
        <v>0</v>
      </c>
      <c r="O804" s="6">
        <f t="shared" si="93"/>
        <v>0</v>
      </c>
      <c r="P804" s="23">
        <f t="shared" si="94"/>
        <v>0</v>
      </c>
    </row>
    <row r="805" spans="1:16" ht="19.5" customHeight="1">
      <c r="A805" s="9"/>
      <c r="B805" s="10"/>
      <c r="C805" s="10"/>
      <c r="D805" s="10"/>
      <c r="E805" s="11"/>
      <c r="F805" s="14"/>
      <c r="G805" s="15"/>
      <c r="H805" s="12"/>
      <c r="I805" s="13"/>
      <c r="J805" s="14"/>
      <c r="K805" s="15"/>
      <c r="L805" s="12"/>
      <c r="M805" s="10"/>
      <c r="N805" s="7">
        <f t="shared" si="92"/>
        <v>0</v>
      </c>
      <c r="O805" s="6">
        <f t="shared" si="93"/>
        <v>0</v>
      </c>
      <c r="P805" s="23">
        <f t="shared" si="94"/>
        <v>0</v>
      </c>
    </row>
    <row r="806" spans="1:16" ht="19.5" customHeight="1">
      <c r="A806" s="9"/>
      <c r="B806" s="10"/>
      <c r="C806" s="10"/>
      <c r="D806" s="10"/>
      <c r="E806" s="11"/>
      <c r="F806" s="14"/>
      <c r="G806" s="15"/>
      <c r="H806" s="12"/>
      <c r="I806" s="13"/>
      <c r="J806" s="14"/>
      <c r="K806" s="15"/>
      <c r="L806" s="12"/>
      <c r="M806" s="10"/>
      <c r="N806" s="7">
        <f t="shared" si="92"/>
        <v>0</v>
      </c>
      <c r="O806" s="6">
        <f t="shared" si="93"/>
        <v>0</v>
      </c>
      <c r="P806" s="23">
        <f t="shared" si="94"/>
        <v>0</v>
      </c>
    </row>
    <row r="807" spans="1:16" ht="19.5" customHeight="1">
      <c r="A807" s="9"/>
      <c r="B807" s="10"/>
      <c r="C807" s="10"/>
      <c r="D807" s="10"/>
      <c r="E807" s="11"/>
      <c r="F807" s="14"/>
      <c r="G807" s="15"/>
      <c r="H807" s="12"/>
      <c r="I807" s="13"/>
      <c r="J807" s="14"/>
      <c r="K807" s="15"/>
      <c r="L807" s="12"/>
      <c r="M807" s="10"/>
      <c r="N807" s="7">
        <f t="shared" si="92"/>
        <v>0</v>
      </c>
      <c r="O807" s="6">
        <f t="shared" si="93"/>
        <v>0</v>
      </c>
      <c r="P807" s="23">
        <f t="shared" si="94"/>
        <v>0</v>
      </c>
    </row>
    <row r="808" spans="1:16" ht="19.5" customHeight="1">
      <c r="A808" s="9"/>
      <c r="B808" s="10"/>
      <c r="C808" s="10"/>
      <c r="D808" s="10"/>
      <c r="E808" s="11"/>
      <c r="F808" s="14"/>
      <c r="G808" s="15"/>
      <c r="H808" s="12"/>
      <c r="I808" s="13"/>
      <c r="J808" s="14"/>
      <c r="K808" s="15"/>
      <c r="L808" s="12"/>
      <c r="M808" s="10"/>
      <c r="N808" s="7">
        <f t="shared" si="92"/>
        <v>0</v>
      </c>
      <c r="O808" s="6">
        <f t="shared" si="93"/>
        <v>0</v>
      </c>
      <c r="P808" s="23">
        <f t="shared" si="94"/>
        <v>0</v>
      </c>
    </row>
    <row r="809" spans="1:16" ht="19.5" customHeight="1">
      <c r="A809" s="9"/>
      <c r="B809" s="10"/>
      <c r="C809" s="10"/>
      <c r="D809" s="10"/>
      <c r="E809" s="11"/>
      <c r="F809" s="14"/>
      <c r="G809" s="15"/>
      <c r="H809" s="12"/>
      <c r="I809" s="13"/>
      <c r="J809" s="14"/>
      <c r="K809" s="15"/>
      <c r="L809" s="12"/>
      <c r="M809" s="10"/>
      <c r="N809" s="7">
        <f t="shared" si="92"/>
        <v>0</v>
      </c>
      <c r="O809" s="6">
        <f t="shared" si="93"/>
        <v>0</v>
      </c>
      <c r="P809" s="23">
        <f t="shared" si="94"/>
        <v>0</v>
      </c>
    </row>
    <row r="810" spans="1:16" ht="19.5" customHeight="1">
      <c r="A810" s="9"/>
      <c r="B810" s="10"/>
      <c r="C810" s="10"/>
      <c r="D810" s="10"/>
      <c r="E810" s="11"/>
      <c r="F810" s="14"/>
      <c r="G810" s="15"/>
      <c r="H810" s="12"/>
      <c r="I810" s="13"/>
      <c r="J810" s="14"/>
      <c r="K810" s="15"/>
      <c r="L810" s="12"/>
      <c r="M810" s="10"/>
      <c r="N810" s="7">
        <f t="shared" si="92"/>
        <v>0</v>
      </c>
      <c r="O810" s="6">
        <f t="shared" si="93"/>
        <v>0</v>
      </c>
      <c r="P810" s="23">
        <f t="shared" si="94"/>
        <v>0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92"/>
        <v>0</v>
      </c>
      <c r="O811" s="6">
        <f t="shared" si="93"/>
        <v>0</v>
      </c>
      <c r="P811" s="23">
        <f t="shared" si="94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92"/>
        <v>0</v>
      </c>
      <c r="O812" s="6">
        <f t="shared" si="93"/>
        <v>0</v>
      </c>
      <c r="P812" s="23">
        <f t="shared" si="94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92"/>
        <v>0</v>
      </c>
      <c r="O813" s="6">
        <f t="shared" si="93"/>
        <v>0</v>
      </c>
      <c r="P813" s="23">
        <f t="shared" si="94"/>
        <v>0</v>
      </c>
    </row>
    <row r="814" spans="1:16" ht="19.5" customHeight="1" thickBot="1">
      <c r="A814" s="31"/>
      <c r="B814" s="32"/>
      <c r="C814" s="32"/>
      <c r="D814" s="32"/>
      <c r="E814" s="33"/>
      <c r="F814" s="40"/>
      <c r="G814" s="26"/>
      <c r="H814" s="24"/>
      <c r="I814" s="41"/>
      <c r="J814" s="40"/>
      <c r="K814" s="26"/>
      <c r="L814" s="24"/>
      <c r="M814" s="25"/>
      <c r="N814" s="27">
        <f t="shared" si="92"/>
        <v>0</v>
      </c>
      <c r="O814" s="28">
        <f t="shared" si="93"/>
        <v>0</v>
      </c>
      <c r="P814" s="29">
        <f t="shared" si="94"/>
        <v>0</v>
      </c>
    </row>
    <row r="815" spans="1:20" ht="19.5" customHeight="1" thickBot="1">
      <c r="A815" s="98" t="s">
        <v>15</v>
      </c>
      <c r="B815" s="99"/>
      <c r="C815" s="99"/>
      <c r="D815" s="99"/>
      <c r="E815" s="100"/>
      <c r="F815" s="35">
        <f aca="true" t="shared" si="95" ref="F815:O815">SUM(F794:F814)</f>
        <v>13</v>
      </c>
      <c r="G815" s="36">
        <f t="shared" si="95"/>
        <v>8</v>
      </c>
      <c r="H815" s="39">
        <f t="shared" si="95"/>
        <v>7</v>
      </c>
      <c r="I815" s="42">
        <f t="shared" si="95"/>
        <v>7</v>
      </c>
      <c r="J815" s="35">
        <f t="shared" si="95"/>
        <v>0</v>
      </c>
      <c r="K815" s="36">
        <f t="shared" si="95"/>
        <v>0</v>
      </c>
      <c r="L815" s="39">
        <f t="shared" si="95"/>
        <v>0</v>
      </c>
      <c r="M815" s="36">
        <f t="shared" si="95"/>
        <v>0</v>
      </c>
      <c r="N815" s="37">
        <f t="shared" si="95"/>
        <v>20</v>
      </c>
      <c r="O815" s="38">
        <f t="shared" si="95"/>
        <v>15</v>
      </c>
      <c r="P815" s="43">
        <f t="shared" si="94"/>
        <v>35</v>
      </c>
      <c r="T815" s="82">
        <f>CEILING(P815,1)</f>
        <v>35</v>
      </c>
    </row>
    <row r="816" ht="19.5" customHeight="1"/>
    <row r="817" spans="1:16" ht="19.5" customHeight="1">
      <c r="A817" s="125" t="s">
        <v>0</v>
      </c>
      <c r="B817" s="125"/>
      <c r="C817" s="125"/>
      <c r="D817" s="125"/>
      <c r="E817" s="125"/>
      <c r="F817" s="125"/>
      <c r="G817" s="125"/>
      <c r="H817" s="125"/>
      <c r="I817" s="126"/>
      <c r="J817" s="125"/>
      <c r="K817" s="125"/>
      <c r="L817" s="125"/>
      <c r="M817" s="125"/>
      <c r="N817" s="125"/>
      <c r="O817" s="125"/>
      <c r="P817" s="125"/>
    </row>
    <row r="818" spans="1:16" ht="19.5" customHeight="1">
      <c r="A818" s="125"/>
      <c r="B818" s="125"/>
      <c r="C818" s="125"/>
      <c r="D818" s="125"/>
      <c r="E818" s="125"/>
      <c r="F818" s="125"/>
      <c r="G818" s="125"/>
      <c r="H818" s="125"/>
      <c r="I818" s="126"/>
      <c r="J818" s="127"/>
      <c r="K818" s="127"/>
      <c r="L818" s="126"/>
      <c r="M818" s="126"/>
      <c r="N818" s="126"/>
      <c r="O818" s="126"/>
      <c r="P818" s="126"/>
    </row>
    <row r="819" spans="1:11" ht="19.5" customHeight="1">
      <c r="A819" s="128" t="s">
        <v>73</v>
      </c>
      <c r="B819" s="128"/>
      <c r="J819" s="19"/>
      <c r="K819" s="19"/>
    </row>
    <row r="820" spans="1:2" ht="19.5" customHeight="1">
      <c r="A820" s="128"/>
      <c r="B820" s="128"/>
    </row>
    <row r="821" spans="11:14" ht="19.5" customHeight="1">
      <c r="K821" s="18"/>
      <c r="L821" s="18"/>
      <c r="M821" s="18"/>
      <c r="N821" s="18"/>
    </row>
    <row r="822" spans="1:16" ht="19.5" customHeight="1">
      <c r="A822" s="129" t="s">
        <v>16</v>
      </c>
      <c r="B822" s="158" t="s">
        <v>74</v>
      </c>
      <c r="C822" s="158"/>
      <c r="D822" s="158"/>
      <c r="E822" s="34"/>
      <c r="F822" s="16"/>
      <c r="G822" s="16"/>
      <c r="H822" s="16"/>
      <c r="K822" s="131" t="s">
        <v>18</v>
      </c>
      <c r="L822" s="131"/>
      <c r="M822" s="132" t="s">
        <v>815</v>
      </c>
      <c r="N822" s="132"/>
      <c r="O822" s="132"/>
      <c r="P822" s="132"/>
    </row>
    <row r="823" spans="1:16" ht="19.5" customHeight="1">
      <c r="A823" s="129"/>
      <c r="B823" s="158"/>
      <c r="C823" s="158"/>
      <c r="D823" s="158"/>
      <c r="E823" s="34"/>
      <c r="F823" s="16"/>
      <c r="G823" s="16"/>
      <c r="H823" s="16"/>
      <c r="K823" s="131"/>
      <c r="L823" s="131"/>
      <c r="M823" s="132"/>
      <c r="N823" s="132"/>
      <c r="O823" s="132"/>
      <c r="P823" s="132"/>
    </row>
    <row r="824" ht="19.5" customHeight="1" thickBot="1"/>
    <row r="825" spans="1:16" ht="19.5" customHeight="1" thickBot="1">
      <c r="A825" s="96" t="s">
        <v>2</v>
      </c>
      <c r="B825" s="110" t="s">
        <v>3</v>
      </c>
      <c r="C825" s="113" t="s">
        <v>4</v>
      </c>
      <c r="D825" s="116" t="s">
        <v>5</v>
      </c>
      <c r="E825" s="101" t="s">
        <v>6</v>
      </c>
      <c r="F825" s="104" t="s">
        <v>7</v>
      </c>
      <c r="G825" s="104"/>
      <c r="H825" s="104"/>
      <c r="I825" s="104"/>
      <c r="J825" s="104"/>
      <c r="K825" s="104"/>
      <c r="L825" s="104"/>
      <c r="M825" s="105"/>
      <c r="N825" s="106" t="s">
        <v>12</v>
      </c>
      <c r="O825" s="104"/>
      <c r="P825" s="119" t="s">
        <v>15</v>
      </c>
    </row>
    <row r="826" spans="1:16" ht="19.5" customHeight="1">
      <c r="A826" s="108"/>
      <c r="B826" s="111"/>
      <c r="C826" s="114"/>
      <c r="D826" s="117"/>
      <c r="E826" s="102"/>
      <c r="F826" s="122" t="s">
        <v>8</v>
      </c>
      <c r="G826" s="123"/>
      <c r="H826" s="124" t="s">
        <v>9</v>
      </c>
      <c r="I826" s="124"/>
      <c r="J826" s="122" t="s">
        <v>10</v>
      </c>
      <c r="K826" s="123"/>
      <c r="L826" s="124" t="s">
        <v>11</v>
      </c>
      <c r="M826" s="123"/>
      <c r="N826" s="107"/>
      <c r="O826" s="95"/>
      <c r="P826" s="120"/>
    </row>
    <row r="827" spans="1:16" ht="19.5" customHeight="1" thickBot="1">
      <c r="A827" s="109"/>
      <c r="B827" s="112"/>
      <c r="C827" s="115"/>
      <c r="D827" s="118"/>
      <c r="E827" s="103"/>
      <c r="F827" s="20" t="s">
        <v>13</v>
      </c>
      <c r="G827" s="21" t="s">
        <v>14</v>
      </c>
      <c r="H827" s="30" t="s">
        <v>13</v>
      </c>
      <c r="I827" s="22" t="s">
        <v>14</v>
      </c>
      <c r="J827" s="20" t="s">
        <v>13</v>
      </c>
      <c r="K827" s="21" t="s">
        <v>14</v>
      </c>
      <c r="L827" s="30" t="s">
        <v>13</v>
      </c>
      <c r="M827" s="21" t="s">
        <v>14</v>
      </c>
      <c r="N827" s="20" t="s">
        <v>13</v>
      </c>
      <c r="O827" s="22" t="s">
        <v>14</v>
      </c>
      <c r="P827" s="121"/>
    </row>
    <row r="828" spans="1:16" ht="19.5" customHeight="1">
      <c r="A828" s="2">
        <v>40705</v>
      </c>
      <c r="B828" s="3" t="s">
        <v>652</v>
      </c>
      <c r="C828" s="3" t="s">
        <v>465</v>
      </c>
      <c r="D828" s="3" t="s">
        <v>432</v>
      </c>
      <c r="E828" s="4"/>
      <c r="F828" s="7">
        <v>13</v>
      </c>
      <c r="G828" s="8">
        <v>8</v>
      </c>
      <c r="H828" s="5">
        <v>7</v>
      </c>
      <c r="I828" s="6">
        <v>7</v>
      </c>
      <c r="J828" s="7"/>
      <c r="K828" s="8"/>
      <c r="L828" s="5"/>
      <c r="M828" s="3"/>
      <c r="N828" s="7">
        <f>SUM(F828+H828+J828+L828)</f>
        <v>20</v>
      </c>
      <c r="O828" s="6">
        <f>SUM(G828+I828+K828+M828)</f>
        <v>15</v>
      </c>
      <c r="P828" s="23">
        <f>SUM(N828:O828)</f>
        <v>35</v>
      </c>
    </row>
    <row r="829" spans="1:16" ht="19.5" customHeight="1">
      <c r="A829" s="9"/>
      <c r="B829" s="10"/>
      <c r="C829" s="10"/>
      <c r="D829" s="10"/>
      <c r="E829" s="11"/>
      <c r="F829" s="14"/>
      <c r="G829" s="15"/>
      <c r="H829" s="12"/>
      <c r="I829" s="13"/>
      <c r="J829" s="14"/>
      <c r="K829" s="15"/>
      <c r="L829" s="12"/>
      <c r="M829" s="10"/>
      <c r="N829" s="7">
        <f aca="true" t="shared" si="96" ref="N829:N848">SUM(F829+H829+J829+L829)</f>
        <v>0</v>
      </c>
      <c r="O829" s="6">
        <f aca="true" t="shared" si="97" ref="O829:O848">SUM(G829+I829+K829+M829)</f>
        <v>0</v>
      </c>
      <c r="P829" s="23">
        <f aca="true" t="shared" si="98" ref="P829:P849">SUM(N829:O829)</f>
        <v>0</v>
      </c>
    </row>
    <row r="830" spans="1:16" ht="19.5" customHeight="1">
      <c r="A830" s="9"/>
      <c r="B830" s="10"/>
      <c r="C830" s="10"/>
      <c r="D830" s="10"/>
      <c r="E830" s="11"/>
      <c r="F830" s="14"/>
      <c r="G830" s="15"/>
      <c r="H830" s="12"/>
      <c r="I830" s="13"/>
      <c r="J830" s="14"/>
      <c r="K830" s="15"/>
      <c r="L830" s="12"/>
      <c r="M830" s="10"/>
      <c r="N830" s="7">
        <f t="shared" si="96"/>
        <v>0</v>
      </c>
      <c r="O830" s="6">
        <f t="shared" si="97"/>
        <v>0</v>
      </c>
      <c r="P830" s="23">
        <f t="shared" si="98"/>
        <v>0</v>
      </c>
    </row>
    <row r="831" spans="1:16" ht="19.5" customHeight="1">
      <c r="A831" s="9"/>
      <c r="B831" s="10"/>
      <c r="C831" s="10"/>
      <c r="D831" s="10"/>
      <c r="E831" s="11"/>
      <c r="F831" s="14"/>
      <c r="G831" s="15"/>
      <c r="H831" s="12"/>
      <c r="I831" s="13"/>
      <c r="J831" s="14"/>
      <c r="K831" s="15"/>
      <c r="L831" s="12"/>
      <c r="M831" s="10"/>
      <c r="N831" s="7">
        <f t="shared" si="96"/>
        <v>0</v>
      </c>
      <c r="O831" s="6">
        <f t="shared" si="97"/>
        <v>0</v>
      </c>
      <c r="P831" s="23">
        <f t="shared" si="98"/>
        <v>0</v>
      </c>
    </row>
    <row r="832" spans="1:16" ht="19.5" customHeight="1">
      <c r="A832" s="9"/>
      <c r="B832" s="10"/>
      <c r="C832" s="10"/>
      <c r="D832" s="10"/>
      <c r="E832" s="11"/>
      <c r="F832" s="14"/>
      <c r="G832" s="15"/>
      <c r="H832" s="12"/>
      <c r="I832" s="13"/>
      <c r="J832" s="14"/>
      <c r="K832" s="15"/>
      <c r="L832" s="12"/>
      <c r="M832" s="10"/>
      <c r="N832" s="7">
        <f t="shared" si="96"/>
        <v>0</v>
      </c>
      <c r="O832" s="6">
        <f t="shared" si="97"/>
        <v>0</v>
      </c>
      <c r="P832" s="23">
        <f t="shared" si="98"/>
        <v>0</v>
      </c>
    </row>
    <row r="833" spans="1:16" ht="19.5" customHeight="1">
      <c r="A833" s="9"/>
      <c r="B833" s="10"/>
      <c r="C833" s="10"/>
      <c r="D833" s="10"/>
      <c r="E833" s="11"/>
      <c r="F833" s="14"/>
      <c r="G833" s="15"/>
      <c r="H833" s="12"/>
      <c r="I833" s="13"/>
      <c r="J833" s="14"/>
      <c r="K833" s="15"/>
      <c r="L833" s="12"/>
      <c r="M833" s="10"/>
      <c r="N833" s="7">
        <f t="shared" si="96"/>
        <v>0</v>
      </c>
      <c r="O833" s="6">
        <f t="shared" si="97"/>
        <v>0</v>
      </c>
      <c r="P833" s="23">
        <f t="shared" si="98"/>
        <v>0</v>
      </c>
    </row>
    <row r="834" spans="1:16" ht="19.5" customHeight="1">
      <c r="A834" s="9"/>
      <c r="B834" s="10"/>
      <c r="C834" s="10"/>
      <c r="D834" s="10"/>
      <c r="E834" s="11"/>
      <c r="F834" s="14"/>
      <c r="G834" s="15"/>
      <c r="H834" s="12"/>
      <c r="I834" s="13"/>
      <c r="J834" s="14"/>
      <c r="K834" s="15"/>
      <c r="L834" s="12"/>
      <c r="M834" s="10"/>
      <c r="N834" s="7">
        <f t="shared" si="96"/>
        <v>0</v>
      </c>
      <c r="O834" s="6">
        <f t="shared" si="97"/>
        <v>0</v>
      </c>
      <c r="P834" s="23">
        <f t="shared" si="98"/>
        <v>0</v>
      </c>
    </row>
    <row r="835" spans="1:16" ht="19.5" customHeight="1">
      <c r="A835" s="9"/>
      <c r="B835" s="10"/>
      <c r="C835" s="10"/>
      <c r="D835" s="10"/>
      <c r="E835" s="11"/>
      <c r="F835" s="14"/>
      <c r="G835" s="15"/>
      <c r="H835" s="12"/>
      <c r="I835" s="13"/>
      <c r="J835" s="14"/>
      <c r="K835" s="15"/>
      <c r="L835" s="12"/>
      <c r="M835" s="10"/>
      <c r="N835" s="7">
        <f t="shared" si="96"/>
        <v>0</v>
      </c>
      <c r="O835" s="6">
        <f t="shared" si="97"/>
        <v>0</v>
      </c>
      <c r="P835" s="23">
        <f t="shared" si="98"/>
        <v>0</v>
      </c>
    </row>
    <row r="836" spans="1:16" ht="19.5" customHeight="1">
      <c r="A836" s="9"/>
      <c r="B836" s="10"/>
      <c r="C836" s="10"/>
      <c r="D836" s="10"/>
      <c r="E836" s="11"/>
      <c r="F836" s="14"/>
      <c r="G836" s="15"/>
      <c r="H836" s="12"/>
      <c r="I836" s="13"/>
      <c r="J836" s="14"/>
      <c r="K836" s="15"/>
      <c r="L836" s="12"/>
      <c r="M836" s="10"/>
      <c r="N836" s="7">
        <f t="shared" si="96"/>
        <v>0</v>
      </c>
      <c r="O836" s="6">
        <f t="shared" si="97"/>
        <v>0</v>
      </c>
      <c r="P836" s="23">
        <f t="shared" si="98"/>
        <v>0</v>
      </c>
    </row>
    <row r="837" spans="1:16" ht="19.5" customHeight="1">
      <c r="A837" s="9"/>
      <c r="B837" s="10"/>
      <c r="C837" s="10"/>
      <c r="D837" s="10"/>
      <c r="E837" s="11"/>
      <c r="F837" s="14"/>
      <c r="G837" s="15"/>
      <c r="H837" s="12"/>
      <c r="I837" s="13"/>
      <c r="J837" s="14"/>
      <c r="K837" s="15"/>
      <c r="L837" s="12"/>
      <c r="M837" s="10"/>
      <c r="N837" s="7">
        <f t="shared" si="96"/>
        <v>0</v>
      </c>
      <c r="O837" s="6">
        <f t="shared" si="97"/>
        <v>0</v>
      </c>
      <c r="P837" s="23">
        <f t="shared" si="98"/>
        <v>0</v>
      </c>
    </row>
    <row r="838" spans="1:16" ht="19.5" customHeight="1">
      <c r="A838" s="9"/>
      <c r="B838" s="10"/>
      <c r="C838" s="10"/>
      <c r="D838" s="10"/>
      <c r="E838" s="11"/>
      <c r="F838" s="14"/>
      <c r="G838" s="15"/>
      <c r="H838" s="12"/>
      <c r="I838" s="13"/>
      <c r="J838" s="14"/>
      <c r="K838" s="15"/>
      <c r="L838" s="12"/>
      <c r="M838" s="10"/>
      <c r="N838" s="7">
        <f t="shared" si="96"/>
        <v>0</v>
      </c>
      <c r="O838" s="6">
        <f t="shared" si="97"/>
        <v>0</v>
      </c>
      <c r="P838" s="23">
        <f t="shared" si="98"/>
        <v>0</v>
      </c>
    </row>
    <row r="839" spans="1:16" ht="19.5" customHeight="1">
      <c r="A839" s="9"/>
      <c r="B839" s="10"/>
      <c r="C839" s="10"/>
      <c r="D839" s="10"/>
      <c r="E839" s="11"/>
      <c r="F839" s="14"/>
      <c r="G839" s="15"/>
      <c r="H839" s="12"/>
      <c r="I839" s="13"/>
      <c r="J839" s="14"/>
      <c r="K839" s="15"/>
      <c r="L839" s="12"/>
      <c r="M839" s="10"/>
      <c r="N839" s="7">
        <f t="shared" si="96"/>
        <v>0</v>
      </c>
      <c r="O839" s="6">
        <f t="shared" si="97"/>
        <v>0</v>
      </c>
      <c r="P839" s="23">
        <f t="shared" si="98"/>
        <v>0</v>
      </c>
    </row>
    <row r="840" spans="1:16" ht="19.5" customHeight="1">
      <c r="A840" s="9"/>
      <c r="B840" s="10"/>
      <c r="C840" s="10"/>
      <c r="D840" s="10"/>
      <c r="E840" s="11"/>
      <c r="F840" s="14"/>
      <c r="G840" s="15"/>
      <c r="H840" s="12"/>
      <c r="I840" s="13"/>
      <c r="J840" s="14"/>
      <c r="K840" s="15"/>
      <c r="L840" s="12"/>
      <c r="M840" s="10"/>
      <c r="N840" s="7">
        <f t="shared" si="96"/>
        <v>0</v>
      </c>
      <c r="O840" s="6">
        <f t="shared" si="97"/>
        <v>0</v>
      </c>
      <c r="P840" s="23">
        <f t="shared" si="98"/>
        <v>0</v>
      </c>
    </row>
    <row r="841" spans="1:16" ht="19.5" customHeight="1">
      <c r="A841" s="9"/>
      <c r="B841" s="10"/>
      <c r="C841" s="10"/>
      <c r="D841" s="10"/>
      <c r="E841" s="11"/>
      <c r="F841" s="14"/>
      <c r="G841" s="15"/>
      <c r="H841" s="12"/>
      <c r="I841" s="13"/>
      <c r="J841" s="14"/>
      <c r="K841" s="15"/>
      <c r="L841" s="12"/>
      <c r="M841" s="10"/>
      <c r="N841" s="7">
        <f t="shared" si="96"/>
        <v>0</v>
      </c>
      <c r="O841" s="6">
        <f t="shared" si="97"/>
        <v>0</v>
      </c>
      <c r="P841" s="23">
        <f t="shared" si="98"/>
        <v>0</v>
      </c>
    </row>
    <row r="842" spans="1:16" ht="19.5" customHeight="1">
      <c r="A842" s="9"/>
      <c r="B842" s="10"/>
      <c r="C842" s="10"/>
      <c r="D842" s="10"/>
      <c r="E842" s="11"/>
      <c r="F842" s="14"/>
      <c r="G842" s="15"/>
      <c r="H842" s="12"/>
      <c r="I842" s="13"/>
      <c r="J842" s="14"/>
      <c r="K842" s="15"/>
      <c r="L842" s="12"/>
      <c r="M842" s="10"/>
      <c r="N842" s="7">
        <f t="shared" si="96"/>
        <v>0</v>
      </c>
      <c r="O842" s="6">
        <f t="shared" si="97"/>
        <v>0</v>
      </c>
      <c r="P842" s="23">
        <f t="shared" si="98"/>
        <v>0</v>
      </c>
    </row>
    <row r="843" spans="1:16" ht="19.5" customHeight="1">
      <c r="A843" s="9"/>
      <c r="B843" s="10"/>
      <c r="C843" s="10"/>
      <c r="D843" s="10"/>
      <c r="E843" s="11"/>
      <c r="F843" s="14"/>
      <c r="G843" s="15"/>
      <c r="H843" s="12"/>
      <c r="I843" s="13"/>
      <c r="J843" s="14"/>
      <c r="K843" s="15"/>
      <c r="L843" s="12"/>
      <c r="M843" s="10"/>
      <c r="N843" s="7">
        <f t="shared" si="96"/>
        <v>0</v>
      </c>
      <c r="O843" s="6">
        <f t="shared" si="97"/>
        <v>0</v>
      </c>
      <c r="P843" s="23">
        <f t="shared" si="98"/>
        <v>0</v>
      </c>
    </row>
    <row r="844" spans="1:16" ht="19.5" customHeight="1">
      <c r="A844" s="9"/>
      <c r="B844" s="10"/>
      <c r="C844" s="10"/>
      <c r="D844" s="10"/>
      <c r="E844" s="11"/>
      <c r="F844" s="14"/>
      <c r="G844" s="15"/>
      <c r="H844" s="12"/>
      <c r="I844" s="13"/>
      <c r="J844" s="14"/>
      <c r="K844" s="15"/>
      <c r="L844" s="12"/>
      <c r="M844" s="10"/>
      <c r="N844" s="7">
        <f t="shared" si="96"/>
        <v>0</v>
      </c>
      <c r="O844" s="6">
        <f t="shared" si="97"/>
        <v>0</v>
      </c>
      <c r="P844" s="23">
        <f t="shared" si="98"/>
        <v>0</v>
      </c>
    </row>
    <row r="845" spans="1:16" ht="19.5" customHeight="1">
      <c r="A845" s="9"/>
      <c r="B845" s="10"/>
      <c r="C845" s="10"/>
      <c r="D845" s="10"/>
      <c r="E845" s="11"/>
      <c r="F845" s="14"/>
      <c r="G845" s="15"/>
      <c r="H845" s="12"/>
      <c r="I845" s="13"/>
      <c r="J845" s="14"/>
      <c r="K845" s="15"/>
      <c r="L845" s="12"/>
      <c r="M845" s="10"/>
      <c r="N845" s="7">
        <f t="shared" si="96"/>
        <v>0</v>
      </c>
      <c r="O845" s="6">
        <f t="shared" si="97"/>
        <v>0</v>
      </c>
      <c r="P845" s="23">
        <f t="shared" si="98"/>
        <v>0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t="shared" si="96"/>
        <v>0</v>
      </c>
      <c r="O846" s="6">
        <f t="shared" si="97"/>
        <v>0</v>
      </c>
      <c r="P846" s="23">
        <f t="shared" si="98"/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6"/>
        <v>0</v>
      </c>
      <c r="O847" s="6">
        <f t="shared" si="97"/>
        <v>0</v>
      </c>
      <c r="P847" s="23">
        <f t="shared" si="98"/>
        <v>0</v>
      </c>
    </row>
    <row r="848" spans="1:16" ht="19.5" customHeight="1" thickBot="1">
      <c r="A848" s="31"/>
      <c r="B848" s="32"/>
      <c r="C848" s="32"/>
      <c r="D848" s="32"/>
      <c r="E848" s="33"/>
      <c r="F848" s="40"/>
      <c r="G848" s="26"/>
      <c r="H848" s="24"/>
      <c r="I848" s="41"/>
      <c r="J848" s="40"/>
      <c r="K848" s="26"/>
      <c r="L848" s="24"/>
      <c r="M848" s="25"/>
      <c r="N848" s="27">
        <f t="shared" si="96"/>
        <v>0</v>
      </c>
      <c r="O848" s="28">
        <f t="shared" si="97"/>
        <v>0</v>
      </c>
      <c r="P848" s="29">
        <f t="shared" si="98"/>
        <v>0</v>
      </c>
    </row>
    <row r="849" spans="1:20" ht="19.5" customHeight="1" thickBot="1">
      <c r="A849" s="98" t="s">
        <v>15</v>
      </c>
      <c r="B849" s="99"/>
      <c r="C849" s="99"/>
      <c r="D849" s="99"/>
      <c r="E849" s="100"/>
      <c r="F849" s="35">
        <f aca="true" t="shared" si="99" ref="F849:O849">SUM(F828:F848)</f>
        <v>13</v>
      </c>
      <c r="G849" s="36">
        <f t="shared" si="99"/>
        <v>8</v>
      </c>
      <c r="H849" s="39">
        <f t="shared" si="99"/>
        <v>7</v>
      </c>
      <c r="I849" s="42">
        <f t="shared" si="99"/>
        <v>7</v>
      </c>
      <c r="J849" s="35">
        <f t="shared" si="99"/>
        <v>0</v>
      </c>
      <c r="K849" s="36">
        <f t="shared" si="99"/>
        <v>0</v>
      </c>
      <c r="L849" s="39">
        <f t="shared" si="99"/>
        <v>0</v>
      </c>
      <c r="M849" s="36">
        <f t="shared" si="99"/>
        <v>0</v>
      </c>
      <c r="N849" s="37">
        <f t="shared" si="99"/>
        <v>20</v>
      </c>
      <c r="O849" s="38">
        <f t="shared" si="99"/>
        <v>15</v>
      </c>
      <c r="P849" s="43">
        <f t="shared" si="98"/>
        <v>35</v>
      </c>
      <c r="T849" s="82">
        <f>CEILING(P849,1)</f>
        <v>35</v>
      </c>
    </row>
    <row r="850" ht="19.5" customHeight="1"/>
    <row r="851" spans="1:16" ht="19.5" customHeight="1">
      <c r="A851" s="125" t="s">
        <v>0</v>
      </c>
      <c r="B851" s="125"/>
      <c r="C851" s="125"/>
      <c r="D851" s="125"/>
      <c r="E851" s="125"/>
      <c r="F851" s="125"/>
      <c r="G851" s="125"/>
      <c r="H851" s="125"/>
      <c r="I851" s="126"/>
      <c r="J851" s="125"/>
      <c r="K851" s="125"/>
      <c r="L851" s="125"/>
      <c r="M851" s="125"/>
      <c r="N851" s="125"/>
      <c r="O851" s="125"/>
      <c r="P851" s="125"/>
    </row>
    <row r="852" spans="1:16" ht="19.5" customHeight="1">
      <c r="A852" s="125"/>
      <c r="B852" s="125"/>
      <c r="C852" s="125"/>
      <c r="D852" s="125"/>
      <c r="E852" s="125"/>
      <c r="F852" s="125"/>
      <c r="G852" s="125"/>
      <c r="H852" s="125"/>
      <c r="I852" s="126"/>
      <c r="J852" s="127"/>
      <c r="K852" s="127"/>
      <c r="L852" s="126"/>
      <c r="M852" s="126"/>
      <c r="N852" s="126"/>
      <c r="O852" s="126"/>
      <c r="P852" s="126"/>
    </row>
    <row r="853" spans="1:11" ht="19.5" customHeight="1">
      <c r="A853" s="128" t="s">
        <v>75</v>
      </c>
      <c r="B853" s="128"/>
      <c r="J853" s="19"/>
      <c r="K853" s="19"/>
    </row>
    <row r="854" spans="1:2" ht="19.5" customHeight="1">
      <c r="A854" s="128"/>
      <c r="B854" s="128"/>
    </row>
    <row r="855" spans="1:14" ht="19.5" customHeight="1">
      <c r="A855" s="128"/>
      <c r="B855" s="128"/>
      <c r="K855" s="18"/>
      <c r="L855" s="18"/>
      <c r="M855" s="18"/>
      <c r="N855" s="18"/>
    </row>
    <row r="856" spans="1:16" ht="19.5" customHeight="1">
      <c r="A856" s="129" t="s">
        <v>16</v>
      </c>
      <c r="B856" s="130" t="s">
        <v>76</v>
      </c>
      <c r="C856" s="130"/>
      <c r="D856" s="130"/>
      <c r="E856" s="34"/>
      <c r="F856" s="16"/>
      <c r="G856" s="16"/>
      <c r="H856" s="16"/>
      <c r="K856" s="131" t="s">
        <v>18</v>
      </c>
      <c r="L856" s="131"/>
      <c r="M856" s="132" t="s">
        <v>815</v>
      </c>
      <c r="N856" s="132"/>
      <c r="O856" s="132"/>
      <c r="P856" s="132"/>
    </row>
    <row r="857" spans="1:16" ht="19.5" customHeight="1">
      <c r="A857" s="129"/>
      <c r="B857" s="130"/>
      <c r="C857" s="130"/>
      <c r="D857" s="130"/>
      <c r="E857" s="34"/>
      <c r="F857" s="16"/>
      <c r="G857" s="16"/>
      <c r="H857" s="16"/>
      <c r="K857" s="131"/>
      <c r="L857" s="131"/>
      <c r="M857" s="132"/>
      <c r="N857" s="132"/>
      <c r="O857" s="132"/>
      <c r="P857" s="132"/>
    </row>
    <row r="858" ht="19.5" customHeight="1" thickBot="1"/>
    <row r="859" spans="1:16" ht="19.5" customHeight="1" thickBot="1">
      <c r="A859" s="96" t="s">
        <v>2</v>
      </c>
      <c r="B859" s="110" t="s">
        <v>3</v>
      </c>
      <c r="C859" s="113" t="s">
        <v>4</v>
      </c>
      <c r="D859" s="116" t="s">
        <v>5</v>
      </c>
      <c r="E859" s="101" t="s">
        <v>6</v>
      </c>
      <c r="F859" s="104" t="s">
        <v>7</v>
      </c>
      <c r="G859" s="104"/>
      <c r="H859" s="104"/>
      <c r="I859" s="104"/>
      <c r="J859" s="104"/>
      <c r="K859" s="104"/>
      <c r="L859" s="104"/>
      <c r="M859" s="105"/>
      <c r="N859" s="106" t="s">
        <v>12</v>
      </c>
      <c r="O859" s="104"/>
      <c r="P859" s="119" t="s">
        <v>15</v>
      </c>
    </row>
    <row r="860" spans="1:16" ht="19.5" customHeight="1">
      <c r="A860" s="108"/>
      <c r="B860" s="111"/>
      <c r="C860" s="114"/>
      <c r="D860" s="117"/>
      <c r="E860" s="102"/>
      <c r="F860" s="122" t="s">
        <v>8</v>
      </c>
      <c r="G860" s="123"/>
      <c r="H860" s="124" t="s">
        <v>9</v>
      </c>
      <c r="I860" s="124"/>
      <c r="J860" s="122" t="s">
        <v>10</v>
      </c>
      <c r="K860" s="123"/>
      <c r="L860" s="124" t="s">
        <v>11</v>
      </c>
      <c r="M860" s="123"/>
      <c r="N860" s="107"/>
      <c r="O860" s="95"/>
      <c r="P860" s="120"/>
    </row>
    <row r="861" spans="1:16" ht="19.5" customHeight="1" thickBot="1">
      <c r="A861" s="109"/>
      <c r="B861" s="112"/>
      <c r="C861" s="115"/>
      <c r="D861" s="118"/>
      <c r="E861" s="103"/>
      <c r="F861" s="20" t="s">
        <v>13</v>
      </c>
      <c r="G861" s="21" t="s">
        <v>14</v>
      </c>
      <c r="H861" s="30" t="s">
        <v>13</v>
      </c>
      <c r="I861" s="22" t="s">
        <v>14</v>
      </c>
      <c r="J861" s="20" t="s">
        <v>13</v>
      </c>
      <c r="K861" s="21" t="s">
        <v>14</v>
      </c>
      <c r="L861" s="30" t="s">
        <v>13</v>
      </c>
      <c r="M861" s="21" t="s">
        <v>14</v>
      </c>
      <c r="N861" s="20" t="s">
        <v>13</v>
      </c>
      <c r="O861" s="22" t="s">
        <v>14</v>
      </c>
      <c r="P861" s="121"/>
    </row>
    <row r="862" spans="1:16" ht="19.5" customHeight="1">
      <c r="A862" s="2">
        <v>40713</v>
      </c>
      <c r="B862" s="3" t="s">
        <v>777</v>
      </c>
      <c r="C862" s="3" t="s">
        <v>465</v>
      </c>
      <c r="D862" s="3" t="s">
        <v>363</v>
      </c>
      <c r="E862" s="4"/>
      <c r="F862" s="7">
        <v>13</v>
      </c>
      <c r="G862" s="8">
        <v>8</v>
      </c>
      <c r="H862" s="5">
        <v>7</v>
      </c>
      <c r="I862" s="6">
        <v>7</v>
      </c>
      <c r="J862" s="7"/>
      <c r="K862" s="8"/>
      <c r="L862" s="5"/>
      <c r="M862" s="3"/>
      <c r="N862" s="7">
        <f>SUM(F862+H862+J862+L862)</f>
        <v>20</v>
      </c>
      <c r="O862" s="6">
        <f>SUM(G862+I862+K862+M862)</f>
        <v>15</v>
      </c>
      <c r="P862" s="23">
        <f>SUM(N862:O862)</f>
        <v>35</v>
      </c>
    </row>
    <row r="863" spans="1:16" ht="19.5" customHeight="1">
      <c r="A863" s="9"/>
      <c r="B863" s="10"/>
      <c r="C863" s="10"/>
      <c r="D863" s="10"/>
      <c r="E863" s="11"/>
      <c r="F863" s="14"/>
      <c r="G863" s="15"/>
      <c r="H863" s="12"/>
      <c r="I863" s="13"/>
      <c r="J863" s="14"/>
      <c r="K863" s="15"/>
      <c r="L863" s="12"/>
      <c r="M863" s="10"/>
      <c r="N863" s="7">
        <f aca="true" t="shared" si="100" ref="N863:N882">SUM(F863+H863+J863+L863)</f>
        <v>0</v>
      </c>
      <c r="O863" s="6">
        <f aca="true" t="shared" si="101" ref="O863:O882">SUM(G863+I863+K863+M863)</f>
        <v>0</v>
      </c>
      <c r="P863" s="23">
        <f aca="true" t="shared" si="102" ref="P863:P883">SUM(N863:O863)</f>
        <v>0</v>
      </c>
    </row>
    <row r="864" spans="1:16" ht="19.5" customHeight="1">
      <c r="A864" s="9"/>
      <c r="B864" s="10"/>
      <c r="C864" s="10"/>
      <c r="D864" s="10"/>
      <c r="E864" s="11"/>
      <c r="F864" s="14"/>
      <c r="G864" s="15"/>
      <c r="H864" s="12"/>
      <c r="I864" s="13"/>
      <c r="J864" s="14"/>
      <c r="K864" s="15"/>
      <c r="L864" s="12"/>
      <c r="M864" s="10"/>
      <c r="N864" s="7">
        <f t="shared" si="100"/>
        <v>0</v>
      </c>
      <c r="O864" s="6">
        <f t="shared" si="101"/>
        <v>0</v>
      </c>
      <c r="P864" s="23">
        <f t="shared" si="102"/>
        <v>0</v>
      </c>
    </row>
    <row r="865" spans="1:16" ht="19.5" customHeight="1">
      <c r="A865" s="9"/>
      <c r="B865" s="10"/>
      <c r="C865" s="10"/>
      <c r="D865" s="10"/>
      <c r="E865" s="11"/>
      <c r="F865" s="14"/>
      <c r="G865" s="15"/>
      <c r="H865" s="12"/>
      <c r="I865" s="13"/>
      <c r="J865" s="14"/>
      <c r="K865" s="15"/>
      <c r="L865" s="12"/>
      <c r="M865" s="10"/>
      <c r="N865" s="7">
        <f t="shared" si="100"/>
        <v>0</v>
      </c>
      <c r="O865" s="6">
        <f t="shared" si="101"/>
        <v>0</v>
      </c>
      <c r="P865" s="23">
        <f t="shared" si="102"/>
        <v>0</v>
      </c>
    </row>
    <row r="866" spans="1:16" ht="19.5" customHeight="1">
      <c r="A866" s="9"/>
      <c r="B866" s="10"/>
      <c r="C866" s="10"/>
      <c r="D866" s="10"/>
      <c r="E866" s="11"/>
      <c r="F866" s="14"/>
      <c r="G866" s="15"/>
      <c r="H866" s="12"/>
      <c r="I866" s="13"/>
      <c r="J866" s="14"/>
      <c r="K866" s="15"/>
      <c r="L866" s="12"/>
      <c r="M866" s="10"/>
      <c r="N866" s="7">
        <f t="shared" si="100"/>
        <v>0</v>
      </c>
      <c r="O866" s="6">
        <f t="shared" si="101"/>
        <v>0</v>
      </c>
      <c r="P866" s="23">
        <f t="shared" si="102"/>
        <v>0</v>
      </c>
    </row>
    <row r="867" spans="1:16" ht="19.5" customHeight="1">
      <c r="A867" s="9"/>
      <c r="B867" s="10"/>
      <c r="C867" s="10"/>
      <c r="D867" s="10"/>
      <c r="E867" s="11"/>
      <c r="F867" s="14"/>
      <c r="G867" s="15"/>
      <c r="H867" s="12"/>
      <c r="I867" s="13"/>
      <c r="J867" s="14"/>
      <c r="K867" s="15"/>
      <c r="L867" s="12"/>
      <c r="M867" s="10"/>
      <c r="N867" s="7">
        <f t="shared" si="100"/>
        <v>0</v>
      </c>
      <c r="O867" s="6">
        <f t="shared" si="101"/>
        <v>0</v>
      </c>
      <c r="P867" s="23">
        <f t="shared" si="102"/>
        <v>0</v>
      </c>
    </row>
    <row r="868" spans="1:16" ht="19.5" customHeight="1">
      <c r="A868" s="9"/>
      <c r="B868" s="10"/>
      <c r="C868" s="10"/>
      <c r="D868" s="10"/>
      <c r="E868" s="11"/>
      <c r="F868" s="14"/>
      <c r="G868" s="15"/>
      <c r="H868" s="12"/>
      <c r="I868" s="13"/>
      <c r="J868" s="14"/>
      <c r="K868" s="15"/>
      <c r="L868" s="12"/>
      <c r="M868" s="10"/>
      <c r="N868" s="7">
        <f t="shared" si="100"/>
        <v>0</v>
      </c>
      <c r="O868" s="6">
        <f t="shared" si="101"/>
        <v>0</v>
      </c>
      <c r="P868" s="23">
        <f t="shared" si="102"/>
        <v>0</v>
      </c>
    </row>
    <row r="869" spans="1:16" ht="19.5" customHeight="1">
      <c r="A869" s="9"/>
      <c r="B869" s="10"/>
      <c r="C869" s="10"/>
      <c r="D869" s="10"/>
      <c r="E869" s="11"/>
      <c r="F869" s="14"/>
      <c r="G869" s="15"/>
      <c r="H869" s="12"/>
      <c r="I869" s="13"/>
      <c r="J869" s="14"/>
      <c r="K869" s="15"/>
      <c r="L869" s="12"/>
      <c r="M869" s="10"/>
      <c r="N869" s="7">
        <f t="shared" si="100"/>
        <v>0</v>
      </c>
      <c r="O869" s="6">
        <f t="shared" si="101"/>
        <v>0</v>
      </c>
      <c r="P869" s="23">
        <f t="shared" si="102"/>
        <v>0</v>
      </c>
    </row>
    <row r="870" spans="1:16" ht="19.5" customHeight="1">
      <c r="A870" s="9"/>
      <c r="B870" s="10"/>
      <c r="C870" s="10"/>
      <c r="D870" s="10"/>
      <c r="E870" s="11"/>
      <c r="F870" s="14"/>
      <c r="G870" s="15"/>
      <c r="H870" s="12"/>
      <c r="I870" s="13"/>
      <c r="J870" s="14"/>
      <c r="K870" s="15"/>
      <c r="L870" s="12"/>
      <c r="M870" s="10"/>
      <c r="N870" s="7">
        <f t="shared" si="100"/>
        <v>0</v>
      </c>
      <c r="O870" s="6">
        <f t="shared" si="101"/>
        <v>0</v>
      </c>
      <c r="P870" s="23">
        <f t="shared" si="102"/>
        <v>0</v>
      </c>
    </row>
    <row r="871" spans="1:16" ht="19.5" customHeight="1">
      <c r="A871" s="9"/>
      <c r="B871" s="10"/>
      <c r="C871" s="10"/>
      <c r="D871" s="10"/>
      <c r="E871" s="11"/>
      <c r="F871" s="14"/>
      <c r="G871" s="15"/>
      <c r="H871" s="12"/>
      <c r="I871" s="13"/>
      <c r="J871" s="14"/>
      <c r="K871" s="15"/>
      <c r="L871" s="12"/>
      <c r="M871" s="10"/>
      <c r="N871" s="7">
        <f t="shared" si="100"/>
        <v>0</v>
      </c>
      <c r="O871" s="6">
        <f t="shared" si="101"/>
        <v>0</v>
      </c>
      <c r="P871" s="23">
        <f t="shared" si="102"/>
        <v>0</v>
      </c>
    </row>
    <row r="872" spans="1:16" ht="19.5" customHeight="1">
      <c r="A872" s="9"/>
      <c r="B872" s="10"/>
      <c r="C872" s="10"/>
      <c r="D872" s="10"/>
      <c r="E872" s="11"/>
      <c r="F872" s="14"/>
      <c r="G872" s="15"/>
      <c r="H872" s="12"/>
      <c r="I872" s="13"/>
      <c r="J872" s="14"/>
      <c r="K872" s="15"/>
      <c r="L872" s="12"/>
      <c r="M872" s="10"/>
      <c r="N872" s="7">
        <f t="shared" si="100"/>
        <v>0</v>
      </c>
      <c r="O872" s="6">
        <f t="shared" si="101"/>
        <v>0</v>
      </c>
      <c r="P872" s="23">
        <f t="shared" si="102"/>
        <v>0</v>
      </c>
    </row>
    <row r="873" spans="1:16" ht="19.5" customHeight="1">
      <c r="A873" s="9"/>
      <c r="B873" s="10"/>
      <c r="C873" s="10"/>
      <c r="D873" s="10"/>
      <c r="E873" s="11"/>
      <c r="F873" s="14"/>
      <c r="G873" s="15"/>
      <c r="H873" s="12"/>
      <c r="I873" s="13"/>
      <c r="J873" s="14"/>
      <c r="K873" s="15"/>
      <c r="L873" s="12"/>
      <c r="M873" s="10"/>
      <c r="N873" s="7">
        <f t="shared" si="100"/>
        <v>0</v>
      </c>
      <c r="O873" s="6">
        <f t="shared" si="101"/>
        <v>0</v>
      </c>
      <c r="P873" s="23">
        <f t="shared" si="102"/>
        <v>0</v>
      </c>
    </row>
    <row r="874" spans="1:16" ht="19.5" customHeight="1">
      <c r="A874" s="9"/>
      <c r="B874" s="10"/>
      <c r="C874" s="10"/>
      <c r="D874" s="10"/>
      <c r="E874" s="11"/>
      <c r="F874" s="14"/>
      <c r="G874" s="15"/>
      <c r="H874" s="12"/>
      <c r="I874" s="13"/>
      <c r="J874" s="14"/>
      <c r="K874" s="15"/>
      <c r="L874" s="12"/>
      <c r="M874" s="10"/>
      <c r="N874" s="7">
        <f t="shared" si="100"/>
        <v>0</v>
      </c>
      <c r="O874" s="6">
        <f t="shared" si="101"/>
        <v>0</v>
      </c>
      <c r="P874" s="23">
        <f t="shared" si="102"/>
        <v>0</v>
      </c>
    </row>
    <row r="875" spans="1:16" ht="19.5" customHeight="1">
      <c r="A875" s="9"/>
      <c r="B875" s="10"/>
      <c r="C875" s="10"/>
      <c r="D875" s="10"/>
      <c r="E875" s="11"/>
      <c r="F875" s="14"/>
      <c r="G875" s="15"/>
      <c r="H875" s="12"/>
      <c r="I875" s="13"/>
      <c r="J875" s="14"/>
      <c r="K875" s="15"/>
      <c r="L875" s="12"/>
      <c r="M875" s="10"/>
      <c r="N875" s="7">
        <f t="shared" si="100"/>
        <v>0</v>
      </c>
      <c r="O875" s="6">
        <f t="shared" si="101"/>
        <v>0</v>
      </c>
      <c r="P875" s="23">
        <f t="shared" si="102"/>
        <v>0</v>
      </c>
    </row>
    <row r="876" spans="1:16" ht="19.5" customHeight="1">
      <c r="A876" s="9"/>
      <c r="B876" s="10"/>
      <c r="C876" s="10"/>
      <c r="D876" s="10"/>
      <c r="E876" s="11"/>
      <c r="F876" s="14"/>
      <c r="G876" s="15"/>
      <c r="H876" s="12"/>
      <c r="I876" s="13"/>
      <c r="J876" s="14"/>
      <c r="K876" s="15"/>
      <c r="L876" s="12"/>
      <c r="M876" s="10"/>
      <c r="N876" s="7">
        <f t="shared" si="100"/>
        <v>0</v>
      </c>
      <c r="O876" s="6">
        <f t="shared" si="101"/>
        <v>0</v>
      </c>
      <c r="P876" s="23">
        <f t="shared" si="102"/>
        <v>0</v>
      </c>
    </row>
    <row r="877" spans="1:16" ht="19.5" customHeight="1">
      <c r="A877" s="9"/>
      <c r="B877" s="10"/>
      <c r="C877" s="10"/>
      <c r="D877" s="10"/>
      <c r="E877" s="11"/>
      <c r="F877" s="14"/>
      <c r="G877" s="15"/>
      <c r="H877" s="12"/>
      <c r="I877" s="13"/>
      <c r="J877" s="14"/>
      <c r="K877" s="15"/>
      <c r="L877" s="12"/>
      <c r="M877" s="10"/>
      <c r="N877" s="7">
        <f t="shared" si="100"/>
        <v>0</v>
      </c>
      <c r="O877" s="6">
        <f t="shared" si="101"/>
        <v>0</v>
      </c>
      <c r="P877" s="23">
        <f t="shared" si="102"/>
        <v>0</v>
      </c>
    </row>
    <row r="878" spans="1:16" ht="19.5" customHeight="1">
      <c r="A878" s="9"/>
      <c r="B878" s="10"/>
      <c r="C878" s="10"/>
      <c r="D878" s="10"/>
      <c r="E878" s="11"/>
      <c r="F878" s="14"/>
      <c r="G878" s="15"/>
      <c r="H878" s="12"/>
      <c r="I878" s="13"/>
      <c r="J878" s="14"/>
      <c r="K878" s="15"/>
      <c r="L878" s="12"/>
      <c r="M878" s="10"/>
      <c r="N878" s="7">
        <f t="shared" si="100"/>
        <v>0</v>
      </c>
      <c r="O878" s="6">
        <f t="shared" si="101"/>
        <v>0</v>
      </c>
      <c r="P878" s="23">
        <f t="shared" si="102"/>
        <v>0</v>
      </c>
    </row>
    <row r="879" spans="1:16" ht="19.5" customHeight="1">
      <c r="A879" s="9"/>
      <c r="B879" s="10"/>
      <c r="C879" s="10"/>
      <c r="D879" s="10"/>
      <c r="E879" s="11"/>
      <c r="F879" s="14"/>
      <c r="G879" s="15"/>
      <c r="H879" s="12"/>
      <c r="I879" s="13"/>
      <c r="J879" s="14"/>
      <c r="K879" s="15"/>
      <c r="L879" s="12"/>
      <c r="M879" s="10"/>
      <c r="N879" s="7">
        <f t="shared" si="100"/>
        <v>0</v>
      </c>
      <c r="O879" s="6">
        <f t="shared" si="101"/>
        <v>0</v>
      </c>
      <c r="P879" s="23">
        <f t="shared" si="102"/>
        <v>0</v>
      </c>
    </row>
    <row r="880" spans="1:16" ht="19.5" customHeight="1">
      <c r="A880" s="9"/>
      <c r="B880" s="10"/>
      <c r="C880" s="10"/>
      <c r="D880" s="10"/>
      <c r="E880" s="11"/>
      <c r="F880" s="14"/>
      <c r="G880" s="15"/>
      <c r="H880" s="12"/>
      <c r="I880" s="13"/>
      <c r="J880" s="14"/>
      <c r="K880" s="15"/>
      <c r="L880" s="12"/>
      <c r="M880" s="10"/>
      <c r="N880" s="7">
        <f t="shared" si="100"/>
        <v>0</v>
      </c>
      <c r="O880" s="6">
        <f t="shared" si="101"/>
        <v>0</v>
      </c>
      <c r="P880" s="23">
        <f t="shared" si="102"/>
        <v>0</v>
      </c>
    </row>
    <row r="881" spans="1:16" ht="19.5" customHeight="1">
      <c r="A881" s="9"/>
      <c r="B881" s="10"/>
      <c r="C881" s="10"/>
      <c r="D881" s="10"/>
      <c r="E881" s="11"/>
      <c r="F881" s="14"/>
      <c r="G881" s="15"/>
      <c r="H881" s="12"/>
      <c r="I881" s="13"/>
      <c r="J881" s="14"/>
      <c r="K881" s="15"/>
      <c r="L881" s="12"/>
      <c r="M881" s="10"/>
      <c r="N881" s="7">
        <f t="shared" si="100"/>
        <v>0</v>
      </c>
      <c r="O881" s="6">
        <f t="shared" si="101"/>
        <v>0</v>
      </c>
      <c r="P881" s="23">
        <f t="shared" si="102"/>
        <v>0</v>
      </c>
    </row>
    <row r="882" spans="1:16" ht="19.5" customHeight="1" thickBot="1">
      <c r="A882" s="31"/>
      <c r="B882" s="32"/>
      <c r="C882" s="32"/>
      <c r="D882" s="32"/>
      <c r="E882" s="33"/>
      <c r="F882" s="40"/>
      <c r="G882" s="26"/>
      <c r="H882" s="24"/>
      <c r="I882" s="41"/>
      <c r="J882" s="40"/>
      <c r="K882" s="26"/>
      <c r="L882" s="24"/>
      <c r="M882" s="25"/>
      <c r="N882" s="27">
        <f t="shared" si="100"/>
        <v>0</v>
      </c>
      <c r="O882" s="28">
        <f t="shared" si="101"/>
        <v>0</v>
      </c>
      <c r="P882" s="29">
        <f t="shared" si="102"/>
        <v>0</v>
      </c>
    </row>
    <row r="883" spans="1:20" ht="19.5" customHeight="1" thickBot="1">
      <c r="A883" s="98" t="s">
        <v>15</v>
      </c>
      <c r="B883" s="99"/>
      <c r="C883" s="99"/>
      <c r="D883" s="99"/>
      <c r="E883" s="100"/>
      <c r="F883" s="35">
        <f aca="true" t="shared" si="103" ref="F883:O883">SUM(F862:F882)</f>
        <v>13</v>
      </c>
      <c r="G883" s="36">
        <f t="shared" si="103"/>
        <v>8</v>
      </c>
      <c r="H883" s="39">
        <f t="shared" si="103"/>
        <v>7</v>
      </c>
      <c r="I883" s="42">
        <f t="shared" si="103"/>
        <v>7</v>
      </c>
      <c r="J883" s="35">
        <f t="shared" si="103"/>
        <v>0</v>
      </c>
      <c r="K883" s="36">
        <f t="shared" si="103"/>
        <v>0</v>
      </c>
      <c r="L883" s="39">
        <f t="shared" si="103"/>
        <v>0</v>
      </c>
      <c r="M883" s="36">
        <f t="shared" si="103"/>
        <v>0</v>
      </c>
      <c r="N883" s="37">
        <f t="shared" si="103"/>
        <v>20</v>
      </c>
      <c r="O883" s="38">
        <f t="shared" si="103"/>
        <v>15</v>
      </c>
      <c r="P883" s="43">
        <f t="shared" si="102"/>
        <v>35</v>
      </c>
      <c r="T883" s="82">
        <f>CEILING(P883,1)</f>
        <v>35</v>
      </c>
    </row>
    <row r="884" ht="19.5" customHeight="1"/>
    <row r="885" spans="1:16" ht="19.5" customHeight="1">
      <c r="A885" s="125" t="s">
        <v>0</v>
      </c>
      <c r="B885" s="125"/>
      <c r="C885" s="125"/>
      <c r="D885" s="125"/>
      <c r="E885" s="125"/>
      <c r="F885" s="125"/>
      <c r="G885" s="125"/>
      <c r="H885" s="125"/>
      <c r="I885" s="126"/>
      <c r="J885" s="125"/>
      <c r="K885" s="125"/>
      <c r="L885" s="125"/>
      <c r="M885" s="125"/>
      <c r="N885" s="125"/>
      <c r="O885" s="125"/>
      <c r="P885" s="125"/>
    </row>
    <row r="886" spans="1:16" ht="19.5" customHeight="1">
      <c r="A886" s="125"/>
      <c r="B886" s="125"/>
      <c r="C886" s="125"/>
      <c r="D886" s="125"/>
      <c r="E886" s="125"/>
      <c r="F886" s="125"/>
      <c r="G886" s="125"/>
      <c r="H886" s="125"/>
      <c r="I886" s="126"/>
      <c r="J886" s="127"/>
      <c r="K886" s="127"/>
      <c r="L886" s="126"/>
      <c r="M886" s="126"/>
      <c r="N886" s="126"/>
      <c r="O886" s="126"/>
      <c r="P886" s="126"/>
    </row>
    <row r="887" spans="1:11" ht="19.5" customHeight="1">
      <c r="A887" s="128" t="s">
        <v>77</v>
      </c>
      <c r="B887" s="128"/>
      <c r="J887" s="19"/>
      <c r="K887" s="19"/>
    </row>
    <row r="888" spans="1:2" ht="19.5" customHeight="1">
      <c r="A888" s="128"/>
      <c r="B888" s="128"/>
    </row>
    <row r="889" spans="11:14" ht="19.5" customHeight="1">
      <c r="K889" s="18"/>
      <c r="L889" s="18"/>
      <c r="M889" s="18"/>
      <c r="N889" s="18"/>
    </row>
    <row r="890" spans="1:16" ht="19.5" customHeight="1">
      <c r="A890" s="129" t="s">
        <v>16</v>
      </c>
      <c r="B890" s="130" t="s">
        <v>78</v>
      </c>
      <c r="C890" s="130"/>
      <c r="D890" s="130"/>
      <c r="E890" s="34"/>
      <c r="F890" s="16"/>
      <c r="G890" s="16"/>
      <c r="H890" s="16"/>
      <c r="K890" s="131" t="s">
        <v>18</v>
      </c>
      <c r="L890" s="131"/>
      <c r="M890" s="132" t="s">
        <v>815</v>
      </c>
      <c r="N890" s="132"/>
      <c r="O890" s="132"/>
      <c r="P890" s="132"/>
    </row>
    <row r="891" spans="1:16" ht="19.5" customHeight="1">
      <c r="A891" s="129"/>
      <c r="B891" s="130"/>
      <c r="C891" s="130"/>
      <c r="D891" s="130"/>
      <c r="E891" s="34"/>
      <c r="F891" s="16"/>
      <c r="G891" s="16"/>
      <c r="H891" s="16"/>
      <c r="K891" s="131"/>
      <c r="L891" s="131"/>
      <c r="M891" s="132"/>
      <c r="N891" s="132"/>
      <c r="O891" s="132"/>
      <c r="P891" s="132"/>
    </row>
    <row r="892" ht="19.5" customHeight="1" thickBot="1"/>
    <row r="893" spans="1:16" ht="19.5" customHeight="1" thickBot="1">
      <c r="A893" s="96" t="s">
        <v>2</v>
      </c>
      <c r="B893" s="110" t="s">
        <v>3</v>
      </c>
      <c r="C893" s="113" t="s">
        <v>4</v>
      </c>
      <c r="D893" s="116" t="s">
        <v>5</v>
      </c>
      <c r="E893" s="101" t="s">
        <v>6</v>
      </c>
      <c r="F893" s="104" t="s">
        <v>7</v>
      </c>
      <c r="G893" s="104"/>
      <c r="H893" s="104"/>
      <c r="I893" s="104"/>
      <c r="J893" s="104"/>
      <c r="K893" s="104"/>
      <c r="L893" s="104"/>
      <c r="M893" s="105"/>
      <c r="N893" s="106" t="s">
        <v>12</v>
      </c>
      <c r="O893" s="104"/>
      <c r="P893" s="119" t="s">
        <v>15</v>
      </c>
    </row>
    <row r="894" spans="1:16" ht="19.5" customHeight="1">
      <c r="A894" s="108"/>
      <c r="B894" s="111"/>
      <c r="C894" s="114"/>
      <c r="D894" s="117"/>
      <c r="E894" s="102"/>
      <c r="F894" s="122" t="s">
        <v>8</v>
      </c>
      <c r="G894" s="123"/>
      <c r="H894" s="124" t="s">
        <v>9</v>
      </c>
      <c r="I894" s="124"/>
      <c r="J894" s="122" t="s">
        <v>10</v>
      </c>
      <c r="K894" s="123"/>
      <c r="L894" s="124" t="s">
        <v>11</v>
      </c>
      <c r="M894" s="123"/>
      <c r="N894" s="107"/>
      <c r="O894" s="95"/>
      <c r="P894" s="120"/>
    </row>
    <row r="895" spans="1:16" ht="19.5" customHeight="1" thickBot="1">
      <c r="A895" s="109"/>
      <c r="B895" s="112"/>
      <c r="C895" s="115"/>
      <c r="D895" s="118"/>
      <c r="E895" s="103"/>
      <c r="F895" s="20" t="s">
        <v>13</v>
      </c>
      <c r="G895" s="21" t="s">
        <v>14</v>
      </c>
      <c r="H895" s="30" t="s">
        <v>13</v>
      </c>
      <c r="I895" s="22" t="s">
        <v>14</v>
      </c>
      <c r="J895" s="20" t="s">
        <v>13</v>
      </c>
      <c r="K895" s="21" t="s">
        <v>14</v>
      </c>
      <c r="L895" s="30" t="s">
        <v>13</v>
      </c>
      <c r="M895" s="21" t="s">
        <v>14</v>
      </c>
      <c r="N895" s="20" t="s">
        <v>13</v>
      </c>
      <c r="O895" s="22" t="s">
        <v>14</v>
      </c>
      <c r="P895" s="121"/>
    </row>
    <row r="896" spans="1:16" ht="19.5" customHeight="1">
      <c r="A896" s="2">
        <v>40698</v>
      </c>
      <c r="B896" s="3" t="s">
        <v>481</v>
      </c>
      <c r="C896" s="3" t="s">
        <v>465</v>
      </c>
      <c r="D896" s="3" t="s">
        <v>373</v>
      </c>
      <c r="E896" s="4"/>
      <c r="F896" s="7">
        <v>13</v>
      </c>
      <c r="G896" s="8">
        <v>8</v>
      </c>
      <c r="H896" s="5">
        <v>7</v>
      </c>
      <c r="I896" s="6">
        <v>7</v>
      </c>
      <c r="J896" s="7"/>
      <c r="K896" s="8"/>
      <c r="L896" s="5"/>
      <c r="M896" s="3"/>
      <c r="N896" s="7">
        <f>SUM(F896+H896+J896+L896)</f>
        <v>20</v>
      </c>
      <c r="O896" s="6">
        <f>SUM(G896+I896+K896+M896)</f>
        <v>15</v>
      </c>
      <c r="P896" s="23">
        <f>SUM(N896:O896)</f>
        <v>35</v>
      </c>
    </row>
    <row r="897" spans="1:16" ht="19.5" customHeight="1">
      <c r="A897" s="9">
        <v>40712</v>
      </c>
      <c r="B897" s="10" t="s">
        <v>776</v>
      </c>
      <c r="C897" s="10" t="s">
        <v>465</v>
      </c>
      <c r="D897" s="10" t="s">
        <v>363</v>
      </c>
      <c r="E897" s="11"/>
      <c r="F897" s="14">
        <v>13</v>
      </c>
      <c r="G897" s="15">
        <v>8</v>
      </c>
      <c r="H897" s="12">
        <v>7</v>
      </c>
      <c r="I897" s="13">
        <v>7</v>
      </c>
      <c r="J897" s="14"/>
      <c r="K897" s="15"/>
      <c r="L897" s="12"/>
      <c r="M897" s="10"/>
      <c r="N897" s="7">
        <f aca="true" t="shared" si="104" ref="N897:N916">SUM(F897+H897+J897+L897)</f>
        <v>20</v>
      </c>
      <c r="O897" s="6">
        <f aca="true" t="shared" si="105" ref="O897:O916">SUM(G897+I897+K897+M897)</f>
        <v>15</v>
      </c>
      <c r="P897" s="23">
        <f aca="true" t="shared" si="106" ref="P897:P917">SUM(N897:O897)</f>
        <v>35</v>
      </c>
    </row>
    <row r="898" spans="1:16" ht="19.5" customHeight="1">
      <c r="A898" s="9"/>
      <c r="B898" s="10"/>
      <c r="C898" s="10"/>
      <c r="D898" s="10"/>
      <c r="E898" s="11"/>
      <c r="F898" s="14"/>
      <c r="G898" s="15"/>
      <c r="H898" s="12"/>
      <c r="I898" s="13"/>
      <c r="J898" s="14"/>
      <c r="K898" s="15"/>
      <c r="L898" s="12"/>
      <c r="M898" s="10"/>
      <c r="N898" s="7">
        <f t="shared" si="104"/>
        <v>0</v>
      </c>
      <c r="O898" s="6">
        <f t="shared" si="105"/>
        <v>0</v>
      </c>
      <c r="P898" s="23">
        <f t="shared" si="106"/>
        <v>0</v>
      </c>
    </row>
    <row r="899" spans="1:16" ht="19.5" customHeight="1">
      <c r="A899" s="9"/>
      <c r="B899" s="10"/>
      <c r="C899" s="10"/>
      <c r="D899" s="10"/>
      <c r="E899" s="11"/>
      <c r="F899" s="14"/>
      <c r="G899" s="15"/>
      <c r="H899" s="12"/>
      <c r="I899" s="13"/>
      <c r="J899" s="14"/>
      <c r="K899" s="15"/>
      <c r="L899" s="12"/>
      <c r="M899" s="10"/>
      <c r="N899" s="7">
        <f t="shared" si="104"/>
        <v>0</v>
      </c>
      <c r="O899" s="6">
        <f t="shared" si="105"/>
        <v>0</v>
      </c>
      <c r="P899" s="23">
        <f t="shared" si="106"/>
        <v>0</v>
      </c>
    </row>
    <row r="900" spans="1:16" ht="19.5" customHeight="1">
      <c r="A900" s="9"/>
      <c r="B900" s="10"/>
      <c r="C900" s="10"/>
      <c r="D900" s="10"/>
      <c r="E900" s="11"/>
      <c r="F900" s="14"/>
      <c r="G900" s="15"/>
      <c r="H900" s="12"/>
      <c r="I900" s="13"/>
      <c r="J900" s="14"/>
      <c r="K900" s="15"/>
      <c r="L900" s="12"/>
      <c r="M900" s="10"/>
      <c r="N900" s="7">
        <f t="shared" si="104"/>
        <v>0</v>
      </c>
      <c r="O900" s="6">
        <f t="shared" si="105"/>
        <v>0</v>
      </c>
      <c r="P900" s="23">
        <f t="shared" si="106"/>
        <v>0</v>
      </c>
    </row>
    <row r="901" spans="1:16" ht="19.5" customHeight="1">
      <c r="A901" s="9"/>
      <c r="B901" s="10"/>
      <c r="C901" s="10"/>
      <c r="D901" s="10"/>
      <c r="E901" s="11"/>
      <c r="F901" s="14"/>
      <c r="G901" s="15"/>
      <c r="H901" s="12"/>
      <c r="I901" s="13"/>
      <c r="J901" s="14"/>
      <c r="K901" s="15"/>
      <c r="L901" s="12"/>
      <c r="M901" s="10"/>
      <c r="N901" s="7">
        <f t="shared" si="104"/>
        <v>0</v>
      </c>
      <c r="O901" s="6">
        <f t="shared" si="105"/>
        <v>0</v>
      </c>
      <c r="P901" s="23">
        <f t="shared" si="106"/>
        <v>0</v>
      </c>
    </row>
    <row r="902" spans="1:16" ht="19.5" customHeight="1">
      <c r="A902" s="9"/>
      <c r="B902" s="10"/>
      <c r="C902" s="10"/>
      <c r="D902" s="10"/>
      <c r="E902" s="11"/>
      <c r="F902" s="14"/>
      <c r="G902" s="15"/>
      <c r="H902" s="12"/>
      <c r="I902" s="13"/>
      <c r="J902" s="14"/>
      <c r="K902" s="15"/>
      <c r="L902" s="12"/>
      <c r="M902" s="10"/>
      <c r="N902" s="7">
        <f t="shared" si="104"/>
        <v>0</v>
      </c>
      <c r="O902" s="6">
        <f t="shared" si="105"/>
        <v>0</v>
      </c>
      <c r="P902" s="23">
        <f t="shared" si="106"/>
        <v>0</v>
      </c>
    </row>
    <row r="903" spans="1:16" ht="19.5" customHeight="1">
      <c r="A903" s="9"/>
      <c r="B903" s="10"/>
      <c r="C903" s="10"/>
      <c r="D903" s="10"/>
      <c r="E903" s="11"/>
      <c r="F903" s="14"/>
      <c r="G903" s="15"/>
      <c r="H903" s="12"/>
      <c r="I903" s="13"/>
      <c r="J903" s="14"/>
      <c r="K903" s="15"/>
      <c r="L903" s="12"/>
      <c r="M903" s="10"/>
      <c r="N903" s="7">
        <f t="shared" si="104"/>
        <v>0</v>
      </c>
      <c r="O903" s="6">
        <f t="shared" si="105"/>
        <v>0</v>
      </c>
      <c r="P903" s="23">
        <f t="shared" si="106"/>
        <v>0</v>
      </c>
    </row>
    <row r="904" spans="1:16" ht="19.5" customHeight="1">
      <c r="A904" s="9"/>
      <c r="B904" s="10"/>
      <c r="C904" s="10"/>
      <c r="D904" s="10"/>
      <c r="E904" s="11"/>
      <c r="F904" s="14"/>
      <c r="G904" s="15"/>
      <c r="H904" s="12"/>
      <c r="I904" s="13"/>
      <c r="J904" s="14"/>
      <c r="K904" s="15"/>
      <c r="L904" s="12"/>
      <c r="M904" s="10"/>
      <c r="N904" s="7">
        <f t="shared" si="104"/>
        <v>0</v>
      </c>
      <c r="O904" s="6">
        <f t="shared" si="105"/>
        <v>0</v>
      </c>
      <c r="P904" s="23">
        <f t="shared" si="106"/>
        <v>0</v>
      </c>
    </row>
    <row r="905" spans="1:16" ht="19.5" customHeight="1">
      <c r="A905" s="9"/>
      <c r="B905" s="10"/>
      <c r="C905" s="10"/>
      <c r="D905" s="10"/>
      <c r="E905" s="11"/>
      <c r="F905" s="14"/>
      <c r="G905" s="15"/>
      <c r="H905" s="12"/>
      <c r="I905" s="13"/>
      <c r="J905" s="14"/>
      <c r="K905" s="15"/>
      <c r="L905" s="12"/>
      <c r="M905" s="10"/>
      <c r="N905" s="7">
        <f t="shared" si="104"/>
        <v>0</v>
      </c>
      <c r="O905" s="6">
        <f t="shared" si="105"/>
        <v>0</v>
      </c>
      <c r="P905" s="23">
        <f t="shared" si="106"/>
        <v>0</v>
      </c>
    </row>
    <row r="906" spans="1:16" ht="19.5" customHeight="1">
      <c r="A906" s="9"/>
      <c r="B906" s="10"/>
      <c r="C906" s="10"/>
      <c r="D906" s="10"/>
      <c r="E906" s="11"/>
      <c r="F906" s="14"/>
      <c r="G906" s="15"/>
      <c r="H906" s="12"/>
      <c r="I906" s="13"/>
      <c r="J906" s="14"/>
      <c r="K906" s="15"/>
      <c r="L906" s="12"/>
      <c r="M906" s="10"/>
      <c r="N906" s="7">
        <f t="shared" si="104"/>
        <v>0</v>
      </c>
      <c r="O906" s="6">
        <f t="shared" si="105"/>
        <v>0</v>
      </c>
      <c r="P906" s="23">
        <f t="shared" si="106"/>
        <v>0</v>
      </c>
    </row>
    <row r="907" spans="1:16" ht="19.5" customHeight="1">
      <c r="A907" s="9"/>
      <c r="B907" s="10"/>
      <c r="C907" s="10"/>
      <c r="D907" s="10"/>
      <c r="E907" s="11"/>
      <c r="F907" s="14"/>
      <c r="G907" s="15"/>
      <c r="H907" s="12"/>
      <c r="I907" s="13"/>
      <c r="J907" s="14"/>
      <c r="K907" s="15"/>
      <c r="L907" s="12"/>
      <c r="M907" s="10"/>
      <c r="N907" s="7">
        <f t="shared" si="104"/>
        <v>0</v>
      </c>
      <c r="O907" s="6">
        <f t="shared" si="105"/>
        <v>0</v>
      </c>
      <c r="P907" s="23">
        <f t="shared" si="106"/>
        <v>0</v>
      </c>
    </row>
    <row r="908" spans="1:16" ht="19.5" customHeight="1">
      <c r="A908" s="9"/>
      <c r="B908" s="10"/>
      <c r="C908" s="10"/>
      <c r="D908" s="10"/>
      <c r="E908" s="11"/>
      <c r="F908" s="14"/>
      <c r="G908" s="15"/>
      <c r="H908" s="12"/>
      <c r="I908" s="13"/>
      <c r="J908" s="14"/>
      <c r="K908" s="15"/>
      <c r="L908" s="12"/>
      <c r="M908" s="10"/>
      <c r="N908" s="7">
        <f t="shared" si="104"/>
        <v>0</v>
      </c>
      <c r="O908" s="6">
        <f t="shared" si="105"/>
        <v>0</v>
      </c>
      <c r="P908" s="23">
        <f t="shared" si="106"/>
        <v>0</v>
      </c>
    </row>
    <row r="909" spans="1:16" ht="19.5" customHeight="1">
      <c r="A909" s="9"/>
      <c r="B909" s="10"/>
      <c r="C909" s="10"/>
      <c r="D909" s="10"/>
      <c r="E909" s="11"/>
      <c r="F909" s="14"/>
      <c r="G909" s="15"/>
      <c r="H909" s="12"/>
      <c r="I909" s="13"/>
      <c r="J909" s="14"/>
      <c r="K909" s="15"/>
      <c r="L909" s="12"/>
      <c r="M909" s="10"/>
      <c r="N909" s="7">
        <f t="shared" si="104"/>
        <v>0</v>
      </c>
      <c r="O909" s="6">
        <f t="shared" si="105"/>
        <v>0</v>
      </c>
      <c r="P909" s="23">
        <f t="shared" si="106"/>
        <v>0</v>
      </c>
    </row>
    <row r="910" spans="1:16" ht="19.5" customHeight="1">
      <c r="A910" s="9"/>
      <c r="B910" s="10"/>
      <c r="C910" s="10"/>
      <c r="D910" s="10"/>
      <c r="E910" s="11"/>
      <c r="F910" s="14"/>
      <c r="G910" s="15"/>
      <c r="H910" s="12"/>
      <c r="I910" s="13"/>
      <c r="J910" s="14"/>
      <c r="K910" s="15"/>
      <c r="L910" s="12"/>
      <c r="M910" s="10"/>
      <c r="N910" s="7">
        <f t="shared" si="104"/>
        <v>0</v>
      </c>
      <c r="O910" s="6">
        <f t="shared" si="105"/>
        <v>0</v>
      </c>
      <c r="P910" s="23">
        <f t="shared" si="106"/>
        <v>0</v>
      </c>
    </row>
    <row r="911" spans="1:16" ht="19.5" customHeight="1">
      <c r="A911" s="9"/>
      <c r="B911" s="10"/>
      <c r="C911" s="10"/>
      <c r="D911" s="10"/>
      <c r="E911" s="11"/>
      <c r="F911" s="14"/>
      <c r="G911" s="15"/>
      <c r="H911" s="12"/>
      <c r="I911" s="13"/>
      <c r="J911" s="14"/>
      <c r="K911" s="15"/>
      <c r="L911" s="12"/>
      <c r="M911" s="10"/>
      <c r="N911" s="7">
        <f t="shared" si="104"/>
        <v>0</v>
      </c>
      <c r="O911" s="6">
        <f t="shared" si="105"/>
        <v>0</v>
      </c>
      <c r="P911" s="23">
        <f t="shared" si="106"/>
        <v>0</v>
      </c>
    </row>
    <row r="912" spans="1:16" ht="19.5" customHeight="1">
      <c r="A912" s="9"/>
      <c r="B912" s="10"/>
      <c r="C912" s="10"/>
      <c r="D912" s="10"/>
      <c r="E912" s="11"/>
      <c r="F912" s="14"/>
      <c r="G912" s="15"/>
      <c r="H912" s="12"/>
      <c r="I912" s="13"/>
      <c r="J912" s="14"/>
      <c r="K912" s="15"/>
      <c r="L912" s="12"/>
      <c r="M912" s="10"/>
      <c r="N912" s="7">
        <f t="shared" si="104"/>
        <v>0</v>
      </c>
      <c r="O912" s="6">
        <f t="shared" si="105"/>
        <v>0</v>
      </c>
      <c r="P912" s="23">
        <f t="shared" si="106"/>
        <v>0</v>
      </c>
    </row>
    <row r="913" spans="1:16" ht="19.5" customHeight="1">
      <c r="A913" s="9"/>
      <c r="B913" s="10"/>
      <c r="C913" s="10"/>
      <c r="D913" s="10"/>
      <c r="E913" s="11"/>
      <c r="F913" s="14"/>
      <c r="G913" s="15"/>
      <c r="H913" s="12"/>
      <c r="I913" s="13"/>
      <c r="J913" s="14"/>
      <c r="K913" s="15"/>
      <c r="L913" s="12"/>
      <c r="M913" s="10"/>
      <c r="N913" s="7">
        <f t="shared" si="104"/>
        <v>0</v>
      </c>
      <c r="O913" s="6">
        <f t="shared" si="105"/>
        <v>0</v>
      </c>
      <c r="P913" s="23">
        <f t="shared" si="106"/>
        <v>0</v>
      </c>
    </row>
    <row r="914" spans="1:16" ht="19.5" customHeight="1">
      <c r="A914" s="9"/>
      <c r="B914" s="10"/>
      <c r="C914" s="10"/>
      <c r="D914" s="10"/>
      <c r="E914" s="11"/>
      <c r="F914" s="14"/>
      <c r="G914" s="15"/>
      <c r="H914" s="12"/>
      <c r="I914" s="13"/>
      <c r="J914" s="14"/>
      <c r="K914" s="15"/>
      <c r="L914" s="12"/>
      <c r="M914" s="10"/>
      <c r="N914" s="7">
        <f t="shared" si="104"/>
        <v>0</v>
      </c>
      <c r="O914" s="6">
        <f t="shared" si="105"/>
        <v>0</v>
      </c>
      <c r="P914" s="23">
        <f t="shared" si="106"/>
        <v>0</v>
      </c>
    </row>
    <row r="915" spans="1:16" ht="19.5" customHeight="1">
      <c r="A915" s="9"/>
      <c r="B915" s="10"/>
      <c r="C915" s="10"/>
      <c r="D915" s="10"/>
      <c r="E915" s="11"/>
      <c r="F915" s="14"/>
      <c r="G915" s="15"/>
      <c r="H915" s="12"/>
      <c r="I915" s="13"/>
      <c r="J915" s="14"/>
      <c r="K915" s="15"/>
      <c r="L915" s="12"/>
      <c r="M915" s="10"/>
      <c r="N915" s="7">
        <f t="shared" si="104"/>
        <v>0</v>
      </c>
      <c r="O915" s="6">
        <f t="shared" si="105"/>
        <v>0</v>
      </c>
      <c r="P915" s="23">
        <f t="shared" si="106"/>
        <v>0</v>
      </c>
    </row>
    <row r="916" spans="1:16" ht="19.5" customHeight="1" thickBot="1">
      <c r="A916" s="31"/>
      <c r="B916" s="32"/>
      <c r="C916" s="32"/>
      <c r="D916" s="32"/>
      <c r="E916" s="33"/>
      <c r="F916" s="40"/>
      <c r="G916" s="26"/>
      <c r="H916" s="24"/>
      <c r="I916" s="41"/>
      <c r="J916" s="40"/>
      <c r="K916" s="26"/>
      <c r="L916" s="24"/>
      <c r="M916" s="25"/>
      <c r="N916" s="27">
        <f t="shared" si="104"/>
        <v>0</v>
      </c>
      <c r="O916" s="28">
        <f t="shared" si="105"/>
        <v>0</v>
      </c>
      <c r="P916" s="29">
        <f t="shared" si="106"/>
        <v>0</v>
      </c>
    </row>
    <row r="917" spans="1:20" ht="19.5" customHeight="1" thickBot="1">
      <c r="A917" s="98" t="s">
        <v>15</v>
      </c>
      <c r="B917" s="99"/>
      <c r="C917" s="99"/>
      <c r="D917" s="99"/>
      <c r="E917" s="100"/>
      <c r="F917" s="35">
        <f aca="true" t="shared" si="107" ref="F917:O917">SUM(F896:F916)</f>
        <v>26</v>
      </c>
      <c r="G917" s="36">
        <f t="shared" si="107"/>
        <v>16</v>
      </c>
      <c r="H917" s="39">
        <f t="shared" si="107"/>
        <v>14</v>
      </c>
      <c r="I917" s="42">
        <f t="shared" si="107"/>
        <v>14</v>
      </c>
      <c r="J917" s="35">
        <f t="shared" si="107"/>
        <v>0</v>
      </c>
      <c r="K917" s="36">
        <f t="shared" si="107"/>
        <v>0</v>
      </c>
      <c r="L917" s="39">
        <f t="shared" si="107"/>
        <v>0</v>
      </c>
      <c r="M917" s="36">
        <f t="shared" si="107"/>
        <v>0</v>
      </c>
      <c r="N917" s="37">
        <f t="shared" si="107"/>
        <v>40</v>
      </c>
      <c r="O917" s="38">
        <f t="shared" si="107"/>
        <v>30</v>
      </c>
      <c r="P917" s="43">
        <f t="shared" si="106"/>
        <v>70</v>
      </c>
      <c r="T917" s="82">
        <f>CEILING(P917,1)</f>
        <v>70</v>
      </c>
    </row>
    <row r="918" ht="19.5" customHeight="1"/>
    <row r="919" spans="1:16" ht="19.5" customHeight="1">
      <c r="A919" s="125" t="s">
        <v>0</v>
      </c>
      <c r="B919" s="125"/>
      <c r="C919" s="125"/>
      <c r="D919" s="125"/>
      <c r="E919" s="125"/>
      <c r="F919" s="125"/>
      <c r="G919" s="125"/>
      <c r="H919" s="125"/>
      <c r="I919" s="126"/>
      <c r="J919" s="125"/>
      <c r="K919" s="125"/>
      <c r="L919" s="125"/>
      <c r="M919" s="125"/>
      <c r="N919" s="125"/>
      <c r="O919" s="125"/>
      <c r="P919" s="125"/>
    </row>
    <row r="920" spans="1:16" ht="19.5" customHeight="1">
      <c r="A920" s="125"/>
      <c r="B920" s="125"/>
      <c r="C920" s="125"/>
      <c r="D920" s="125"/>
      <c r="E920" s="125"/>
      <c r="F920" s="125"/>
      <c r="G920" s="125"/>
      <c r="H920" s="125"/>
      <c r="I920" s="126"/>
      <c r="J920" s="127"/>
      <c r="K920" s="127"/>
      <c r="L920" s="126"/>
      <c r="M920" s="126"/>
      <c r="N920" s="126"/>
      <c r="O920" s="126"/>
      <c r="P920" s="126"/>
    </row>
    <row r="921" spans="1:11" ht="19.5" customHeight="1">
      <c r="A921" s="128" t="s">
        <v>79</v>
      </c>
      <c r="B921" s="128"/>
      <c r="J921" s="19"/>
      <c r="K921" s="19"/>
    </row>
    <row r="922" spans="1:2" ht="19.5" customHeight="1">
      <c r="A922" s="128"/>
      <c r="B922" s="128"/>
    </row>
    <row r="923" spans="1:14" ht="19.5" customHeight="1">
      <c r="A923" s="128"/>
      <c r="B923" s="128"/>
      <c r="K923" s="18"/>
      <c r="L923" s="18"/>
      <c r="M923" s="18"/>
      <c r="N923" s="18"/>
    </row>
    <row r="924" spans="1:16" ht="19.5" customHeight="1">
      <c r="A924" s="129" t="s">
        <v>16</v>
      </c>
      <c r="B924" s="130" t="s">
        <v>80</v>
      </c>
      <c r="C924" s="130"/>
      <c r="D924" s="130"/>
      <c r="E924" s="34"/>
      <c r="F924" s="16"/>
      <c r="G924" s="16"/>
      <c r="H924" s="16"/>
      <c r="K924" s="131" t="s">
        <v>18</v>
      </c>
      <c r="L924" s="131"/>
      <c r="M924" s="132" t="s">
        <v>815</v>
      </c>
      <c r="N924" s="132"/>
      <c r="O924" s="132"/>
      <c r="P924" s="132"/>
    </row>
    <row r="925" spans="1:16" ht="19.5" customHeight="1">
      <c r="A925" s="129"/>
      <c r="B925" s="130"/>
      <c r="C925" s="130"/>
      <c r="D925" s="130"/>
      <c r="E925" s="34"/>
      <c r="F925" s="16"/>
      <c r="G925" s="16"/>
      <c r="H925" s="16"/>
      <c r="K925" s="131"/>
      <c r="L925" s="131"/>
      <c r="M925" s="132"/>
      <c r="N925" s="132"/>
      <c r="O925" s="132"/>
      <c r="P925" s="132"/>
    </row>
    <row r="926" ht="19.5" customHeight="1" thickBot="1"/>
    <row r="927" spans="1:16" ht="19.5" customHeight="1" thickBot="1">
      <c r="A927" s="96" t="s">
        <v>2</v>
      </c>
      <c r="B927" s="110" t="s">
        <v>3</v>
      </c>
      <c r="C927" s="113" t="s">
        <v>4</v>
      </c>
      <c r="D927" s="116" t="s">
        <v>5</v>
      </c>
      <c r="E927" s="101" t="s">
        <v>6</v>
      </c>
      <c r="F927" s="104" t="s">
        <v>7</v>
      </c>
      <c r="G927" s="104"/>
      <c r="H927" s="104"/>
      <c r="I927" s="104"/>
      <c r="J927" s="104"/>
      <c r="K927" s="104"/>
      <c r="L927" s="104"/>
      <c r="M927" s="105"/>
      <c r="N927" s="106" t="s">
        <v>12</v>
      </c>
      <c r="O927" s="104"/>
      <c r="P927" s="119" t="s">
        <v>15</v>
      </c>
    </row>
    <row r="928" spans="1:16" ht="19.5" customHeight="1">
      <c r="A928" s="108"/>
      <c r="B928" s="111"/>
      <c r="C928" s="114"/>
      <c r="D928" s="117"/>
      <c r="E928" s="102"/>
      <c r="F928" s="122" t="s">
        <v>8</v>
      </c>
      <c r="G928" s="123"/>
      <c r="H928" s="124" t="s">
        <v>9</v>
      </c>
      <c r="I928" s="124"/>
      <c r="J928" s="122" t="s">
        <v>10</v>
      </c>
      <c r="K928" s="123"/>
      <c r="L928" s="124" t="s">
        <v>11</v>
      </c>
      <c r="M928" s="123"/>
      <c r="N928" s="107"/>
      <c r="O928" s="95"/>
      <c r="P928" s="120"/>
    </row>
    <row r="929" spans="1:16" ht="19.5" customHeight="1" thickBot="1">
      <c r="A929" s="109"/>
      <c r="B929" s="112"/>
      <c r="C929" s="115"/>
      <c r="D929" s="118"/>
      <c r="E929" s="103"/>
      <c r="F929" s="20" t="s">
        <v>13</v>
      </c>
      <c r="G929" s="21" t="s">
        <v>14</v>
      </c>
      <c r="H929" s="30" t="s">
        <v>13</v>
      </c>
      <c r="I929" s="22" t="s">
        <v>14</v>
      </c>
      <c r="J929" s="20" t="s">
        <v>13</v>
      </c>
      <c r="K929" s="21" t="s">
        <v>14</v>
      </c>
      <c r="L929" s="30" t="s">
        <v>13</v>
      </c>
      <c r="M929" s="21" t="s">
        <v>14</v>
      </c>
      <c r="N929" s="20" t="s">
        <v>13</v>
      </c>
      <c r="O929" s="22" t="s">
        <v>14</v>
      </c>
      <c r="P929" s="121"/>
    </row>
    <row r="930" spans="1:16" ht="19.5" customHeight="1">
      <c r="A930" s="2">
        <v>40698</v>
      </c>
      <c r="B930" s="3" t="s">
        <v>479</v>
      </c>
      <c r="C930" s="3" t="s">
        <v>465</v>
      </c>
      <c r="D930" s="3" t="s">
        <v>373</v>
      </c>
      <c r="E930" s="4"/>
      <c r="F930" s="7">
        <v>13</v>
      </c>
      <c r="G930" s="8">
        <v>8</v>
      </c>
      <c r="H930" s="5">
        <v>7</v>
      </c>
      <c r="I930" s="6">
        <v>7</v>
      </c>
      <c r="J930" s="7"/>
      <c r="K930" s="8"/>
      <c r="L930" s="5"/>
      <c r="M930" s="3"/>
      <c r="N930" s="7">
        <f>SUM(F930+H930+J930+L930)</f>
        <v>20</v>
      </c>
      <c r="O930" s="6">
        <f>SUM(G930+I930+K930+M930)</f>
        <v>15</v>
      </c>
      <c r="P930" s="23">
        <f>SUM(N930:O930)</f>
        <v>35</v>
      </c>
    </row>
    <row r="931" spans="1:16" ht="19.5" customHeight="1">
      <c r="A931" s="9">
        <v>40713</v>
      </c>
      <c r="B931" s="10" t="s">
        <v>775</v>
      </c>
      <c r="C931" s="10" t="s">
        <v>465</v>
      </c>
      <c r="D931" s="10" t="s">
        <v>363</v>
      </c>
      <c r="E931" s="11"/>
      <c r="F931" s="14">
        <v>13</v>
      </c>
      <c r="G931" s="15">
        <v>8</v>
      </c>
      <c r="H931" s="12">
        <v>7</v>
      </c>
      <c r="I931" s="13">
        <v>7</v>
      </c>
      <c r="J931" s="14"/>
      <c r="K931" s="15"/>
      <c r="L931" s="12"/>
      <c r="M931" s="10"/>
      <c r="N931" s="7">
        <f aca="true" t="shared" si="108" ref="N931:N950">SUM(F931+H931+J931+L931)</f>
        <v>20</v>
      </c>
      <c r="O931" s="6">
        <f aca="true" t="shared" si="109" ref="O931:O950">SUM(G931+I931+K931+M931)</f>
        <v>15</v>
      </c>
      <c r="P931" s="23">
        <f aca="true" t="shared" si="110" ref="P931:P951">SUM(N931:O931)</f>
        <v>35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8"/>
        <v>0</v>
      </c>
      <c r="O932" s="6">
        <f t="shared" si="109"/>
        <v>0</v>
      </c>
      <c r="P932" s="23">
        <f t="shared" si="110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8"/>
        <v>0</v>
      </c>
      <c r="O933" s="6">
        <f t="shared" si="109"/>
        <v>0</v>
      </c>
      <c r="P933" s="23">
        <f t="shared" si="110"/>
        <v>0</v>
      </c>
    </row>
    <row r="934" spans="1:16" ht="19.5" customHeight="1">
      <c r="A934" s="9"/>
      <c r="B934" s="10"/>
      <c r="C934" s="10"/>
      <c r="D934" s="10"/>
      <c r="E934" s="11"/>
      <c r="F934" s="14"/>
      <c r="G934" s="15"/>
      <c r="H934" s="12"/>
      <c r="I934" s="13"/>
      <c r="J934" s="14"/>
      <c r="K934" s="15"/>
      <c r="L934" s="12"/>
      <c r="M934" s="10"/>
      <c r="N934" s="7">
        <f t="shared" si="108"/>
        <v>0</v>
      </c>
      <c r="O934" s="6">
        <f t="shared" si="109"/>
        <v>0</v>
      </c>
      <c r="P934" s="23">
        <f t="shared" si="110"/>
        <v>0</v>
      </c>
    </row>
    <row r="935" spans="1:16" ht="19.5" customHeight="1">
      <c r="A935" s="9"/>
      <c r="B935" s="10"/>
      <c r="C935" s="10"/>
      <c r="D935" s="10"/>
      <c r="E935" s="11"/>
      <c r="F935" s="14"/>
      <c r="G935" s="15"/>
      <c r="H935" s="12"/>
      <c r="I935" s="13"/>
      <c r="J935" s="14"/>
      <c r="K935" s="15"/>
      <c r="L935" s="12"/>
      <c r="M935" s="10"/>
      <c r="N935" s="7">
        <f t="shared" si="108"/>
        <v>0</v>
      </c>
      <c r="O935" s="6">
        <f t="shared" si="109"/>
        <v>0</v>
      </c>
      <c r="P935" s="23">
        <f t="shared" si="110"/>
        <v>0</v>
      </c>
    </row>
    <row r="936" spans="1:16" ht="19.5" customHeight="1">
      <c r="A936" s="9"/>
      <c r="B936" s="10"/>
      <c r="C936" s="10"/>
      <c r="D936" s="10"/>
      <c r="E936" s="11"/>
      <c r="F936" s="14"/>
      <c r="G936" s="15"/>
      <c r="H936" s="12"/>
      <c r="I936" s="13"/>
      <c r="J936" s="14"/>
      <c r="K936" s="15"/>
      <c r="L936" s="12"/>
      <c r="M936" s="10"/>
      <c r="N936" s="7">
        <f t="shared" si="108"/>
        <v>0</v>
      </c>
      <c r="O936" s="6">
        <f t="shared" si="109"/>
        <v>0</v>
      </c>
      <c r="P936" s="23">
        <f t="shared" si="110"/>
        <v>0</v>
      </c>
    </row>
    <row r="937" spans="1:16" ht="19.5" customHeight="1">
      <c r="A937" s="9"/>
      <c r="B937" s="10"/>
      <c r="C937" s="10"/>
      <c r="D937" s="10"/>
      <c r="E937" s="11"/>
      <c r="F937" s="14"/>
      <c r="G937" s="15"/>
      <c r="H937" s="12"/>
      <c r="I937" s="13"/>
      <c r="J937" s="14"/>
      <c r="K937" s="15"/>
      <c r="L937" s="12"/>
      <c r="M937" s="10"/>
      <c r="N937" s="7">
        <f t="shared" si="108"/>
        <v>0</v>
      </c>
      <c r="O937" s="6">
        <f t="shared" si="109"/>
        <v>0</v>
      </c>
      <c r="P937" s="23">
        <f t="shared" si="110"/>
        <v>0</v>
      </c>
    </row>
    <row r="938" spans="1:16" ht="19.5" customHeight="1">
      <c r="A938" s="9"/>
      <c r="B938" s="10"/>
      <c r="C938" s="10"/>
      <c r="D938" s="10"/>
      <c r="E938" s="11"/>
      <c r="F938" s="14"/>
      <c r="G938" s="15"/>
      <c r="H938" s="12"/>
      <c r="I938" s="13"/>
      <c r="J938" s="14"/>
      <c r="K938" s="15"/>
      <c r="L938" s="12"/>
      <c r="M938" s="10"/>
      <c r="N938" s="7">
        <f t="shared" si="108"/>
        <v>0</v>
      </c>
      <c r="O938" s="6">
        <f t="shared" si="109"/>
        <v>0</v>
      </c>
      <c r="P938" s="23">
        <f t="shared" si="110"/>
        <v>0</v>
      </c>
    </row>
    <row r="939" spans="1:16" ht="19.5" customHeight="1">
      <c r="A939" s="9"/>
      <c r="B939" s="10"/>
      <c r="C939" s="10"/>
      <c r="D939" s="10"/>
      <c r="E939" s="11"/>
      <c r="F939" s="14"/>
      <c r="G939" s="15"/>
      <c r="H939" s="12"/>
      <c r="I939" s="13"/>
      <c r="J939" s="14"/>
      <c r="K939" s="15"/>
      <c r="L939" s="12"/>
      <c r="M939" s="10"/>
      <c r="N939" s="7">
        <f t="shared" si="108"/>
        <v>0</v>
      </c>
      <c r="O939" s="6">
        <f t="shared" si="109"/>
        <v>0</v>
      </c>
      <c r="P939" s="23">
        <f t="shared" si="110"/>
        <v>0</v>
      </c>
    </row>
    <row r="940" spans="1:16" ht="19.5" customHeight="1">
      <c r="A940" s="9"/>
      <c r="B940" s="10"/>
      <c r="C940" s="10"/>
      <c r="D940" s="10"/>
      <c r="E940" s="11"/>
      <c r="F940" s="14"/>
      <c r="G940" s="15"/>
      <c r="H940" s="12"/>
      <c r="I940" s="13"/>
      <c r="J940" s="14"/>
      <c r="K940" s="15"/>
      <c r="L940" s="12"/>
      <c r="M940" s="10"/>
      <c r="N940" s="7">
        <f t="shared" si="108"/>
        <v>0</v>
      </c>
      <c r="O940" s="6">
        <f t="shared" si="109"/>
        <v>0</v>
      </c>
      <c r="P940" s="23">
        <f t="shared" si="110"/>
        <v>0</v>
      </c>
    </row>
    <row r="941" spans="1:16" ht="19.5" customHeight="1">
      <c r="A941" s="9"/>
      <c r="B941" s="10"/>
      <c r="C941" s="10"/>
      <c r="D941" s="10"/>
      <c r="E941" s="11"/>
      <c r="F941" s="14"/>
      <c r="G941" s="15"/>
      <c r="H941" s="12"/>
      <c r="I941" s="13"/>
      <c r="J941" s="14"/>
      <c r="K941" s="15"/>
      <c r="L941" s="12"/>
      <c r="M941" s="10"/>
      <c r="N941" s="7">
        <f t="shared" si="108"/>
        <v>0</v>
      </c>
      <c r="O941" s="6">
        <f t="shared" si="109"/>
        <v>0</v>
      </c>
      <c r="P941" s="23">
        <f t="shared" si="110"/>
        <v>0</v>
      </c>
    </row>
    <row r="942" spans="1:16" ht="19.5" customHeight="1">
      <c r="A942" s="9"/>
      <c r="B942" s="10"/>
      <c r="C942" s="10"/>
      <c r="D942" s="10"/>
      <c r="E942" s="11"/>
      <c r="F942" s="14"/>
      <c r="G942" s="15"/>
      <c r="H942" s="12"/>
      <c r="I942" s="13"/>
      <c r="J942" s="14"/>
      <c r="K942" s="15"/>
      <c r="L942" s="12"/>
      <c r="M942" s="10"/>
      <c r="N942" s="7">
        <f t="shared" si="108"/>
        <v>0</v>
      </c>
      <c r="O942" s="6">
        <f t="shared" si="109"/>
        <v>0</v>
      </c>
      <c r="P942" s="23">
        <f t="shared" si="110"/>
        <v>0</v>
      </c>
    </row>
    <row r="943" spans="1:16" ht="19.5" customHeight="1">
      <c r="A943" s="9"/>
      <c r="B943" s="10"/>
      <c r="C943" s="10"/>
      <c r="D943" s="10"/>
      <c r="E943" s="11"/>
      <c r="F943" s="14"/>
      <c r="G943" s="15"/>
      <c r="H943" s="12"/>
      <c r="I943" s="13"/>
      <c r="J943" s="14"/>
      <c r="K943" s="15"/>
      <c r="L943" s="12"/>
      <c r="M943" s="10"/>
      <c r="N943" s="7">
        <f t="shared" si="108"/>
        <v>0</v>
      </c>
      <c r="O943" s="6">
        <f t="shared" si="109"/>
        <v>0</v>
      </c>
      <c r="P943" s="23">
        <f t="shared" si="110"/>
        <v>0</v>
      </c>
    </row>
    <row r="944" spans="1:16" ht="19.5" customHeight="1">
      <c r="A944" s="9"/>
      <c r="B944" s="10"/>
      <c r="C944" s="10"/>
      <c r="D944" s="10"/>
      <c r="E944" s="11"/>
      <c r="F944" s="14"/>
      <c r="G944" s="15"/>
      <c r="H944" s="12"/>
      <c r="I944" s="13"/>
      <c r="J944" s="14"/>
      <c r="K944" s="15"/>
      <c r="L944" s="12"/>
      <c r="M944" s="10"/>
      <c r="N944" s="7">
        <f t="shared" si="108"/>
        <v>0</v>
      </c>
      <c r="O944" s="6">
        <f t="shared" si="109"/>
        <v>0</v>
      </c>
      <c r="P944" s="23">
        <f t="shared" si="110"/>
        <v>0</v>
      </c>
    </row>
    <row r="945" spans="1:16" ht="19.5" customHeight="1">
      <c r="A945" s="9"/>
      <c r="B945" s="10"/>
      <c r="C945" s="10"/>
      <c r="D945" s="10"/>
      <c r="E945" s="11"/>
      <c r="F945" s="14"/>
      <c r="G945" s="15"/>
      <c r="H945" s="12"/>
      <c r="I945" s="13"/>
      <c r="J945" s="14"/>
      <c r="K945" s="15"/>
      <c r="L945" s="12"/>
      <c r="M945" s="10"/>
      <c r="N945" s="7">
        <f t="shared" si="108"/>
        <v>0</v>
      </c>
      <c r="O945" s="6">
        <f t="shared" si="109"/>
        <v>0</v>
      </c>
      <c r="P945" s="23">
        <f t="shared" si="110"/>
        <v>0</v>
      </c>
    </row>
    <row r="946" spans="1:16" ht="19.5" customHeight="1">
      <c r="A946" s="9"/>
      <c r="B946" s="10"/>
      <c r="C946" s="10"/>
      <c r="D946" s="10"/>
      <c r="E946" s="11"/>
      <c r="F946" s="14"/>
      <c r="G946" s="15"/>
      <c r="H946" s="12"/>
      <c r="I946" s="13"/>
      <c r="J946" s="14"/>
      <c r="K946" s="15"/>
      <c r="L946" s="12"/>
      <c r="M946" s="10"/>
      <c r="N946" s="7">
        <f t="shared" si="108"/>
        <v>0</v>
      </c>
      <c r="O946" s="6">
        <f t="shared" si="109"/>
        <v>0</v>
      </c>
      <c r="P946" s="23">
        <f t="shared" si="110"/>
        <v>0</v>
      </c>
    </row>
    <row r="947" spans="1:16" ht="19.5" customHeight="1">
      <c r="A947" s="9"/>
      <c r="B947" s="10"/>
      <c r="C947" s="10"/>
      <c r="D947" s="10"/>
      <c r="E947" s="11"/>
      <c r="F947" s="14"/>
      <c r="G947" s="15"/>
      <c r="H947" s="12"/>
      <c r="I947" s="13"/>
      <c r="J947" s="14"/>
      <c r="K947" s="15"/>
      <c r="L947" s="12"/>
      <c r="M947" s="10"/>
      <c r="N947" s="7">
        <f t="shared" si="108"/>
        <v>0</v>
      </c>
      <c r="O947" s="6">
        <f t="shared" si="109"/>
        <v>0</v>
      </c>
      <c r="P947" s="23">
        <f t="shared" si="110"/>
        <v>0</v>
      </c>
    </row>
    <row r="948" spans="1:16" ht="19.5" customHeight="1">
      <c r="A948" s="9"/>
      <c r="B948" s="10"/>
      <c r="C948" s="10"/>
      <c r="D948" s="10"/>
      <c r="E948" s="11"/>
      <c r="F948" s="14"/>
      <c r="G948" s="15"/>
      <c r="H948" s="12"/>
      <c r="I948" s="13"/>
      <c r="J948" s="14"/>
      <c r="K948" s="15"/>
      <c r="L948" s="12"/>
      <c r="M948" s="10"/>
      <c r="N948" s="7">
        <f t="shared" si="108"/>
        <v>0</v>
      </c>
      <c r="O948" s="6">
        <f t="shared" si="109"/>
        <v>0</v>
      </c>
      <c r="P948" s="23">
        <f t="shared" si="110"/>
        <v>0</v>
      </c>
    </row>
    <row r="949" spans="1:16" ht="19.5" customHeight="1">
      <c r="A949" s="9"/>
      <c r="B949" s="10"/>
      <c r="C949" s="10"/>
      <c r="D949" s="10"/>
      <c r="E949" s="11"/>
      <c r="F949" s="14"/>
      <c r="G949" s="15"/>
      <c r="H949" s="12"/>
      <c r="I949" s="13"/>
      <c r="J949" s="14"/>
      <c r="K949" s="15"/>
      <c r="L949" s="12"/>
      <c r="M949" s="10"/>
      <c r="N949" s="7">
        <f t="shared" si="108"/>
        <v>0</v>
      </c>
      <c r="O949" s="6">
        <f t="shared" si="109"/>
        <v>0</v>
      </c>
      <c r="P949" s="23">
        <f t="shared" si="110"/>
        <v>0</v>
      </c>
    </row>
    <row r="950" spans="1:16" ht="19.5" customHeight="1" thickBot="1">
      <c r="A950" s="31"/>
      <c r="B950" s="32"/>
      <c r="C950" s="32"/>
      <c r="D950" s="32"/>
      <c r="E950" s="33"/>
      <c r="F950" s="40"/>
      <c r="G950" s="26"/>
      <c r="H950" s="24"/>
      <c r="I950" s="41"/>
      <c r="J950" s="40"/>
      <c r="K950" s="26"/>
      <c r="L950" s="24"/>
      <c r="M950" s="25"/>
      <c r="N950" s="27">
        <f t="shared" si="108"/>
        <v>0</v>
      </c>
      <c r="O950" s="28">
        <f t="shared" si="109"/>
        <v>0</v>
      </c>
      <c r="P950" s="29">
        <f t="shared" si="110"/>
        <v>0</v>
      </c>
    </row>
    <row r="951" spans="1:20" ht="19.5" customHeight="1" thickBot="1">
      <c r="A951" s="98" t="s">
        <v>15</v>
      </c>
      <c r="B951" s="99"/>
      <c r="C951" s="99"/>
      <c r="D951" s="99"/>
      <c r="E951" s="100"/>
      <c r="F951" s="35">
        <f aca="true" t="shared" si="111" ref="F951:O951">SUM(F930:F950)</f>
        <v>26</v>
      </c>
      <c r="G951" s="36">
        <f t="shared" si="111"/>
        <v>16</v>
      </c>
      <c r="H951" s="39">
        <f t="shared" si="111"/>
        <v>14</v>
      </c>
      <c r="I951" s="42">
        <f t="shared" si="111"/>
        <v>14</v>
      </c>
      <c r="J951" s="35">
        <f t="shared" si="111"/>
        <v>0</v>
      </c>
      <c r="K951" s="36">
        <f t="shared" si="111"/>
        <v>0</v>
      </c>
      <c r="L951" s="39">
        <f t="shared" si="111"/>
        <v>0</v>
      </c>
      <c r="M951" s="36">
        <f t="shared" si="111"/>
        <v>0</v>
      </c>
      <c r="N951" s="37">
        <f t="shared" si="111"/>
        <v>40</v>
      </c>
      <c r="O951" s="38">
        <f t="shared" si="111"/>
        <v>30</v>
      </c>
      <c r="P951" s="43">
        <f t="shared" si="110"/>
        <v>70</v>
      </c>
      <c r="T951" s="82">
        <f>CEILING(P951,1)</f>
        <v>70</v>
      </c>
    </row>
    <row r="952" ht="19.5" customHeight="1"/>
    <row r="953" spans="1:16" ht="19.5" customHeight="1">
      <c r="A953" s="125" t="s">
        <v>0</v>
      </c>
      <c r="B953" s="125"/>
      <c r="C953" s="125"/>
      <c r="D953" s="125"/>
      <c r="E953" s="125"/>
      <c r="F953" s="125"/>
      <c r="G953" s="125"/>
      <c r="H953" s="125"/>
      <c r="I953" s="126"/>
      <c r="J953" s="125"/>
      <c r="K953" s="125"/>
      <c r="L953" s="125"/>
      <c r="M953" s="125"/>
      <c r="N953" s="125"/>
      <c r="O953" s="125"/>
      <c r="P953" s="125"/>
    </row>
    <row r="954" spans="1:16" ht="19.5" customHeight="1">
      <c r="A954" s="125"/>
      <c r="B954" s="125"/>
      <c r="C954" s="125"/>
      <c r="D954" s="125"/>
      <c r="E954" s="125"/>
      <c r="F954" s="125"/>
      <c r="G954" s="125"/>
      <c r="H954" s="125"/>
      <c r="I954" s="126"/>
      <c r="J954" s="127"/>
      <c r="K954" s="127"/>
      <c r="L954" s="126"/>
      <c r="M954" s="126"/>
      <c r="N954" s="126"/>
      <c r="O954" s="126"/>
      <c r="P954" s="126"/>
    </row>
    <row r="955" spans="1:11" ht="19.5" customHeight="1">
      <c r="A955" s="128" t="s">
        <v>81</v>
      </c>
      <c r="B955" s="128"/>
      <c r="J955" s="19"/>
      <c r="K955" s="19"/>
    </row>
    <row r="956" spans="1:2" ht="19.5" customHeight="1">
      <c r="A956" s="128"/>
      <c r="B956" s="128"/>
    </row>
    <row r="957" spans="11:14" ht="19.5" customHeight="1">
      <c r="K957" s="18"/>
      <c r="L957" s="18"/>
      <c r="M957" s="18"/>
      <c r="N957" s="18"/>
    </row>
    <row r="958" spans="1:16" ht="19.5" customHeight="1">
      <c r="A958" s="129" t="s">
        <v>16</v>
      </c>
      <c r="B958" s="130" t="s">
        <v>82</v>
      </c>
      <c r="C958" s="130"/>
      <c r="D958" s="130"/>
      <c r="E958" s="34"/>
      <c r="F958" s="16"/>
      <c r="G958" s="16"/>
      <c r="H958" s="16"/>
      <c r="K958" s="131" t="s">
        <v>18</v>
      </c>
      <c r="L958" s="131"/>
      <c r="M958" s="132" t="s">
        <v>815</v>
      </c>
      <c r="N958" s="132"/>
      <c r="O958" s="132"/>
      <c r="P958" s="132"/>
    </row>
    <row r="959" spans="1:16" ht="19.5" customHeight="1">
      <c r="A959" s="129"/>
      <c r="B959" s="130"/>
      <c r="C959" s="130"/>
      <c r="D959" s="130"/>
      <c r="E959" s="34"/>
      <c r="F959" s="16"/>
      <c r="G959" s="16"/>
      <c r="H959" s="16"/>
      <c r="K959" s="131"/>
      <c r="L959" s="131"/>
      <c r="M959" s="132"/>
      <c r="N959" s="132"/>
      <c r="O959" s="132"/>
      <c r="P959" s="132"/>
    </row>
    <row r="960" ht="19.5" customHeight="1" thickBot="1"/>
    <row r="961" spans="1:16" ht="19.5" customHeight="1" thickBot="1">
      <c r="A961" s="96" t="s">
        <v>2</v>
      </c>
      <c r="B961" s="110" t="s">
        <v>3</v>
      </c>
      <c r="C961" s="113" t="s">
        <v>4</v>
      </c>
      <c r="D961" s="116" t="s">
        <v>5</v>
      </c>
      <c r="E961" s="101" t="s">
        <v>6</v>
      </c>
      <c r="F961" s="104" t="s">
        <v>7</v>
      </c>
      <c r="G961" s="104"/>
      <c r="H961" s="104"/>
      <c r="I961" s="104"/>
      <c r="J961" s="104"/>
      <c r="K961" s="104"/>
      <c r="L961" s="104"/>
      <c r="M961" s="105"/>
      <c r="N961" s="106" t="s">
        <v>12</v>
      </c>
      <c r="O961" s="104"/>
      <c r="P961" s="119" t="s">
        <v>15</v>
      </c>
    </row>
    <row r="962" spans="1:16" ht="19.5" customHeight="1">
      <c r="A962" s="108"/>
      <c r="B962" s="111"/>
      <c r="C962" s="114"/>
      <c r="D962" s="117"/>
      <c r="E962" s="102"/>
      <c r="F962" s="122" t="s">
        <v>8</v>
      </c>
      <c r="G962" s="123"/>
      <c r="H962" s="124" t="s">
        <v>9</v>
      </c>
      <c r="I962" s="124"/>
      <c r="J962" s="122" t="s">
        <v>10</v>
      </c>
      <c r="K962" s="123"/>
      <c r="L962" s="124" t="s">
        <v>11</v>
      </c>
      <c r="M962" s="123"/>
      <c r="N962" s="107"/>
      <c r="O962" s="95"/>
      <c r="P962" s="120"/>
    </row>
    <row r="963" spans="1:16" ht="19.5" customHeight="1" thickBot="1">
      <c r="A963" s="109"/>
      <c r="B963" s="112"/>
      <c r="C963" s="115"/>
      <c r="D963" s="118"/>
      <c r="E963" s="103"/>
      <c r="F963" s="20" t="s">
        <v>13</v>
      </c>
      <c r="G963" s="21" t="s">
        <v>14</v>
      </c>
      <c r="H963" s="30" t="s">
        <v>13</v>
      </c>
      <c r="I963" s="22" t="s">
        <v>14</v>
      </c>
      <c r="J963" s="20" t="s">
        <v>13</v>
      </c>
      <c r="K963" s="21" t="s">
        <v>14</v>
      </c>
      <c r="L963" s="30" t="s">
        <v>13</v>
      </c>
      <c r="M963" s="21" t="s">
        <v>14</v>
      </c>
      <c r="N963" s="20" t="s">
        <v>13</v>
      </c>
      <c r="O963" s="22" t="s">
        <v>14</v>
      </c>
      <c r="P963" s="121"/>
    </row>
    <row r="964" spans="1:16" ht="19.5" customHeight="1">
      <c r="A964" s="2">
        <v>40698</v>
      </c>
      <c r="B964" s="3" t="s">
        <v>451</v>
      </c>
      <c r="C964" s="3" t="s">
        <v>452</v>
      </c>
      <c r="D964" s="3" t="s">
        <v>373</v>
      </c>
      <c r="E964" s="4"/>
      <c r="F964" s="7">
        <v>17</v>
      </c>
      <c r="G964" s="8">
        <v>8</v>
      </c>
      <c r="H964" s="5">
        <v>7</v>
      </c>
      <c r="I964" s="6">
        <v>7</v>
      </c>
      <c r="J964" s="7"/>
      <c r="K964" s="8"/>
      <c r="L964" s="5"/>
      <c r="M964" s="3"/>
      <c r="N964" s="7">
        <f>SUM(F964+H964+J964+L964)</f>
        <v>24</v>
      </c>
      <c r="O964" s="6">
        <f>SUM(G964+I964+K964+M964)</f>
        <v>15</v>
      </c>
      <c r="P964" s="23">
        <f>SUM(N964:O964)</f>
        <v>39</v>
      </c>
    </row>
    <row r="965" spans="1:16" ht="19.5" customHeight="1">
      <c r="A965" s="9">
        <v>40712</v>
      </c>
      <c r="B965" s="10" t="s">
        <v>751</v>
      </c>
      <c r="C965" s="10" t="s">
        <v>452</v>
      </c>
      <c r="D965" s="10" t="s">
        <v>363</v>
      </c>
      <c r="E965" s="11"/>
      <c r="F965" s="14">
        <v>17</v>
      </c>
      <c r="G965" s="15">
        <v>8</v>
      </c>
      <c r="H965" s="12">
        <v>7</v>
      </c>
      <c r="I965" s="13">
        <v>7</v>
      </c>
      <c r="J965" s="14"/>
      <c r="K965" s="15"/>
      <c r="L965" s="12"/>
      <c r="M965" s="10"/>
      <c r="N965" s="7">
        <f aca="true" t="shared" si="112" ref="N965:N984">SUM(F965+H965+J965+L965)</f>
        <v>24</v>
      </c>
      <c r="O965" s="6">
        <f aca="true" t="shared" si="113" ref="O965:O984">SUM(G965+I965+K965+M965)</f>
        <v>15</v>
      </c>
      <c r="P965" s="23">
        <f aca="true" t="shared" si="114" ref="P965:P985">SUM(N965:O965)</f>
        <v>39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12"/>
        <v>0</v>
      </c>
      <c r="O966" s="6">
        <f t="shared" si="113"/>
        <v>0</v>
      </c>
      <c r="P966" s="23">
        <f t="shared" si="114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12"/>
        <v>0</v>
      </c>
      <c r="O967" s="6">
        <f t="shared" si="113"/>
        <v>0</v>
      </c>
      <c r="P967" s="23">
        <f t="shared" si="114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12"/>
        <v>0</v>
      </c>
      <c r="O968" s="6">
        <f t="shared" si="113"/>
        <v>0</v>
      </c>
      <c r="P968" s="23">
        <f t="shared" si="114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12"/>
        <v>0</v>
      </c>
      <c r="O969" s="6">
        <f t="shared" si="113"/>
        <v>0</v>
      </c>
      <c r="P969" s="23">
        <f t="shared" si="114"/>
        <v>0</v>
      </c>
    </row>
    <row r="970" spans="1:16" ht="19.5" customHeight="1">
      <c r="A970" s="9"/>
      <c r="B970" s="10"/>
      <c r="C970" s="10"/>
      <c r="D970" s="10"/>
      <c r="E970" s="11"/>
      <c r="F970" s="14"/>
      <c r="G970" s="15"/>
      <c r="H970" s="12"/>
      <c r="I970" s="13"/>
      <c r="J970" s="14"/>
      <c r="K970" s="15"/>
      <c r="L970" s="12"/>
      <c r="M970" s="10"/>
      <c r="N970" s="7">
        <f t="shared" si="112"/>
        <v>0</v>
      </c>
      <c r="O970" s="6">
        <f t="shared" si="113"/>
        <v>0</v>
      </c>
      <c r="P970" s="23">
        <f t="shared" si="114"/>
        <v>0</v>
      </c>
    </row>
    <row r="971" spans="1:16" ht="19.5" customHeight="1">
      <c r="A971" s="9"/>
      <c r="B971" s="10"/>
      <c r="C971" s="10"/>
      <c r="D971" s="10"/>
      <c r="E971" s="11"/>
      <c r="F971" s="14"/>
      <c r="G971" s="15"/>
      <c r="H971" s="12"/>
      <c r="I971" s="13"/>
      <c r="J971" s="14"/>
      <c r="K971" s="15"/>
      <c r="L971" s="12"/>
      <c r="M971" s="10"/>
      <c r="N971" s="7">
        <f t="shared" si="112"/>
        <v>0</v>
      </c>
      <c r="O971" s="6">
        <f t="shared" si="113"/>
        <v>0</v>
      </c>
      <c r="P971" s="23">
        <f t="shared" si="114"/>
        <v>0</v>
      </c>
    </row>
    <row r="972" spans="1:16" ht="19.5" customHeight="1">
      <c r="A972" s="9"/>
      <c r="B972" s="10"/>
      <c r="C972" s="10"/>
      <c r="D972" s="10"/>
      <c r="E972" s="11"/>
      <c r="F972" s="14"/>
      <c r="G972" s="15"/>
      <c r="H972" s="12"/>
      <c r="I972" s="13"/>
      <c r="J972" s="14"/>
      <c r="K972" s="15"/>
      <c r="L972" s="12"/>
      <c r="M972" s="10"/>
      <c r="N972" s="7">
        <f t="shared" si="112"/>
        <v>0</v>
      </c>
      <c r="O972" s="6">
        <f t="shared" si="113"/>
        <v>0</v>
      </c>
      <c r="P972" s="23">
        <f t="shared" si="114"/>
        <v>0</v>
      </c>
    </row>
    <row r="973" spans="1:16" ht="19.5" customHeight="1">
      <c r="A973" s="9"/>
      <c r="B973" s="10"/>
      <c r="C973" s="10"/>
      <c r="D973" s="10"/>
      <c r="E973" s="11"/>
      <c r="F973" s="14"/>
      <c r="G973" s="15"/>
      <c r="H973" s="12"/>
      <c r="I973" s="13"/>
      <c r="J973" s="14"/>
      <c r="K973" s="15"/>
      <c r="L973" s="12"/>
      <c r="M973" s="10"/>
      <c r="N973" s="7">
        <f t="shared" si="112"/>
        <v>0</v>
      </c>
      <c r="O973" s="6">
        <f t="shared" si="113"/>
        <v>0</v>
      </c>
      <c r="P973" s="23">
        <f t="shared" si="114"/>
        <v>0</v>
      </c>
    </row>
    <row r="974" spans="1:16" ht="19.5" customHeight="1">
      <c r="A974" s="9"/>
      <c r="B974" s="10"/>
      <c r="C974" s="10"/>
      <c r="D974" s="10"/>
      <c r="E974" s="11"/>
      <c r="F974" s="14"/>
      <c r="G974" s="15"/>
      <c r="H974" s="12"/>
      <c r="I974" s="13"/>
      <c r="J974" s="14"/>
      <c r="K974" s="15"/>
      <c r="L974" s="12"/>
      <c r="M974" s="10"/>
      <c r="N974" s="7">
        <f t="shared" si="112"/>
        <v>0</v>
      </c>
      <c r="O974" s="6">
        <f t="shared" si="113"/>
        <v>0</v>
      </c>
      <c r="P974" s="23">
        <f t="shared" si="114"/>
        <v>0</v>
      </c>
    </row>
    <row r="975" spans="1:16" ht="19.5" customHeight="1">
      <c r="A975" s="9"/>
      <c r="B975" s="10"/>
      <c r="C975" s="10"/>
      <c r="D975" s="10"/>
      <c r="E975" s="11"/>
      <c r="F975" s="14"/>
      <c r="G975" s="15"/>
      <c r="H975" s="12"/>
      <c r="I975" s="13"/>
      <c r="J975" s="14"/>
      <c r="K975" s="15"/>
      <c r="L975" s="12"/>
      <c r="M975" s="10"/>
      <c r="N975" s="7">
        <f t="shared" si="112"/>
        <v>0</v>
      </c>
      <c r="O975" s="6">
        <f t="shared" si="113"/>
        <v>0</v>
      </c>
      <c r="P975" s="23">
        <f t="shared" si="114"/>
        <v>0</v>
      </c>
    </row>
    <row r="976" spans="1:16" ht="19.5" customHeight="1">
      <c r="A976" s="9"/>
      <c r="B976" s="10"/>
      <c r="C976" s="10"/>
      <c r="D976" s="10"/>
      <c r="E976" s="11"/>
      <c r="F976" s="14"/>
      <c r="G976" s="15"/>
      <c r="H976" s="12"/>
      <c r="I976" s="13"/>
      <c r="J976" s="14"/>
      <c r="K976" s="15"/>
      <c r="L976" s="12"/>
      <c r="M976" s="10"/>
      <c r="N976" s="7">
        <f t="shared" si="112"/>
        <v>0</v>
      </c>
      <c r="O976" s="6">
        <f t="shared" si="113"/>
        <v>0</v>
      </c>
      <c r="P976" s="23">
        <f t="shared" si="114"/>
        <v>0</v>
      </c>
    </row>
    <row r="977" spans="1:16" ht="19.5" customHeight="1">
      <c r="A977" s="9"/>
      <c r="B977" s="10"/>
      <c r="C977" s="10"/>
      <c r="D977" s="10"/>
      <c r="E977" s="11"/>
      <c r="F977" s="14"/>
      <c r="G977" s="15"/>
      <c r="H977" s="12"/>
      <c r="I977" s="13"/>
      <c r="J977" s="14"/>
      <c r="K977" s="15"/>
      <c r="L977" s="12"/>
      <c r="M977" s="10"/>
      <c r="N977" s="7">
        <f t="shared" si="112"/>
        <v>0</v>
      </c>
      <c r="O977" s="6">
        <f t="shared" si="113"/>
        <v>0</v>
      </c>
      <c r="P977" s="23">
        <f t="shared" si="114"/>
        <v>0</v>
      </c>
    </row>
    <row r="978" spans="1:16" ht="19.5" customHeight="1">
      <c r="A978" s="9"/>
      <c r="B978" s="10"/>
      <c r="C978" s="10"/>
      <c r="D978" s="10"/>
      <c r="E978" s="11"/>
      <c r="F978" s="14"/>
      <c r="G978" s="15"/>
      <c r="H978" s="12"/>
      <c r="I978" s="13"/>
      <c r="J978" s="14"/>
      <c r="K978" s="15"/>
      <c r="L978" s="12"/>
      <c r="M978" s="10"/>
      <c r="N978" s="7">
        <f t="shared" si="112"/>
        <v>0</v>
      </c>
      <c r="O978" s="6">
        <f t="shared" si="113"/>
        <v>0</v>
      </c>
      <c r="P978" s="23">
        <f t="shared" si="114"/>
        <v>0</v>
      </c>
    </row>
    <row r="979" spans="1:16" ht="19.5" customHeight="1">
      <c r="A979" s="9"/>
      <c r="B979" s="10"/>
      <c r="C979" s="10"/>
      <c r="D979" s="10"/>
      <c r="E979" s="11"/>
      <c r="F979" s="14"/>
      <c r="G979" s="15"/>
      <c r="H979" s="12"/>
      <c r="I979" s="13"/>
      <c r="J979" s="14"/>
      <c r="K979" s="15"/>
      <c r="L979" s="12"/>
      <c r="M979" s="10"/>
      <c r="N979" s="7">
        <f t="shared" si="112"/>
        <v>0</v>
      </c>
      <c r="O979" s="6">
        <f t="shared" si="113"/>
        <v>0</v>
      </c>
      <c r="P979" s="23">
        <f t="shared" si="114"/>
        <v>0</v>
      </c>
    </row>
    <row r="980" spans="1:16" ht="19.5" customHeight="1">
      <c r="A980" s="9"/>
      <c r="B980" s="10"/>
      <c r="C980" s="10"/>
      <c r="D980" s="10"/>
      <c r="E980" s="11"/>
      <c r="F980" s="14"/>
      <c r="G980" s="15"/>
      <c r="H980" s="12"/>
      <c r="I980" s="13"/>
      <c r="J980" s="14"/>
      <c r="K980" s="15"/>
      <c r="L980" s="12"/>
      <c r="M980" s="10"/>
      <c r="N980" s="7">
        <f t="shared" si="112"/>
        <v>0</v>
      </c>
      <c r="O980" s="6">
        <f t="shared" si="113"/>
        <v>0</v>
      </c>
      <c r="P980" s="23">
        <f t="shared" si="114"/>
        <v>0</v>
      </c>
    </row>
    <row r="981" spans="1:16" ht="19.5" customHeight="1">
      <c r="A981" s="9"/>
      <c r="B981" s="10"/>
      <c r="C981" s="10"/>
      <c r="D981" s="10"/>
      <c r="E981" s="11"/>
      <c r="F981" s="14"/>
      <c r="G981" s="15"/>
      <c r="H981" s="12"/>
      <c r="I981" s="13"/>
      <c r="J981" s="14"/>
      <c r="K981" s="15"/>
      <c r="L981" s="12"/>
      <c r="M981" s="10"/>
      <c r="N981" s="7">
        <f t="shared" si="112"/>
        <v>0</v>
      </c>
      <c r="O981" s="6">
        <f t="shared" si="113"/>
        <v>0</v>
      </c>
      <c r="P981" s="23">
        <f t="shared" si="114"/>
        <v>0</v>
      </c>
    </row>
    <row r="982" spans="1:16" ht="19.5" customHeight="1">
      <c r="A982" s="9"/>
      <c r="B982" s="10"/>
      <c r="C982" s="10"/>
      <c r="D982" s="10"/>
      <c r="E982" s="11"/>
      <c r="F982" s="14"/>
      <c r="G982" s="15"/>
      <c r="H982" s="12"/>
      <c r="I982" s="13"/>
      <c r="J982" s="14"/>
      <c r="K982" s="15"/>
      <c r="L982" s="12"/>
      <c r="M982" s="10"/>
      <c r="N982" s="7">
        <f t="shared" si="112"/>
        <v>0</v>
      </c>
      <c r="O982" s="6">
        <f t="shared" si="113"/>
        <v>0</v>
      </c>
      <c r="P982" s="23">
        <f t="shared" si="114"/>
        <v>0</v>
      </c>
    </row>
    <row r="983" spans="1:16" ht="19.5" customHeight="1">
      <c r="A983" s="9"/>
      <c r="B983" s="10"/>
      <c r="C983" s="10"/>
      <c r="D983" s="10"/>
      <c r="E983" s="11"/>
      <c r="F983" s="14"/>
      <c r="G983" s="15"/>
      <c r="H983" s="12"/>
      <c r="I983" s="13"/>
      <c r="J983" s="14"/>
      <c r="K983" s="15"/>
      <c r="L983" s="12"/>
      <c r="M983" s="10"/>
      <c r="N983" s="7">
        <f t="shared" si="112"/>
        <v>0</v>
      </c>
      <c r="O983" s="6">
        <f t="shared" si="113"/>
        <v>0</v>
      </c>
      <c r="P983" s="23">
        <f t="shared" si="114"/>
        <v>0</v>
      </c>
    </row>
    <row r="984" spans="1:16" ht="19.5" customHeight="1" thickBot="1">
      <c r="A984" s="31"/>
      <c r="B984" s="32"/>
      <c r="C984" s="32"/>
      <c r="D984" s="32"/>
      <c r="E984" s="33"/>
      <c r="F984" s="40"/>
      <c r="G984" s="26"/>
      <c r="H984" s="24"/>
      <c r="I984" s="41"/>
      <c r="J984" s="40"/>
      <c r="K984" s="26"/>
      <c r="L984" s="24"/>
      <c r="M984" s="25"/>
      <c r="N984" s="27">
        <f t="shared" si="112"/>
        <v>0</v>
      </c>
      <c r="O984" s="28">
        <f t="shared" si="113"/>
        <v>0</v>
      </c>
      <c r="P984" s="29">
        <f t="shared" si="114"/>
        <v>0</v>
      </c>
    </row>
    <row r="985" spans="1:20" ht="19.5" customHeight="1" thickBot="1">
      <c r="A985" s="98" t="s">
        <v>15</v>
      </c>
      <c r="B985" s="99"/>
      <c r="C985" s="99"/>
      <c r="D985" s="99"/>
      <c r="E985" s="100"/>
      <c r="F985" s="35">
        <f aca="true" t="shared" si="115" ref="F985:O985">SUM(F964:F984)</f>
        <v>34</v>
      </c>
      <c r="G985" s="36">
        <f t="shared" si="115"/>
        <v>16</v>
      </c>
      <c r="H985" s="39">
        <f t="shared" si="115"/>
        <v>14</v>
      </c>
      <c r="I985" s="42">
        <f t="shared" si="115"/>
        <v>14</v>
      </c>
      <c r="J985" s="35">
        <f t="shared" si="115"/>
        <v>0</v>
      </c>
      <c r="K985" s="36">
        <f t="shared" si="115"/>
        <v>0</v>
      </c>
      <c r="L985" s="39">
        <f t="shared" si="115"/>
        <v>0</v>
      </c>
      <c r="M985" s="36">
        <f t="shared" si="115"/>
        <v>0</v>
      </c>
      <c r="N985" s="37">
        <f t="shared" si="115"/>
        <v>48</v>
      </c>
      <c r="O985" s="38">
        <f t="shared" si="115"/>
        <v>30</v>
      </c>
      <c r="P985" s="43">
        <f t="shared" si="114"/>
        <v>78</v>
      </c>
      <c r="T985" s="82">
        <f>CEILING(P985,1)</f>
        <v>78</v>
      </c>
    </row>
    <row r="986" ht="19.5" customHeight="1"/>
    <row r="987" spans="1:16" ht="19.5" customHeight="1">
      <c r="A987" s="125" t="s">
        <v>0</v>
      </c>
      <c r="B987" s="125"/>
      <c r="C987" s="125"/>
      <c r="D987" s="125"/>
      <c r="E987" s="125"/>
      <c r="F987" s="125"/>
      <c r="G987" s="125"/>
      <c r="H987" s="125"/>
      <c r="I987" s="126"/>
      <c r="J987" s="125"/>
      <c r="K987" s="125"/>
      <c r="L987" s="125"/>
      <c r="M987" s="125"/>
      <c r="N987" s="125"/>
      <c r="O987" s="125"/>
      <c r="P987" s="125"/>
    </row>
    <row r="988" spans="1:16" ht="19.5" customHeight="1">
      <c r="A988" s="125"/>
      <c r="B988" s="125"/>
      <c r="C988" s="125"/>
      <c r="D988" s="125"/>
      <c r="E988" s="125"/>
      <c r="F988" s="125"/>
      <c r="G988" s="125"/>
      <c r="H988" s="125"/>
      <c r="I988" s="126"/>
      <c r="J988" s="127"/>
      <c r="K988" s="127"/>
      <c r="L988" s="126"/>
      <c r="M988" s="126"/>
      <c r="N988" s="126"/>
      <c r="O988" s="126"/>
      <c r="P988" s="126"/>
    </row>
    <row r="989" spans="1:11" ht="19.5" customHeight="1">
      <c r="A989" s="128" t="s">
        <v>83</v>
      </c>
      <c r="B989" s="128"/>
      <c r="J989" s="19"/>
      <c r="K989" s="19"/>
    </row>
    <row r="990" spans="1:2" ht="19.5" customHeight="1">
      <c r="A990" s="128"/>
      <c r="B990" s="128"/>
    </row>
    <row r="991" spans="1:14" ht="19.5" customHeight="1">
      <c r="A991" s="128"/>
      <c r="B991" s="128"/>
      <c r="K991" s="18"/>
      <c r="L991" s="18"/>
      <c r="M991" s="18"/>
      <c r="N991" s="18"/>
    </row>
    <row r="992" spans="1:16" ht="19.5" customHeight="1">
      <c r="A992" s="129" t="s">
        <v>16</v>
      </c>
      <c r="B992" s="130" t="s">
        <v>84</v>
      </c>
      <c r="C992" s="130"/>
      <c r="D992" s="130"/>
      <c r="E992" s="34"/>
      <c r="F992" s="16"/>
      <c r="G992" s="16"/>
      <c r="H992" s="16"/>
      <c r="K992" s="131" t="s">
        <v>18</v>
      </c>
      <c r="L992" s="131"/>
      <c r="M992" s="132" t="s">
        <v>815</v>
      </c>
      <c r="N992" s="132"/>
      <c r="O992" s="132"/>
      <c r="P992" s="132"/>
    </row>
    <row r="993" spans="1:16" ht="19.5" customHeight="1">
      <c r="A993" s="129"/>
      <c r="B993" s="130"/>
      <c r="C993" s="130"/>
      <c r="D993" s="130"/>
      <c r="E993" s="34"/>
      <c r="F993" s="16"/>
      <c r="G993" s="16"/>
      <c r="H993" s="16"/>
      <c r="K993" s="131"/>
      <c r="L993" s="131"/>
      <c r="M993" s="132"/>
      <c r="N993" s="132"/>
      <c r="O993" s="132"/>
      <c r="P993" s="132"/>
    </row>
    <row r="994" ht="19.5" customHeight="1" thickBot="1"/>
    <row r="995" spans="1:16" ht="19.5" customHeight="1" thickBot="1">
      <c r="A995" s="96" t="s">
        <v>2</v>
      </c>
      <c r="B995" s="110" t="s">
        <v>3</v>
      </c>
      <c r="C995" s="113" t="s">
        <v>4</v>
      </c>
      <c r="D995" s="116" t="s">
        <v>5</v>
      </c>
      <c r="E995" s="101" t="s">
        <v>6</v>
      </c>
      <c r="F995" s="104" t="s">
        <v>7</v>
      </c>
      <c r="G995" s="104"/>
      <c r="H995" s="104"/>
      <c r="I995" s="104"/>
      <c r="J995" s="104"/>
      <c r="K995" s="104"/>
      <c r="L995" s="104"/>
      <c r="M995" s="105"/>
      <c r="N995" s="106" t="s">
        <v>12</v>
      </c>
      <c r="O995" s="104"/>
      <c r="P995" s="119" t="s">
        <v>15</v>
      </c>
    </row>
    <row r="996" spans="1:16" ht="19.5" customHeight="1">
      <c r="A996" s="108"/>
      <c r="B996" s="111"/>
      <c r="C996" s="114"/>
      <c r="D996" s="117"/>
      <c r="E996" s="102"/>
      <c r="F996" s="122" t="s">
        <v>8</v>
      </c>
      <c r="G996" s="123"/>
      <c r="H996" s="124" t="s">
        <v>9</v>
      </c>
      <c r="I996" s="124"/>
      <c r="J996" s="122" t="s">
        <v>10</v>
      </c>
      <c r="K996" s="123"/>
      <c r="L996" s="124" t="s">
        <v>11</v>
      </c>
      <c r="M996" s="123"/>
      <c r="N996" s="107"/>
      <c r="O996" s="95"/>
      <c r="P996" s="120"/>
    </row>
    <row r="997" spans="1:16" ht="19.5" customHeight="1" thickBot="1">
      <c r="A997" s="109"/>
      <c r="B997" s="112"/>
      <c r="C997" s="115"/>
      <c r="D997" s="118"/>
      <c r="E997" s="103"/>
      <c r="F997" s="20" t="s">
        <v>13</v>
      </c>
      <c r="G997" s="21" t="s">
        <v>14</v>
      </c>
      <c r="H997" s="30" t="s">
        <v>13</v>
      </c>
      <c r="I997" s="22" t="s">
        <v>14</v>
      </c>
      <c r="J997" s="20" t="s">
        <v>13</v>
      </c>
      <c r="K997" s="21" t="s">
        <v>14</v>
      </c>
      <c r="L997" s="30" t="s">
        <v>13</v>
      </c>
      <c r="M997" s="21" t="s">
        <v>14</v>
      </c>
      <c r="N997" s="20" t="s">
        <v>13</v>
      </c>
      <c r="O997" s="22" t="s">
        <v>14</v>
      </c>
      <c r="P997" s="121"/>
    </row>
    <row r="998" spans="1:16" ht="19.5" customHeight="1">
      <c r="A998" s="2">
        <v>40695</v>
      </c>
      <c r="B998" s="3" t="s">
        <v>352</v>
      </c>
      <c r="C998" s="3" t="s">
        <v>350</v>
      </c>
      <c r="D998" s="3" t="s">
        <v>341</v>
      </c>
      <c r="E998" s="4"/>
      <c r="F998" s="7">
        <v>20</v>
      </c>
      <c r="G998" s="8">
        <v>10</v>
      </c>
      <c r="H998" s="5">
        <v>13</v>
      </c>
      <c r="I998" s="6">
        <v>10</v>
      </c>
      <c r="J998" s="7">
        <v>13</v>
      </c>
      <c r="K998" s="8">
        <v>10</v>
      </c>
      <c r="L998" s="5">
        <v>13</v>
      </c>
      <c r="M998" s="3">
        <v>10</v>
      </c>
      <c r="N998" s="7">
        <f>SUM(F998+H998+J998+L998)</f>
        <v>59</v>
      </c>
      <c r="O998" s="6">
        <f>SUM(G998+I998+K998+M998)</f>
        <v>40</v>
      </c>
      <c r="P998" s="23">
        <f>SUM(N998:O998)</f>
        <v>99</v>
      </c>
    </row>
    <row r="999" spans="1:16" ht="19.5" customHeight="1">
      <c r="A999" s="9">
        <v>40695</v>
      </c>
      <c r="B999" s="10" t="s">
        <v>352</v>
      </c>
      <c r="C999" s="10" t="s">
        <v>351</v>
      </c>
      <c r="D999" s="10" t="s">
        <v>341</v>
      </c>
      <c r="E999" s="11"/>
      <c r="F999" s="14">
        <v>12</v>
      </c>
      <c r="G999" s="15">
        <v>2</v>
      </c>
      <c r="H999" s="12">
        <v>7</v>
      </c>
      <c r="I999" s="13"/>
      <c r="J999" s="14">
        <v>7</v>
      </c>
      <c r="K999" s="15"/>
      <c r="L999" s="12"/>
      <c r="M999" s="10"/>
      <c r="N999" s="7">
        <f aca="true" t="shared" si="116" ref="N999:N1018">SUM(F999+H999+J999+L999)</f>
        <v>26</v>
      </c>
      <c r="O999" s="6">
        <f aca="true" t="shared" si="117" ref="O999:O1018">SUM(G999+I999+K999+M999)</f>
        <v>2</v>
      </c>
      <c r="P999" s="23">
        <f aca="true" t="shared" si="118" ref="P999:P1019">SUM(N999:O999)</f>
        <v>28</v>
      </c>
    </row>
    <row r="1000" spans="1:16" ht="19.5" customHeight="1">
      <c r="A1000" s="9">
        <v>40705</v>
      </c>
      <c r="B1000" s="10" t="s">
        <v>601</v>
      </c>
      <c r="C1000" s="10" t="s">
        <v>416</v>
      </c>
      <c r="D1000" s="10" t="s">
        <v>363</v>
      </c>
      <c r="E1000" s="11"/>
      <c r="F1000" s="14">
        <v>17</v>
      </c>
      <c r="G1000" s="15">
        <v>7</v>
      </c>
      <c r="H1000" s="12">
        <v>10</v>
      </c>
      <c r="I1000" s="13">
        <v>5</v>
      </c>
      <c r="J1000" s="14">
        <v>10</v>
      </c>
      <c r="K1000" s="15">
        <v>5</v>
      </c>
      <c r="L1000" s="12"/>
      <c r="M1000" s="10"/>
      <c r="N1000" s="7">
        <f t="shared" si="116"/>
        <v>37</v>
      </c>
      <c r="O1000" s="6">
        <f t="shared" si="117"/>
        <v>17</v>
      </c>
      <c r="P1000" s="23">
        <f t="shared" si="118"/>
        <v>54</v>
      </c>
    </row>
    <row r="1001" spans="1:16" ht="19.5" customHeight="1">
      <c r="A1001" s="9">
        <v>40705</v>
      </c>
      <c r="B1001" s="10" t="s">
        <v>352</v>
      </c>
      <c r="C1001" s="10" t="s">
        <v>418</v>
      </c>
      <c r="D1001" s="10" t="s">
        <v>363</v>
      </c>
      <c r="E1001" s="11"/>
      <c r="F1001" s="14">
        <v>17</v>
      </c>
      <c r="G1001" s="15"/>
      <c r="H1001" s="12">
        <v>10</v>
      </c>
      <c r="I1001" s="13"/>
      <c r="J1001" s="14">
        <v>10</v>
      </c>
      <c r="K1001" s="15"/>
      <c r="L1001" s="12"/>
      <c r="M1001" s="10"/>
      <c r="N1001" s="7">
        <f t="shared" si="116"/>
        <v>37</v>
      </c>
      <c r="O1001" s="6">
        <f t="shared" si="117"/>
        <v>0</v>
      </c>
      <c r="P1001" s="23">
        <f t="shared" si="118"/>
        <v>37</v>
      </c>
    </row>
    <row r="1002" spans="1:16" ht="19.5" customHeight="1">
      <c r="A1002" s="9">
        <v>40705</v>
      </c>
      <c r="B1002" s="10" t="s">
        <v>610</v>
      </c>
      <c r="C1002" s="10" t="s">
        <v>350</v>
      </c>
      <c r="D1002" s="10" t="s">
        <v>545</v>
      </c>
      <c r="E1002" s="11"/>
      <c r="F1002" s="14">
        <v>20</v>
      </c>
      <c r="G1002" s="15">
        <v>10</v>
      </c>
      <c r="H1002" s="12">
        <v>13</v>
      </c>
      <c r="I1002" s="13">
        <v>10</v>
      </c>
      <c r="J1002" s="14">
        <v>13</v>
      </c>
      <c r="K1002" s="15">
        <v>10</v>
      </c>
      <c r="L1002" s="12">
        <v>13</v>
      </c>
      <c r="M1002" s="10">
        <v>10</v>
      </c>
      <c r="N1002" s="7">
        <f t="shared" si="116"/>
        <v>59</v>
      </c>
      <c r="O1002" s="6">
        <f t="shared" si="117"/>
        <v>40</v>
      </c>
      <c r="P1002" s="23">
        <f t="shared" si="118"/>
        <v>99</v>
      </c>
    </row>
    <row r="1003" spans="1:16" ht="19.5" customHeight="1">
      <c r="A1003" s="9">
        <v>40705</v>
      </c>
      <c r="B1003" s="10" t="s">
        <v>610</v>
      </c>
      <c r="C1003" s="10" t="s">
        <v>351</v>
      </c>
      <c r="D1003" s="10" t="s">
        <v>545</v>
      </c>
      <c r="E1003" s="11"/>
      <c r="F1003" s="14">
        <v>12</v>
      </c>
      <c r="G1003" s="15">
        <v>2</v>
      </c>
      <c r="H1003" s="12">
        <v>7</v>
      </c>
      <c r="I1003" s="13"/>
      <c r="J1003" s="14">
        <v>7</v>
      </c>
      <c r="K1003" s="15"/>
      <c r="L1003" s="12"/>
      <c r="M1003" s="10"/>
      <c r="N1003" s="7">
        <f t="shared" si="116"/>
        <v>26</v>
      </c>
      <c r="O1003" s="6">
        <f t="shared" si="117"/>
        <v>2</v>
      </c>
      <c r="P1003" s="23">
        <f t="shared" si="118"/>
        <v>28</v>
      </c>
    </row>
    <row r="1004" spans="1:16" ht="19.5" customHeight="1">
      <c r="A1004" s="9">
        <v>40709</v>
      </c>
      <c r="B1004" s="10" t="s">
        <v>809</v>
      </c>
      <c r="C1004" s="10" t="s">
        <v>536</v>
      </c>
      <c r="D1004" s="10" t="s">
        <v>473</v>
      </c>
      <c r="E1004" s="11"/>
      <c r="F1004" s="14">
        <v>8</v>
      </c>
      <c r="G1004" s="15">
        <v>7</v>
      </c>
      <c r="H1004" s="12"/>
      <c r="I1004" s="13"/>
      <c r="J1004" s="14"/>
      <c r="K1004" s="15"/>
      <c r="L1004" s="12"/>
      <c r="M1004" s="10"/>
      <c r="N1004" s="7">
        <f t="shared" si="116"/>
        <v>8</v>
      </c>
      <c r="O1004" s="6">
        <f t="shared" si="117"/>
        <v>7</v>
      </c>
      <c r="P1004" s="23">
        <f t="shared" si="118"/>
        <v>15</v>
      </c>
    </row>
    <row r="1005" spans="1:16" ht="19.5" customHeight="1">
      <c r="A1005" s="9">
        <v>40709</v>
      </c>
      <c r="B1005" s="10" t="s">
        <v>809</v>
      </c>
      <c r="C1005" s="10" t="s">
        <v>434</v>
      </c>
      <c r="D1005" s="10" t="s">
        <v>473</v>
      </c>
      <c r="E1005" s="11"/>
      <c r="F1005" s="14">
        <v>8</v>
      </c>
      <c r="G1005" s="15"/>
      <c r="H1005" s="12"/>
      <c r="I1005" s="13"/>
      <c r="J1005" s="14"/>
      <c r="K1005" s="15"/>
      <c r="L1005" s="12"/>
      <c r="M1005" s="10"/>
      <c r="N1005" s="7">
        <f t="shared" si="116"/>
        <v>8</v>
      </c>
      <c r="O1005" s="6">
        <f t="shared" si="117"/>
        <v>0</v>
      </c>
      <c r="P1005" s="23">
        <f t="shared" si="118"/>
        <v>8</v>
      </c>
    </row>
    <row r="1006" spans="1:16" ht="19.5" customHeight="1">
      <c r="A1006" s="9"/>
      <c r="B1006" s="10"/>
      <c r="C1006" s="10"/>
      <c r="D1006" s="10"/>
      <c r="E1006" s="11"/>
      <c r="F1006" s="14"/>
      <c r="G1006" s="15"/>
      <c r="H1006" s="12"/>
      <c r="I1006" s="13"/>
      <c r="J1006" s="14"/>
      <c r="K1006" s="15"/>
      <c r="L1006" s="12"/>
      <c r="M1006" s="10"/>
      <c r="N1006" s="7">
        <f t="shared" si="116"/>
        <v>0</v>
      </c>
      <c r="O1006" s="6">
        <f t="shared" si="117"/>
        <v>0</v>
      </c>
      <c r="P1006" s="23">
        <f t="shared" si="118"/>
        <v>0</v>
      </c>
    </row>
    <row r="1007" spans="1:16" ht="19.5" customHeight="1">
      <c r="A1007" s="9"/>
      <c r="B1007" s="10"/>
      <c r="C1007" s="10"/>
      <c r="D1007" s="10"/>
      <c r="E1007" s="11"/>
      <c r="F1007" s="14"/>
      <c r="G1007" s="15"/>
      <c r="H1007" s="12"/>
      <c r="I1007" s="13"/>
      <c r="J1007" s="14"/>
      <c r="K1007" s="15"/>
      <c r="L1007" s="12"/>
      <c r="M1007" s="10"/>
      <c r="N1007" s="7">
        <f t="shared" si="116"/>
        <v>0</v>
      </c>
      <c r="O1007" s="6">
        <f t="shared" si="117"/>
        <v>0</v>
      </c>
      <c r="P1007" s="23">
        <f t="shared" si="118"/>
        <v>0</v>
      </c>
    </row>
    <row r="1008" spans="1:16" ht="19.5" customHeight="1">
      <c r="A1008" s="9"/>
      <c r="B1008" s="10"/>
      <c r="C1008" s="10"/>
      <c r="D1008" s="10"/>
      <c r="E1008" s="11"/>
      <c r="F1008" s="14"/>
      <c r="G1008" s="15"/>
      <c r="H1008" s="12"/>
      <c r="I1008" s="13"/>
      <c r="J1008" s="14"/>
      <c r="K1008" s="15"/>
      <c r="L1008" s="12"/>
      <c r="M1008" s="10"/>
      <c r="N1008" s="7">
        <f t="shared" si="116"/>
        <v>0</v>
      </c>
      <c r="O1008" s="6">
        <f t="shared" si="117"/>
        <v>0</v>
      </c>
      <c r="P1008" s="23">
        <f t="shared" si="118"/>
        <v>0</v>
      </c>
    </row>
    <row r="1009" spans="1:16" ht="19.5" customHeight="1">
      <c r="A1009" s="9"/>
      <c r="B1009" s="10"/>
      <c r="C1009" s="10"/>
      <c r="D1009" s="10"/>
      <c r="E1009" s="11"/>
      <c r="F1009" s="14"/>
      <c r="G1009" s="15"/>
      <c r="H1009" s="12"/>
      <c r="I1009" s="13"/>
      <c r="J1009" s="14"/>
      <c r="K1009" s="15"/>
      <c r="L1009" s="12"/>
      <c r="M1009" s="10"/>
      <c r="N1009" s="7">
        <f t="shared" si="116"/>
        <v>0</v>
      </c>
      <c r="O1009" s="6">
        <f t="shared" si="117"/>
        <v>0</v>
      </c>
      <c r="P1009" s="23">
        <f t="shared" si="118"/>
        <v>0</v>
      </c>
    </row>
    <row r="1010" spans="1:16" ht="19.5" customHeight="1">
      <c r="A1010" s="9"/>
      <c r="B1010" s="10"/>
      <c r="C1010" s="10"/>
      <c r="D1010" s="10"/>
      <c r="E1010" s="11"/>
      <c r="F1010" s="14"/>
      <c r="G1010" s="15"/>
      <c r="H1010" s="12"/>
      <c r="I1010" s="13"/>
      <c r="J1010" s="14"/>
      <c r="K1010" s="15"/>
      <c r="L1010" s="12"/>
      <c r="M1010" s="10"/>
      <c r="N1010" s="7">
        <f t="shared" si="116"/>
        <v>0</v>
      </c>
      <c r="O1010" s="6">
        <f t="shared" si="117"/>
        <v>0</v>
      </c>
      <c r="P1010" s="23">
        <f t="shared" si="118"/>
        <v>0</v>
      </c>
    </row>
    <row r="1011" spans="1:16" ht="19.5" customHeight="1">
      <c r="A1011" s="9"/>
      <c r="B1011" s="10"/>
      <c r="C1011" s="10"/>
      <c r="D1011" s="10"/>
      <c r="E1011" s="11"/>
      <c r="F1011" s="14"/>
      <c r="G1011" s="15"/>
      <c r="H1011" s="12"/>
      <c r="I1011" s="13"/>
      <c r="J1011" s="14"/>
      <c r="K1011" s="15"/>
      <c r="L1011" s="12"/>
      <c r="M1011" s="10"/>
      <c r="N1011" s="7">
        <f t="shared" si="116"/>
        <v>0</v>
      </c>
      <c r="O1011" s="6">
        <f t="shared" si="117"/>
        <v>0</v>
      </c>
      <c r="P1011" s="23">
        <f t="shared" si="118"/>
        <v>0</v>
      </c>
    </row>
    <row r="1012" spans="1:16" ht="19.5" customHeight="1">
      <c r="A1012" s="9"/>
      <c r="B1012" s="10"/>
      <c r="C1012" s="10"/>
      <c r="D1012" s="10"/>
      <c r="E1012" s="11"/>
      <c r="F1012" s="14"/>
      <c r="G1012" s="15"/>
      <c r="H1012" s="12"/>
      <c r="I1012" s="13"/>
      <c r="J1012" s="14"/>
      <c r="K1012" s="15"/>
      <c r="L1012" s="12"/>
      <c r="M1012" s="10"/>
      <c r="N1012" s="7">
        <f t="shared" si="116"/>
        <v>0</v>
      </c>
      <c r="O1012" s="6">
        <f t="shared" si="117"/>
        <v>0</v>
      </c>
      <c r="P1012" s="23">
        <f t="shared" si="118"/>
        <v>0</v>
      </c>
    </row>
    <row r="1013" spans="1:16" ht="19.5" customHeight="1">
      <c r="A1013" s="9"/>
      <c r="B1013" s="10"/>
      <c r="C1013" s="10"/>
      <c r="D1013" s="10"/>
      <c r="E1013" s="11"/>
      <c r="F1013" s="14"/>
      <c r="G1013" s="15"/>
      <c r="H1013" s="12"/>
      <c r="I1013" s="13"/>
      <c r="J1013" s="14"/>
      <c r="K1013" s="15"/>
      <c r="L1013" s="12"/>
      <c r="M1013" s="10"/>
      <c r="N1013" s="7">
        <f t="shared" si="116"/>
        <v>0</v>
      </c>
      <c r="O1013" s="6">
        <f t="shared" si="117"/>
        <v>0</v>
      </c>
      <c r="P1013" s="23">
        <f t="shared" si="118"/>
        <v>0</v>
      </c>
    </row>
    <row r="1014" spans="1:16" ht="19.5" customHeight="1">
      <c r="A1014" s="9"/>
      <c r="B1014" s="10"/>
      <c r="C1014" s="10"/>
      <c r="D1014" s="10"/>
      <c r="E1014" s="11"/>
      <c r="F1014" s="14"/>
      <c r="G1014" s="15"/>
      <c r="H1014" s="12"/>
      <c r="I1014" s="13"/>
      <c r="J1014" s="14"/>
      <c r="K1014" s="15"/>
      <c r="L1014" s="12"/>
      <c r="M1014" s="10"/>
      <c r="N1014" s="7">
        <f t="shared" si="116"/>
        <v>0</v>
      </c>
      <c r="O1014" s="6">
        <f t="shared" si="117"/>
        <v>0</v>
      </c>
      <c r="P1014" s="23">
        <f t="shared" si="118"/>
        <v>0</v>
      </c>
    </row>
    <row r="1015" spans="1:16" ht="19.5" customHeight="1">
      <c r="A1015" s="9"/>
      <c r="B1015" s="10"/>
      <c r="C1015" s="10"/>
      <c r="D1015" s="10"/>
      <c r="E1015" s="11"/>
      <c r="F1015" s="14"/>
      <c r="G1015" s="15"/>
      <c r="H1015" s="12"/>
      <c r="I1015" s="13"/>
      <c r="J1015" s="14"/>
      <c r="K1015" s="15"/>
      <c r="L1015" s="12"/>
      <c r="M1015" s="10"/>
      <c r="N1015" s="7">
        <f t="shared" si="116"/>
        <v>0</v>
      </c>
      <c r="O1015" s="6">
        <f t="shared" si="117"/>
        <v>0</v>
      </c>
      <c r="P1015" s="23">
        <f t="shared" si="118"/>
        <v>0</v>
      </c>
    </row>
    <row r="1016" spans="1:16" ht="19.5" customHeight="1">
      <c r="A1016" s="9"/>
      <c r="B1016" s="10"/>
      <c r="C1016" s="10"/>
      <c r="D1016" s="10"/>
      <c r="E1016" s="11"/>
      <c r="F1016" s="14"/>
      <c r="G1016" s="15"/>
      <c r="H1016" s="12"/>
      <c r="I1016" s="13"/>
      <c r="J1016" s="14"/>
      <c r="K1016" s="15"/>
      <c r="L1016" s="12"/>
      <c r="M1016" s="10"/>
      <c r="N1016" s="7">
        <f t="shared" si="116"/>
        <v>0</v>
      </c>
      <c r="O1016" s="6">
        <f t="shared" si="117"/>
        <v>0</v>
      </c>
      <c r="P1016" s="23">
        <f t="shared" si="118"/>
        <v>0</v>
      </c>
    </row>
    <row r="1017" spans="1:16" ht="19.5" customHeight="1">
      <c r="A1017" s="9"/>
      <c r="B1017" s="10"/>
      <c r="C1017" s="10"/>
      <c r="D1017" s="10"/>
      <c r="E1017" s="11"/>
      <c r="F1017" s="14"/>
      <c r="G1017" s="15"/>
      <c r="H1017" s="12"/>
      <c r="I1017" s="13"/>
      <c r="J1017" s="14"/>
      <c r="K1017" s="15"/>
      <c r="L1017" s="12"/>
      <c r="M1017" s="10"/>
      <c r="N1017" s="7">
        <f t="shared" si="116"/>
        <v>0</v>
      </c>
      <c r="O1017" s="6">
        <f t="shared" si="117"/>
        <v>0</v>
      </c>
      <c r="P1017" s="23">
        <f t="shared" si="118"/>
        <v>0</v>
      </c>
    </row>
    <row r="1018" spans="1:16" ht="19.5" customHeight="1" thickBot="1">
      <c r="A1018" s="31"/>
      <c r="B1018" s="32"/>
      <c r="C1018" s="32"/>
      <c r="D1018" s="32"/>
      <c r="E1018" s="33"/>
      <c r="F1018" s="40"/>
      <c r="G1018" s="26"/>
      <c r="H1018" s="24"/>
      <c r="I1018" s="41"/>
      <c r="J1018" s="40"/>
      <c r="K1018" s="26"/>
      <c r="L1018" s="24"/>
      <c r="M1018" s="25"/>
      <c r="N1018" s="27">
        <f t="shared" si="116"/>
        <v>0</v>
      </c>
      <c r="O1018" s="28">
        <f t="shared" si="117"/>
        <v>0</v>
      </c>
      <c r="P1018" s="29">
        <f t="shared" si="118"/>
        <v>0</v>
      </c>
    </row>
    <row r="1019" spans="1:20" ht="19.5" customHeight="1" thickBot="1">
      <c r="A1019" s="98" t="s">
        <v>15</v>
      </c>
      <c r="B1019" s="99"/>
      <c r="C1019" s="99"/>
      <c r="D1019" s="99"/>
      <c r="E1019" s="100"/>
      <c r="F1019" s="35">
        <f aca="true" t="shared" si="119" ref="F1019:O1019">SUM(F998:F1018)</f>
        <v>114</v>
      </c>
      <c r="G1019" s="36">
        <f t="shared" si="119"/>
        <v>38</v>
      </c>
      <c r="H1019" s="39">
        <f t="shared" si="119"/>
        <v>60</v>
      </c>
      <c r="I1019" s="42">
        <f t="shared" si="119"/>
        <v>25</v>
      </c>
      <c r="J1019" s="35">
        <f t="shared" si="119"/>
        <v>60</v>
      </c>
      <c r="K1019" s="36">
        <f t="shared" si="119"/>
        <v>25</v>
      </c>
      <c r="L1019" s="39">
        <f t="shared" si="119"/>
        <v>26</v>
      </c>
      <c r="M1019" s="36">
        <f t="shared" si="119"/>
        <v>20</v>
      </c>
      <c r="N1019" s="37">
        <f t="shared" si="119"/>
        <v>260</v>
      </c>
      <c r="O1019" s="38">
        <f t="shared" si="119"/>
        <v>108</v>
      </c>
      <c r="P1019" s="43">
        <f t="shared" si="118"/>
        <v>368</v>
      </c>
      <c r="T1019" s="82">
        <f>CEILING(P1019,1)</f>
        <v>368</v>
      </c>
    </row>
    <row r="1020" ht="19.5" customHeight="1"/>
    <row r="1021" spans="1:16" ht="19.5" customHeight="1">
      <c r="A1021" s="125" t="s">
        <v>0</v>
      </c>
      <c r="B1021" s="125"/>
      <c r="C1021" s="125"/>
      <c r="D1021" s="125"/>
      <c r="E1021" s="125"/>
      <c r="F1021" s="125"/>
      <c r="G1021" s="125"/>
      <c r="H1021" s="125"/>
      <c r="I1021" s="126"/>
      <c r="J1021" s="125"/>
      <c r="K1021" s="125"/>
      <c r="L1021" s="125"/>
      <c r="M1021" s="125"/>
      <c r="N1021" s="125"/>
      <c r="O1021" s="125"/>
      <c r="P1021" s="125"/>
    </row>
    <row r="1022" spans="1:16" ht="19.5" customHeight="1">
      <c r="A1022" s="125"/>
      <c r="B1022" s="125"/>
      <c r="C1022" s="125"/>
      <c r="D1022" s="125"/>
      <c r="E1022" s="125"/>
      <c r="F1022" s="125"/>
      <c r="G1022" s="125"/>
      <c r="H1022" s="125"/>
      <c r="I1022" s="126"/>
      <c r="J1022" s="127"/>
      <c r="K1022" s="127"/>
      <c r="L1022" s="126"/>
      <c r="M1022" s="126"/>
      <c r="N1022" s="126"/>
      <c r="O1022" s="126"/>
      <c r="P1022" s="126"/>
    </row>
    <row r="1023" spans="1:11" ht="19.5" customHeight="1">
      <c r="A1023" s="128" t="s">
        <v>85</v>
      </c>
      <c r="B1023" s="128"/>
      <c r="J1023" s="19"/>
      <c r="K1023" s="19"/>
    </row>
    <row r="1024" spans="1:2" ht="19.5" customHeight="1">
      <c r="A1024" s="128"/>
      <c r="B1024" s="128"/>
    </row>
    <row r="1025" spans="11:14" ht="19.5" customHeight="1">
      <c r="K1025" s="18"/>
      <c r="L1025" s="18"/>
      <c r="M1025" s="18"/>
      <c r="N1025" s="18"/>
    </row>
    <row r="1026" spans="1:16" ht="19.5" customHeight="1">
      <c r="A1026" s="129" t="s">
        <v>16</v>
      </c>
      <c r="B1026" s="130" t="s">
        <v>86</v>
      </c>
      <c r="C1026" s="130"/>
      <c r="D1026" s="130"/>
      <c r="E1026" s="34"/>
      <c r="F1026" s="16"/>
      <c r="G1026" s="16"/>
      <c r="H1026" s="16"/>
      <c r="K1026" s="131" t="s">
        <v>18</v>
      </c>
      <c r="L1026" s="131"/>
      <c r="M1026" s="132" t="s">
        <v>815</v>
      </c>
      <c r="N1026" s="132"/>
      <c r="O1026" s="132"/>
      <c r="P1026" s="132"/>
    </row>
    <row r="1027" spans="1:16" ht="19.5" customHeight="1">
      <c r="A1027" s="129"/>
      <c r="B1027" s="130"/>
      <c r="C1027" s="130"/>
      <c r="D1027" s="130"/>
      <c r="E1027" s="34"/>
      <c r="F1027" s="16"/>
      <c r="G1027" s="16"/>
      <c r="H1027" s="16"/>
      <c r="K1027" s="131"/>
      <c r="L1027" s="131"/>
      <c r="M1027" s="132"/>
      <c r="N1027" s="132"/>
      <c r="O1027" s="132"/>
      <c r="P1027" s="132"/>
    </row>
    <row r="1028" ht="19.5" customHeight="1" thickBot="1"/>
    <row r="1029" spans="1:16" ht="19.5" customHeight="1" thickBot="1">
      <c r="A1029" s="96" t="s">
        <v>2</v>
      </c>
      <c r="B1029" s="110" t="s">
        <v>3</v>
      </c>
      <c r="C1029" s="113" t="s">
        <v>4</v>
      </c>
      <c r="D1029" s="116" t="s">
        <v>5</v>
      </c>
      <c r="E1029" s="101" t="s">
        <v>6</v>
      </c>
      <c r="F1029" s="104" t="s">
        <v>7</v>
      </c>
      <c r="G1029" s="104"/>
      <c r="H1029" s="104"/>
      <c r="I1029" s="104"/>
      <c r="J1029" s="104"/>
      <c r="K1029" s="104"/>
      <c r="L1029" s="104"/>
      <c r="M1029" s="105"/>
      <c r="N1029" s="106" t="s">
        <v>12</v>
      </c>
      <c r="O1029" s="104"/>
      <c r="P1029" s="119" t="s">
        <v>15</v>
      </c>
    </row>
    <row r="1030" spans="1:16" ht="19.5" customHeight="1">
      <c r="A1030" s="108"/>
      <c r="B1030" s="111"/>
      <c r="C1030" s="114"/>
      <c r="D1030" s="117"/>
      <c r="E1030" s="102"/>
      <c r="F1030" s="122" t="s">
        <v>8</v>
      </c>
      <c r="G1030" s="123"/>
      <c r="H1030" s="124" t="s">
        <v>9</v>
      </c>
      <c r="I1030" s="124"/>
      <c r="J1030" s="122" t="s">
        <v>10</v>
      </c>
      <c r="K1030" s="123"/>
      <c r="L1030" s="124" t="s">
        <v>11</v>
      </c>
      <c r="M1030" s="123"/>
      <c r="N1030" s="107"/>
      <c r="O1030" s="95"/>
      <c r="P1030" s="120"/>
    </row>
    <row r="1031" spans="1:16" ht="19.5" customHeight="1" thickBot="1">
      <c r="A1031" s="109"/>
      <c r="B1031" s="112"/>
      <c r="C1031" s="115"/>
      <c r="D1031" s="118"/>
      <c r="E1031" s="103"/>
      <c r="F1031" s="20" t="s">
        <v>13</v>
      </c>
      <c r="G1031" s="21" t="s">
        <v>14</v>
      </c>
      <c r="H1031" s="30" t="s">
        <v>13</v>
      </c>
      <c r="I1031" s="22" t="s">
        <v>14</v>
      </c>
      <c r="J1031" s="20" t="s">
        <v>13</v>
      </c>
      <c r="K1031" s="21" t="s">
        <v>14</v>
      </c>
      <c r="L1031" s="30" t="s">
        <v>13</v>
      </c>
      <c r="M1031" s="21" t="s">
        <v>14</v>
      </c>
      <c r="N1031" s="20" t="s">
        <v>13</v>
      </c>
      <c r="O1031" s="22" t="s">
        <v>14</v>
      </c>
      <c r="P1031" s="121"/>
    </row>
    <row r="1032" spans="1:16" ht="19.5" customHeight="1">
      <c r="A1032" s="2">
        <v>40712</v>
      </c>
      <c r="B1032" s="3" t="s">
        <v>771</v>
      </c>
      <c r="C1032" s="3" t="s">
        <v>465</v>
      </c>
      <c r="D1032" s="3" t="s">
        <v>363</v>
      </c>
      <c r="E1032" s="4"/>
      <c r="F1032" s="7">
        <v>13</v>
      </c>
      <c r="G1032" s="8">
        <v>8</v>
      </c>
      <c r="H1032" s="5">
        <v>7</v>
      </c>
      <c r="I1032" s="6">
        <v>7</v>
      </c>
      <c r="J1032" s="7"/>
      <c r="K1032" s="8"/>
      <c r="L1032" s="5"/>
      <c r="M1032" s="3"/>
      <c r="N1032" s="7">
        <f>SUM(F1032+H1032+J1032+L1032)</f>
        <v>20</v>
      </c>
      <c r="O1032" s="6">
        <f>SUM(G1032+I1032+K1032+M1032)</f>
        <v>15</v>
      </c>
      <c r="P1032" s="23">
        <f>SUM(N1032:O1032)</f>
        <v>35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aca="true" t="shared" si="120" ref="N1033:N1052">SUM(F1033+H1033+J1033+L1033)</f>
        <v>0</v>
      </c>
      <c r="O1033" s="6">
        <f aca="true" t="shared" si="121" ref="O1033:O1052">SUM(G1033+I1033+K1033+M1033)</f>
        <v>0</v>
      </c>
      <c r="P1033" s="23">
        <f aca="true" t="shared" si="122" ref="P1033:P1053">SUM(N1033:O1033)</f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20"/>
        <v>0</v>
      </c>
      <c r="O1034" s="6">
        <f t="shared" si="121"/>
        <v>0</v>
      </c>
      <c r="P1034" s="23">
        <f t="shared" si="122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20"/>
        <v>0</v>
      </c>
      <c r="O1035" s="6">
        <f t="shared" si="121"/>
        <v>0</v>
      </c>
      <c r="P1035" s="23">
        <f t="shared" si="122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20"/>
        <v>0</v>
      </c>
      <c r="O1036" s="6">
        <f t="shared" si="121"/>
        <v>0</v>
      </c>
      <c r="P1036" s="23">
        <f t="shared" si="122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20"/>
        <v>0</v>
      </c>
      <c r="O1037" s="6">
        <f t="shared" si="121"/>
        <v>0</v>
      </c>
      <c r="P1037" s="23">
        <f t="shared" si="122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20"/>
        <v>0</v>
      </c>
      <c r="O1038" s="6">
        <f t="shared" si="121"/>
        <v>0</v>
      </c>
      <c r="P1038" s="23">
        <f t="shared" si="122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20"/>
        <v>0</v>
      </c>
      <c r="O1039" s="6">
        <f t="shared" si="121"/>
        <v>0</v>
      </c>
      <c r="P1039" s="23">
        <f t="shared" si="122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20"/>
        <v>0</v>
      </c>
      <c r="O1040" s="6">
        <f t="shared" si="121"/>
        <v>0</v>
      </c>
      <c r="P1040" s="23">
        <f t="shared" si="122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20"/>
        <v>0</v>
      </c>
      <c r="O1041" s="6">
        <f t="shared" si="121"/>
        <v>0</v>
      </c>
      <c r="P1041" s="23">
        <f t="shared" si="122"/>
        <v>0</v>
      </c>
    </row>
    <row r="1042" spans="1:16" ht="19.5" customHeight="1">
      <c r="A1042" s="9"/>
      <c r="B1042" s="10"/>
      <c r="C1042" s="10"/>
      <c r="D1042" s="10"/>
      <c r="E1042" s="11"/>
      <c r="F1042" s="14"/>
      <c r="G1042" s="15"/>
      <c r="H1042" s="12"/>
      <c r="I1042" s="13"/>
      <c r="J1042" s="14"/>
      <c r="K1042" s="15"/>
      <c r="L1042" s="12"/>
      <c r="M1042" s="10"/>
      <c r="N1042" s="7">
        <f t="shared" si="120"/>
        <v>0</v>
      </c>
      <c r="O1042" s="6">
        <f t="shared" si="121"/>
        <v>0</v>
      </c>
      <c r="P1042" s="23">
        <f t="shared" si="122"/>
        <v>0</v>
      </c>
    </row>
    <row r="1043" spans="1:16" ht="19.5" customHeight="1">
      <c r="A1043" s="9"/>
      <c r="B1043" s="10"/>
      <c r="C1043" s="10"/>
      <c r="D1043" s="10"/>
      <c r="E1043" s="11"/>
      <c r="F1043" s="14"/>
      <c r="G1043" s="15"/>
      <c r="H1043" s="12"/>
      <c r="I1043" s="13"/>
      <c r="J1043" s="14"/>
      <c r="K1043" s="15"/>
      <c r="L1043" s="12"/>
      <c r="M1043" s="10"/>
      <c r="N1043" s="7">
        <f t="shared" si="120"/>
        <v>0</v>
      </c>
      <c r="O1043" s="6">
        <f t="shared" si="121"/>
        <v>0</v>
      </c>
      <c r="P1043" s="23">
        <f t="shared" si="122"/>
        <v>0</v>
      </c>
    </row>
    <row r="1044" spans="1:16" ht="19.5" customHeight="1">
      <c r="A1044" s="9"/>
      <c r="B1044" s="10"/>
      <c r="C1044" s="10"/>
      <c r="D1044" s="10"/>
      <c r="E1044" s="11"/>
      <c r="F1044" s="14"/>
      <c r="G1044" s="15"/>
      <c r="H1044" s="12"/>
      <c r="I1044" s="13"/>
      <c r="J1044" s="14"/>
      <c r="K1044" s="15"/>
      <c r="L1044" s="12"/>
      <c r="M1044" s="10"/>
      <c r="N1044" s="7">
        <f t="shared" si="120"/>
        <v>0</v>
      </c>
      <c r="O1044" s="6">
        <f t="shared" si="121"/>
        <v>0</v>
      </c>
      <c r="P1044" s="23">
        <f t="shared" si="122"/>
        <v>0</v>
      </c>
    </row>
    <row r="1045" spans="1:16" ht="19.5" customHeight="1">
      <c r="A1045" s="9"/>
      <c r="B1045" s="10"/>
      <c r="C1045" s="10"/>
      <c r="D1045" s="10"/>
      <c r="E1045" s="11"/>
      <c r="F1045" s="14"/>
      <c r="G1045" s="15"/>
      <c r="H1045" s="12"/>
      <c r="I1045" s="13"/>
      <c r="J1045" s="14"/>
      <c r="K1045" s="15"/>
      <c r="L1045" s="12"/>
      <c r="M1045" s="10"/>
      <c r="N1045" s="7">
        <f t="shared" si="120"/>
        <v>0</v>
      </c>
      <c r="O1045" s="6">
        <f t="shared" si="121"/>
        <v>0</v>
      </c>
      <c r="P1045" s="23">
        <f t="shared" si="122"/>
        <v>0</v>
      </c>
    </row>
    <row r="1046" spans="1:16" ht="19.5" customHeight="1">
      <c r="A1046" s="9"/>
      <c r="B1046" s="10"/>
      <c r="C1046" s="10"/>
      <c r="D1046" s="10"/>
      <c r="E1046" s="11"/>
      <c r="F1046" s="14"/>
      <c r="G1046" s="15"/>
      <c r="H1046" s="12"/>
      <c r="I1046" s="13"/>
      <c r="J1046" s="14"/>
      <c r="K1046" s="15"/>
      <c r="L1046" s="12"/>
      <c r="M1046" s="10"/>
      <c r="N1046" s="7">
        <f t="shared" si="120"/>
        <v>0</v>
      </c>
      <c r="O1046" s="6">
        <f t="shared" si="121"/>
        <v>0</v>
      </c>
      <c r="P1046" s="23">
        <f t="shared" si="122"/>
        <v>0</v>
      </c>
    </row>
    <row r="1047" spans="1:16" ht="19.5" customHeight="1">
      <c r="A1047" s="9"/>
      <c r="B1047" s="10"/>
      <c r="C1047" s="10"/>
      <c r="D1047" s="10"/>
      <c r="E1047" s="11"/>
      <c r="F1047" s="14"/>
      <c r="G1047" s="15"/>
      <c r="H1047" s="12"/>
      <c r="I1047" s="13"/>
      <c r="J1047" s="14"/>
      <c r="K1047" s="15"/>
      <c r="L1047" s="12"/>
      <c r="M1047" s="10"/>
      <c r="N1047" s="7">
        <f t="shared" si="120"/>
        <v>0</v>
      </c>
      <c r="O1047" s="6">
        <f t="shared" si="121"/>
        <v>0</v>
      </c>
      <c r="P1047" s="23">
        <f t="shared" si="122"/>
        <v>0</v>
      </c>
    </row>
    <row r="1048" spans="1:16" ht="19.5" customHeight="1">
      <c r="A1048" s="9"/>
      <c r="B1048" s="10"/>
      <c r="C1048" s="10"/>
      <c r="D1048" s="10"/>
      <c r="E1048" s="11"/>
      <c r="F1048" s="14"/>
      <c r="G1048" s="15"/>
      <c r="H1048" s="12"/>
      <c r="I1048" s="13"/>
      <c r="J1048" s="14"/>
      <c r="K1048" s="15"/>
      <c r="L1048" s="12"/>
      <c r="M1048" s="10"/>
      <c r="N1048" s="7">
        <f t="shared" si="120"/>
        <v>0</v>
      </c>
      <c r="O1048" s="6">
        <f t="shared" si="121"/>
        <v>0</v>
      </c>
      <c r="P1048" s="23">
        <f t="shared" si="122"/>
        <v>0</v>
      </c>
    </row>
    <row r="1049" spans="1:16" ht="19.5" customHeight="1">
      <c r="A1049" s="9"/>
      <c r="B1049" s="10"/>
      <c r="C1049" s="10"/>
      <c r="D1049" s="10"/>
      <c r="E1049" s="11"/>
      <c r="F1049" s="14"/>
      <c r="G1049" s="15"/>
      <c r="H1049" s="12"/>
      <c r="I1049" s="13"/>
      <c r="J1049" s="14"/>
      <c r="K1049" s="15"/>
      <c r="L1049" s="12"/>
      <c r="M1049" s="10"/>
      <c r="N1049" s="7">
        <f t="shared" si="120"/>
        <v>0</v>
      </c>
      <c r="O1049" s="6">
        <f t="shared" si="121"/>
        <v>0</v>
      </c>
      <c r="P1049" s="23">
        <f t="shared" si="122"/>
        <v>0</v>
      </c>
    </row>
    <row r="1050" spans="1:16" ht="19.5" customHeight="1">
      <c r="A1050" s="9"/>
      <c r="B1050" s="10"/>
      <c r="C1050" s="10"/>
      <c r="D1050" s="10"/>
      <c r="E1050" s="11"/>
      <c r="F1050" s="14"/>
      <c r="G1050" s="15"/>
      <c r="H1050" s="12"/>
      <c r="I1050" s="13"/>
      <c r="J1050" s="14"/>
      <c r="K1050" s="15"/>
      <c r="L1050" s="12"/>
      <c r="M1050" s="10"/>
      <c r="N1050" s="7">
        <f t="shared" si="120"/>
        <v>0</v>
      </c>
      <c r="O1050" s="6">
        <f t="shared" si="121"/>
        <v>0</v>
      </c>
      <c r="P1050" s="23">
        <f t="shared" si="122"/>
        <v>0</v>
      </c>
    </row>
    <row r="1051" spans="1:16" ht="19.5" customHeight="1">
      <c r="A1051" s="9"/>
      <c r="B1051" s="10"/>
      <c r="C1051" s="10"/>
      <c r="D1051" s="10"/>
      <c r="E1051" s="11"/>
      <c r="F1051" s="14"/>
      <c r="G1051" s="15"/>
      <c r="H1051" s="12"/>
      <c r="I1051" s="13"/>
      <c r="J1051" s="14"/>
      <c r="K1051" s="15"/>
      <c r="L1051" s="12"/>
      <c r="M1051" s="10"/>
      <c r="N1051" s="7">
        <f t="shared" si="120"/>
        <v>0</v>
      </c>
      <c r="O1051" s="6">
        <f t="shared" si="121"/>
        <v>0</v>
      </c>
      <c r="P1051" s="23">
        <f t="shared" si="122"/>
        <v>0</v>
      </c>
    </row>
    <row r="1052" spans="1:16" ht="19.5" customHeight="1" thickBot="1">
      <c r="A1052" s="31"/>
      <c r="B1052" s="32"/>
      <c r="C1052" s="32"/>
      <c r="D1052" s="32"/>
      <c r="E1052" s="33"/>
      <c r="F1052" s="40"/>
      <c r="G1052" s="26"/>
      <c r="H1052" s="24"/>
      <c r="I1052" s="41"/>
      <c r="J1052" s="40"/>
      <c r="K1052" s="26"/>
      <c r="L1052" s="24"/>
      <c r="M1052" s="25"/>
      <c r="N1052" s="27">
        <f t="shared" si="120"/>
        <v>0</v>
      </c>
      <c r="O1052" s="28">
        <f t="shared" si="121"/>
        <v>0</v>
      </c>
      <c r="P1052" s="29">
        <f t="shared" si="122"/>
        <v>0</v>
      </c>
    </row>
    <row r="1053" spans="1:20" ht="19.5" customHeight="1" thickBot="1">
      <c r="A1053" s="98" t="s">
        <v>15</v>
      </c>
      <c r="B1053" s="99"/>
      <c r="C1053" s="99"/>
      <c r="D1053" s="99"/>
      <c r="E1053" s="100"/>
      <c r="F1053" s="35">
        <f aca="true" t="shared" si="123" ref="F1053:O1053">SUM(F1032:F1052)</f>
        <v>13</v>
      </c>
      <c r="G1053" s="36">
        <f t="shared" si="123"/>
        <v>8</v>
      </c>
      <c r="H1053" s="39">
        <f t="shared" si="123"/>
        <v>7</v>
      </c>
      <c r="I1053" s="42">
        <f t="shared" si="123"/>
        <v>7</v>
      </c>
      <c r="J1053" s="35">
        <f t="shared" si="123"/>
        <v>0</v>
      </c>
      <c r="K1053" s="36">
        <f t="shared" si="123"/>
        <v>0</v>
      </c>
      <c r="L1053" s="39">
        <f t="shared" si="123"/>
        <v>0</v>
      </c>
      <c r="M1053" s="36">
        <f t="shared" si="123"/>
        <v>0</v>
      </c>
      <c r="N1053" s="37">
        <f t="shared" si="123"/>
        <v>20</v>
      </c>
      <c r="O1053" s="38">
        <f t="shared" si="123"/>
        <v>15</v>
      </c>
      <c r="P1053" s="43">
        <f t="shared" si="122"/>
        <v>35</v>
      </c>
      <c r="T1053" s="82">
        <f>CEILING(P1053,1)</f>
        <v>35</v>
      </c>
    </row>
    <row r="1054" ht="19.5" customHeight="1"/>
    <row r="1055" spans="1:16" ht="19.5" customHeight="1">
      <c r="A1055" s="125" t="s">
        <v>0</v>
      </c>
      <c r="B1055" s="125"/>
      <c r="C1055" s="125"/>
      <c r="D1055" s="125"/>
      <c r="E1055" s="125"/>
      <c r="F1055" s="125"/>
      <c r="G1055" s="125"/>
      <c r="H1055" s="125"/>
      <c r="I1055" s="126"/>
      <c r="J1055" s="125"/>
      <c r="K1055" s="125"/>
      <c r="L1055" s="125"/>
      <c r="M1055" s="125"/>
      <c r="N1055" s="125"/>
      <c r="O1055" s="125"/>
      <c r="P1055" s="125"/>
    </row>
    <row r="1056" spans="1:16" ht="19.5" customHeight="1">
      <c r="A1056" s="125"/>
      <c r="B1056" s="125"/>
      <c r="C1056" s="125"/>
      <c r="D1056" s="125"/>
      <c r="E1056" s="125"/>
      <c r="F1056" s="125"/>
      <c r="G1056" s="125"/>
      <c r="H1056" s="125"/>
      <c r="I1056" s="126"/>
      <c r="J1056" s="127"/>
      <c r="K1056" s="127"/>
      <c r="L1056" s="126"/>
      <c r="M1056" s="126"/>
      <c r="N1056" s="126"/>
      <c r="O1056" s="126"/>
      <c r="P1056" s="126"/>
    </row>
    <row r="1057" spans="1:11" ht="19.5" customHeight="1">
      <c r="A1057" s="128" t="s">
        <v>87</v>
      </c>
      <c r="B1057" s="128"/>
      <c r="J1057" s="19"/>
      <c r="K1057" s="19"/>
    </row>
    <row r="1058" spans="1:2" ht="19.5" customHeight="1">
      <c r="A1058" s="128"/>
      <c r="B1058" s="128"/>
    </row>
    <row r="1059" spans="1:14" ht="19.5" customHeight="1">
      <c r="A1059" s="128"/>
      <c r="B1059" s="128"/>
      <c r="K1059" s="18"/>
      <c r="L1059" s="18"/>
      <c r="M1059" s="18"/>
      <c r="N1059" s="18"/>
    </row>
    <row r="1060" spans="1:16" ht="19.5" customHeight="1">
      <c r="A1060" s="129" t="s">
        <v>16</v>
      </c>
      <c r="B1060" s="130" t="s">
        <v>88</v>
      </c>
      <c r="C1060" s="130"/>
      <c r="D1060" s="130"/>
      <c r="E1060" s="34"/>
      <c r="F1060" s="16"/>
      <c r="G1060" s="16"/>
      <c r="H1060" s="16"/>
      <c r="K1060" s="131" t="s">
        <v>18</v>
      </c>
      <c r="L1060" s="131"/>
      <c r="M1060" s="132" t="s">
        <v>815</v>
      </c>
      <c r="N1060" s="132"/>
      <c r="O1060" s="132"/>
      <c r="P1060" s="132"/>
    </row>
    <row r="1061" spans="1:16" ht="19.5" customHeight="1">
      <c r="A1061" s="129"/>
      <c r="B1061" s="130"/>
      <c r="C1061" s="130"/>
      <c r="D1061" s="130"/>
      <c r="E1061" s="34"/>
      <c r="F1061" s="16"/>
      <c r="G1061" s="16"/>
      <c r="H1061" s="16"/>
      <c r="K1061" s="131"/>
      <c r="L1061" s="131"/>
      <c r="M1061" s="132"/>
      <c r="N1061" s="132"/>
      <c r="O1061" s="132"/>
      <c r="P1061" s="132"/>
    </row>
    <row r="1062" ht="19.5" customHeight="1" thickBot="1"/>
    <row r="1063" spans="1:16" ht="19.5" customHeight="1" thickBot="1">
      <c r="A1063" s="96" t="s">
        <v>2</v>
      </c>
      <c r="B1063" s="110" t="s">
        <v>3</v>
      </c>
      <c r="C1063" s="113" t="s">
        <v>4</v>
      </c>
      <c r="D1063" s="116" t="s">
        <v>5</v>
      </c>
      <c r="E1063" s="101" t="s">
        <v>6</v>
      </c>
      <c r="F1063" s="104" t="s">
        <v>7</v>
      </c>
      <c r="G1063" s="104"/>
      <c r="H1063" s="104"/>
      <c r="I1063" s="104"/>
      <c r="J1063" s="104"/>
      <c r="K1063" s="104"/>
      <c r="L1063" s="104"/>
      <c r="M1063" s="105"/>
      <c r="N1063" s="106" t="s">
        <v>12</v>
      </c>
      <c r="O1063" s="104"/>
      <c r="P1063" s="119" t="s">
        <v>15</v>
      </c>
    </row>
    <row r="1064" spans="1:16" ht="19.5" customHeight="1">
      <c r="A1064" s="108"/>
      <c r="B1064" s="111"/>
      <c r="C1064" s="114"/>
      <c r="D1064" s="117"/>
      <c r="E1064" s="102"/>
      <c r="F1064" s="122" t="s">
        <v>8</v>
      </c>
      <c r="G1064" s="123"/>
      <c r="H1064" s="124" t="s">
        <v>9</v>
      </c>
      <c r="I1064" s="124"/>
      <c r="J1064" s="122" t="s">
        <v>10</v>
      </c>
      <c r="K1064" s="123"/>
      <c r="L1064" s="124" t="s">
        <v>11</v>
      </c>
      <c r="M1064" s="123"/>
      <c r="N1064" s="107"/>
      <c r="O1064" s="95"/>
      <c r="P1064" s="120"/>
    </row>
    <row r="1065" spans="1:16" ht="19.5" customHeight="1" thickBot="1">
      <c r="A1065" s="109"/>
      <c r="B1065" s="112"/>
      <c r="C1065" s="115"/>
      <c r="D1065" s="118"/>
      <c r="E1065" s="103"/>
      <c r="F1065" s="20" t="s">
        <v>13</v>
      </c>
      <c r="G1065" s="21" t="s">
        <v>14</v>
      </c>
      <c r="H1065" s="30" t="s">
        <v>13</v>
      </c>
      <c r="I1065" s="22" t="s">
        <v>14</v>
      </c>
      <c r="J1065" s="20" t="s">
        <v>13</v>
      </c>
      <c r="K1065" s="21" t="s">
        <v>14</v>
      </c>
      <c r="L1065" s="30" t="s">
        <v>13</v>
      </c>
      <c r="M1065" s="21" t="s">
        <v>14</v>
      </c>
      <c r="N1065" s="20" t="s">
        <v>13</v>
      </c>
      <c r="O1065" s="22" t="s">
        <v>14</v>
      </c>
      <c r="P1065" s="121"/>
    </row>
    <row r="1066" spans="1:16" ht="19.5" customHeight="1">
      <c r="A1066" s="2">
        <v>40698</v>
      </c>
      <c r="B1066" s="3" t="s">
        <v>478</v>
      </c>
      <c r="C1066" s="3" t="s">
        <v>465</v>
      </c>
      <c r="D1066" s="3" t="s">
        <v>373</v>
      </c>
      <c r="E1066" s="4"/>
      <c r="F1066" s="7">
        <v>13</v>
      </c>
      <c r="G1066" s="8">
        <v>8</v>
      </c>
      <c r="H1066" s="5">
        <v>7</v>
      </c>
      <c r="I1066" s="6">
        <v>7</v>
      </c>
      <c r="J1066" s="7"/>
      <c r="K1066" s="8"/>
      <c r="L1066" s="5"/>
      <c r="M1066" s="3"/>
      <c r="N1066" s="7">
        <f>SUM(F1066+H1066+J1066+L1066)</f>
        <v>20</v>
      </c>
      <c r="O1066" s="6">
        <f>SUM(G1066+I1066+K1066+M1066)</f>
        <v>15</v>
      </c>
      <c r="P1066" s="23">
        <f>SUM(N1066:O1066)</f>
        <v>35</v>
      </c>
    </row>
    <row r="1067" spans="1:16" ht="19.5" customHeight="1">
      <c r="A1067" s="9">
        <v>40712</v>
      </c>
      <c r="B1067" s="10" t="s">
        <v>774</v>
      </c>
      <c r="C1067" s="10" t="s">
        <v>465</v>
      </c>
      <c r="D1067" s="10" t="s">
        <v>363</v>
      </c>
      <c r="E1067" s="11"/>
      <c r="F1067" s="14">
        <v>13</v>
      </c>
      <c r="G1067" s="15">
        <v>8</v>
      </c>
      <c r="H1067" s="12">
        <v>7</v>
      </c>
      <c r="I1067" s="13">
        <v>7</v>
      </c>
      <c r="J1067" s="14"/>
      <c r="K1067" s="15"/>
      <c r="L1067" s="12"/>
      <c r="M1067" s="10"/>
      <c r="N1067" s="7">
        <f aca="true" t="shared" si="124" ref="N1067:N1086">SUM(F1067+H1067+J1067+L1067)</f>
        <v>20</v>
      </c>
      <c r="O1067" s="6">
        <f aca="true" t="shared" si="125" ref="O1067:O1086">SUM(G1067+I1067+K1067+M1067)</f>
        <v>15</v>
      </c>
      <c r="P1067" s="23">
        <f aca="true" t="shared" si="126" ref="P1067:P1087">SUM(N1067:O1067)</f>
        <v>35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24"/>
        <v>0</v>
      </c>
      <c r="O1068" s="6">
        <f t="shared" si="125"/>
        <v>0</v>
      </c>
      <c r="P1068" s="23">
        <f t="shared" si="126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24"/>
        <v>0</v>
      </c>
      <c r="O1069" s="6">
        <f t="shared" si="125"/>
        <v>0</v>
      </c>
      <c r="P1069" s="23">
        <f t="shared" si="126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24"/>
        <v>0</v>
      </c>
      <c r="O1070" s="6">
        <f t="shared" si="125"/>
        <v>0</v>
      </c>
      <c r="P1070" s="23">
        <f t="shared" si="126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24"/>
        <v>0</v>
      </c>
      <c r="O1071" s="6">
        <f t="shared" si="125"/>
        <v>0</v>
      </c>
      <c r="P1071" s="23">
        <f t="shared" si="126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24"/>
        <v>0</v>
      </c>
      <c r="O1072" s="6">
        <f t="shared" si="125"/>
        <v>0</v>
      </c>
      <c r="P1072" s="23">
        <f t="shared" si="126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24"/>
        <v>0</v>
      </c>
      <c r="O1073" s="6">
        <f t="shared" si="125"/>
        <v>0</v>
      </c>
      <c r="P1073" s="23">
        <f t="shared" si="126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24"/>
        <v>0</v>
      </c>
      <c r="O1074" s="6">
        <f t="shared" si="125"/>
        <v>0</v>
      </c>
      <c r="P1074" s="23">
        <f t="shared" si="126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24"/>
        <v>0</v>
      </c>
      <c r="O1075" s="6">
        <f t="shared" si="125"/>
        <v>0</v>
      </c>
      <c r="P1075" s="23">
        <f t="shared" si="126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24"/>
        <v>0</v>
      </c>
      <c r="O1076" s="6">
        <f t="shared" si="125"/>
        <v>0</v>
      </c>
      <c r="P1076" s="23">
        <f t="shared" si="126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24"/>
        <v>0</v>
      </c>
      <c r="O1077" s="6">
        <f t="shared" si="125"/>
        <v>0</v>
      </c>
      <c r="P1077" s="23">
        <f t="shared" si="126"/>
        <v>0</v>
      </c>
    </row>
    <row r="1078" spans="1:16" ht="19.5" customHeight="1">
      <c r="A1078" s="9"/>
      <c r="B1078" s="10"/>
      <c r="C1078" s="10"/>
      <c r="D1078" s="10"/>
      <c r="E1078" s="11"/>
      <c r="F1078" s="14"/>
      <c r="G1078" s="15"/>
      <c r="H1078" s="12"/>
      <c r="I1078" s="13"/>
      <c r="J1078" s="14"/>
      <c r="K1078" s="15"/>
      <c r="L1078" s="12"/>
      <c r="M1078" s="10"/>
      <c r="N1078" s="7">
        <f t="shared" si="124"/>
        <v>0</v>
      </c>
      <c r="O1078" s="6">
        <f t="shared" si="125"/>
        <v>0</v>
      </c>
      <c r="P1078" s="23">
        <f t="shared" si="126"/>
        <v>0</v>
      </c>
    </row>
    <row r="1079" spans="1:16" ht="19.5" customHeight="1">
      <c r="A1079" s="9"/>
      <c r="B1079" s="10"/>
      <c r="C1079" s="10"/>
      <c r="D1079" s="10"/>
      <c r="E1079" s="11"/>
      <c r="F1079" s="14"/>
      <c r="G1079" s="15"/>
      <c r="H1079" s="12"/>
      <c r="I1079" s="13"/>
      <c r="J1079" s="14"/>
      <c r="K1079" s="15"/>
      <c r="L1079" s="12"/>
      <c r="M1079" s="10"/>
      <c r="N1079" s="7">
        <f t="shared" si="124"/>
        <v>0</v>
      </c>
      <c r="O1079" s="6">
        <f t="shared" si="125"/>
        <v>0</v>
      </c>
      <c r="P1079" s="23">
        <f t="shared" si="126"/>
        <v>0</v>
      </c>
    </row>
    <row r="1080" spans="1:16" ht="19.5" customHeight="1">
      <c r="A1080" s="9"/>
      <c r="B1080" s="10"/>
      <c r="C1080" s="10"/>
      <c r="D1080" s="10"/>
      <c r="E1080" s="11"/>
      <c r="F1080" s="14"/>
      <c r="G1080" s="15"/>
      <c r="H1080" s="12"/>
      <c r="I1080" s="13"/>
      <c r="J1080" s="14"/>
      <c r="K1080" s="15"/>
      <c r="L1080" s="12"/>
      <c r="M1080" s="10"/>
      <c r="N1080" s="7">
        <f t="shared" si="124"/>
        <v>0</v>
      </c>
      <c r="O1080" s="6">
        <f t="shared" si="125"/>
        <v>0</v>
      </c>
      <c r="P1080" s="23">
        <f t="shared" si="126"/>
        <v>0</v>
      </c>
    </row>
    <row r="1081" spans="1:16" ht="19.5" customHeight="1">
      <c r="A1081" s="9"/>
      <c r="B1081" s="10"/>
      <c r="C1081" s="10"/>
      <c r="D1081" s="10"/>
      <c r="E1081" s="11"/>
      <c r="F1081" s="14"/>
      <c r="G1081" s="15"/>
      <c r="H1081" s="12"/>
      <c r="I1081" s="13"/>
      <c r="J1081" s="14"/>
      <c r="K1081" s="15"/>
      <c r="L1081" s="12"/>
      <c r="M1081" s="10"/>
      <c r="N1081" s="7">
        <f t="shared" si="124"/>
        <v>0</v>
      </c>
      <c r="O1081" s="6">
        <f t="shared" si="125"/>
        <v>0</v>
      </c>
      <c r="P1081" s="23">
        <f t="shared" si="126"/>
        <v>0</v>
      </c>
    </row>
    <row r="1082" spans="1:16" ht="19.5" customHeight="1">
      <c r="A1082" s="9"/>
      <c r="B1082" s="10"/>
      <c r="C1082" s="10"/>
      <c r="D1082" s="10"/>
      <c r="E1082" s="11"/>
      <c r="F1082" s="14"/>
      <c r="G1082" s="15"/>
      <c r="H1082" s="12"/>
      <c r="I1082" s="13"/>
      <c r="J1082" s="14"/>
      <c r="K1082" s="15"/>
      <c r="L1082" s="12"/>
      <c r="M1082" s="10"/>
      <c r="N1082" s="7">
        <f t="shared" si="124"/>
        <v>0</v>
      </c>
      <c r="O1082" s="6">
        <f t="shared" si="125"/>
        <v>0</v>
      </c>
      <c r="P1082" s="23">
        <f t="shared" si="126"/>
        <v>0</v>
      </c>
    </row>
    <row r="1083" spans="1:16" ht="19.5" customHeight="1">
      <c r="A1083" s="9"/>
      <c r="B1083" s="10"/>
      <c r="C1083" s="10"/>
      <c r="D1083" s="10"/>
      <c r="E1083" s="11"/>
      <c r="F1083" s="14"/>
      <c r="G1083" s="15"/>
      <c r="H1083" s="12"/>
      <c r="I1083" s="13"/>
      <c r="J1083" s="14"/>
      <c r="K1083" s="15"/>
      <c r="L1083" s="12"/>
      <c r="M1083" s="10"/>
      <c r="N1083" s="7">
        <f t="shared" si="124"/>
        <v>0</v>
      </c>
      <c r="O1083" s="6">
        <f t="shared" si="125"/>
        <v>0</v>
      </c>
      <c r="P1083" s="23">
        <f t="shared" si="126"/>
        <v>0</v>
      </c>
    </row>
    <row r="1084" spans="1:16" ht="19.5" customHeight="1">
      <c r="A1084" s="9"/>
      <c r="B1084" s="10"/>
      <c r="C1084" s="10"/>
      <c r="D1084" s="10"/>
      <c r="E1084" s="11"/>
      <c r="F1084" s="14"/>
      <c r="G1084" s="15"/>
      <c r="H1084" s="12"/>
      <c r="I1084" s="13"/>
      <c r="J1084" s="14"/>
      <c r="K1084" s="15"/>
      <c r="L1084" s="12"/>
      <c r="M1084" s="10"/>
      <c r="N1084" s="7">
        <f t="shared" si="124"/>
        <v>0</v>
      </c>
      <c r="O1084" s="6">
        <f t="shared" si="125"/>
        <v>0</v>
      </c>
      <c r="P1084" s="23">
        <f t="shared" si="126"/>
        <v>0</v>
      </c>
    </row>
    <row r="1085" spans="1:16" ht="19.5" customHeight="1">
      <c r="A1085" s="9"/>
      <c r="B1085" s="10"/>
      <c r="C1085" s="10"/>
      <c r="D1085" s="10"/>
      <c r="E1085" s="11"/>
      <c r="F1085" s="14"/>
      <c r="G1085" s="15"/>
      <c r="H1085" s="12"/>
      <c r="I1085" s="13"/>
      <c r="J1085" s="14"/>
      <c r="K1085" s="15"/>
      <c r="L1085" s="12"/>
      <c r="M1085" s="10"/>
      <c r="N1085" s="7">
        <f t="shared" si="124"/>
        <v>0</v>
      </c>
      <c r="O1085" s="6">
        <f t="shared" si="125"/>
        <v>0</v>
      </c>
      <c r="P1085" s="23">
        <f t="shared" si="126"/>
        <v>0</v>
      </c>
    </row>
    <row r="1086" spans="1:16" ht="19.5" customHeight="1" thickBot="1">
      <c r="A1086" s="31"/>
      <c r="B1086" s="32"/>
      <c r="C1086" s="32"/>
      <c r="D1086" s="32"/>
      <c r="E1086" s="33"/>
      <c r="F1086" s="40"/>
      <c r="G1086" s="26"/>
      <c r="H1086" s="24"/>
      <c r="I1086" s="41"/>
      <c r="J1086" s="40"/>
      <c r="K1086" s="26"/>
      <c r="L1086" s="24"/>
      <c r="M1086" s="25"/>
      <c r="N1086" s="27">
        <f t="shared" si="124"/>
        <v>0</v>
      </c>
      <c r="O1086" s="28">
        <f t="shared" si="125"/>
        <v>0</v>
      </c>
      <c r="P1086" s="29">
        <f t="shared" si="126"/>
        <v>0</v>
      </c>
    </row>
    <row r="1087" spans="1:20" ht="19.5" customHeight="1" thickBot="1">
      <c r="A1087" s="98" t="s">
        <v>15</v>
      </c>
      <c r="B1087" s="99"/>
      <c r="C1087" s="99"/>
      <c r="D1087" s="99"/>
      <c r="E1087" s="100"/>
      <c r="F1087" s="35">
        <f aca="true" t="shared" si="127" ref="F1087:O1087">SUM(F1066:F1086)</f>
        <v>26</v>
      </c>
      <c r="G1087" s="36">
        <f t="shared" si="127"/>
        <v>16</v>
      </c>
      <c r="H1087" s="39">
        <f t="shared" si="127"/>
        <v>14</v>
      </c>
      <c r="I1087" s="42">
        <f t="shared" si="127"/>
        <v>14</v>
      </c>
      <c r="J1087" s="35">
        <f t="shared" si="127"/>
        <v>0</v>
      </c>
      <c r="K1087" s="36">
        <f t="shared" si="127"/>
        <v>0</v>
      </c>
      <c r="L1087" s="39">
        <f t="shared" si="127"/>
        <v>0</v>
      </c>
      <c r="M1087" s="36">
        <f t="shared" si="127"/>
        <v>0</v>
      </c>
      <c r="N1087" s="37">
        <f t="shared" si="127"/>
        <v>40</v>
      </c>
      <c r="O1087" s="38">
        <f t="shared" si="127"/>
        <v>30</v>
      </c>
      <c r="P1087" s="43">
        <f t="shared" si="126"/>
        <v>70</v>
      </c>
      <c r="T1087" s="82">
        <f>CEILING(P1087,1)</f>
        <v>70</v>
      </c>
    </row>
    <row r="1088" ht="19.5" customHeight="1"/>
    <row r="1089" spans="1:16" ht="19.5" customHeight="1">
      <c r="A1089" s="125" t="s">
        <v>0</v>
      </c>
      <c r="B1089" s="125"/>
      <c r="C1089" s="125"/>
      <c r="D1089" s="125"/>
      <c r="E1089" s="125"/>
      <c r="F1089" s="125"/>
      <c r="G1089" s="125"/>
      <c r="H1089" s="125"/>
      <c r="I1089" s="126"/>
      <c r="J1089" s="125"/>
      <c r="K1089" s="125"/>
      <c r="L1089" s="125"/>
      <c r="M1089" s="125"/>
      <c r="N1089" s="125"/>
      <c r="O1089" s="125"/>
      <c r="P1089" s="125"/>
    </row>
    <row r="1090" spans="1:16" ht="19.5" customHeight="1">
      <c r="A1090" s="125"/>
      <c r="B1090" s="125"/>
      <c r="C1090" s="125"/>
      <c r="D1090" s="125"/>
      <c r="E1090" s="125"/>
      <c r="F1090" s="125"/>
      <c r="G1090" s="125"/>
      <c r="H1090" s="125"/>
      <c r="I1090" s="126"/>
      <c r="J1090" s="127"/>
      <c r="K1090" s="127"/>
      <c r="L1090" s="126"/>
      <c r="M1090" s="126"/>
      <c r="N1090" s="126"/>
      <c r="O1090" s="126"/>
      <c r="P1090" s="126"/>
    </row>
    <row r="1091" spans="1:11" ht="19.5" customHeight="1">
      <c r="A1091" s="128" t="s">
        <v>89</v>
      </c>
      <c r="B1091" s="128"/>
      <c r="J1091" s="19"/>
      <c r="K1091" s="19"/>
    </row>
    <row r="1092" spans="1:2" ht="19.5" customHeight="1">
      <c r="A1092" s="128"/>
      <c r="B1092" s="128"/>
    </row>
    <row r="1093" spans="11:14" ht="19.5" customHeight="1">
      <c r="K1093" s="18"/>
      <c r="L1093" s="18"/>
      <c r="M1093" s="18"/>
      <c r="N1093" s="18"/>
    </row>
    <row r="1094" spans="1:16" ht="19.5" customHeight="1">
      <c r="A1094" s="129" t="s">
        <v>16</v>
      </c>
      <c r="B1094" s="130" t="s">
        <v>90</v>
      </c>
      <c r="C1094" s="130"/>
      <c r="D1094" s="130"/>
      <c r="E1094" s="34"/>
      <c r="F1094" s="16"/>
      <c r="G1094" s="16"/>
      <c r="H1094" s="16"/>
      <c r="K1094" s="131" t="s">
        <v>18</v>
      </c>
      <c r="L1094" s="131"/>
      <c r="M1094" s="132" t="s">
        <v>815</v>
      </c>
      <c r="N1094" s="132"/>
      <c r="O1094" s="132"/>
      <c r="P1094" s="132"/>
    </row>
    <row r="1095" spans="1:16" ht="19.5" customHeight="1">
      <c r="A1095" s="129"/>
      <c r="B1095" s="130"/>
      <c r="C1095" s="130"/>
      <c r="D1095" s="130"/>
      <c r="E1095" s="34"/>
      <c r="F1095" s="16"/>
      <c r="G1095" s="16"/>
      <c r="H1095" s="16"/>
      <c r="K1095" s="131"/>
      <c r="L1095" s="131"/>
      <c r="M1095" s="132"/>
      <c r="N1095" s="132"/>
      <c r="O1095" s="132"/>
      <c r="P1095" s="132"/>
    </row>
    <row r="1096" ht="19.5" customHeight="1" thickBot="1"/>
    <row r="1097" spans="1:16" ht="19.5" customHeight="1" thickBot="1">
      <c r="A1097" s="96" t="s">
        <v>2</v>
      </c>
      <c r="B1097" s="110" t="s">
        <v>3</v>
      </c>
      <c r="C1097" s="113" t="s">
        <v>4</v>
      </c>
      <c r="D1097" s="116" t="s">
        <v>5</v>
      </c>
      <c r="E1097" s="101" t="s">
        <v>6</v>
      </c>
      <c r="F1097" s="104" t="s">
        <v>7</v>
      </c>
      <c r="G1097" s="104"/>
      <c r="H1097" s="104"/>
      <c r="I1097" s="104"/>
      <c r="J1097" s="104"/>
      <c r="K1097" s="104"/>
      <c r="L1097" s="104"/>
      <c r="M1097" s="105"/>
      <c r="N1097" s="106" t="s">
        <v>12</v>
      </c>
      <c r="O1097" s="104"/>
      <c r="P1097" s="119" t="s">
        <v>15</v>
      </c>
    </row>
    <row r="1098" spans="1:16" ht="19.5" customHeight="1">
      <c r="A1098" s="108"/>
      <c r="B1098" s="111"/>
      <c r="C1098" s="114"/>
      <c r="D1098" s="117"/>
      <c r="E1098" s="102"/>
      <c r="F1098" s="122" t="s">
        <v>8</v>
      </c>
      <c r="G1098" s="123"/>
      <c r="H1098" s="124" t="s">
        <v>9</v>
      </c>
      <c r="I1098" s="124"/>
      <c r="J1098" s="122" t="s">
        <v>10</v>
      </c>
      <c r="K1098" s="123"/>
      <c r="L1098" s="124" t="s">
        <v>11</v>
      </c>
      <c r="M1098" s="123"/>
      <c r="N1098" s="107"/>
      <c r="O1098" s="95"/>
      <c r="P1098" s="120"/>
    </row>
    <row r="1099" spans="1:16" ht="19.5" customHeight="1" thickBot="1">
      <c r="A1099" s="109"/>
      <c r="B1099" s="112"/>
      <c r="C1099" s="115"/>
      <c r="D1099" s="118"/>
      <c r="E1099" s="103"/>
      <c r="F1099" s="20" t="s">
        <v>13</v>
      </c>
      <c r="G1099" s="21" t="s">
        <v>14</v>
      </c>
      <c r="H1099" s="30" t="s">
        <v>13</v>
      </c>
      <c r="I1099" s="22" t="s">
        <v>14</v>
      </c>
      <c r="J1099" s="20" t="s">
        <v>13</v>
      </c>
      <c r="K1099" s="21" t="s">
        <v>14</v>
      </c>
      <c r="L1099" s="30" t="s">
        <v>13</v>
      </c>
      <c r="M1099" s="21" t="s">
        <v>14</v>
      </c>
      <c r="N1099" s="20" t="s">
        <v>13</v>
      </c>
      <c r="O1099" s="22" t="s">
        <v>14</v>
      </c>
      <c r="P1099" s="121"/>
    </row>
    <row r="1100" spans="1:16" ht="19.5" customHeight="1">
      <c r="A1100" s="2">
        <v>40695</v>
      </c>
      <c r="B1100" s="3" t="s">
        <v>353</v>
      </c>
      <c r="C1100" s="3" t="s">
        <v>350</v>
      </c>
      <c r="D1100" s="3" t="s">
        <v>341</v>
      </c>
      <c r="E1100" s="4"/>
      <c r="F1100" s="7">
        <v>20</v>
      </c>
      <c r="G1100" s="8">
        <v>10</v>
      </c>
      <c r="H1100" s="5">
        <v>13</v>
      </c>
      <c r="I1100" s="6">
        <v>10</v>
      </c>
      <c r="J1100" s="7">
        <v>13</v>
      </c>
      <c r="K1100" s="8">
        <v>10</v>
      </c>
      <c r="L1100" s="5">
        <v>13</v>
      </c>
      <c r="M1100" s="3">
        <v>10</v>
      </c>
      <c r="N1100" s="7">
        <f>SUM(F1100+H1100+J1100+L1100)</f>
        <v>59</v>
      </c>
      <c r="O1100" s="6">
        <f>SUM(G1100+I1100+K1100+M1100)</f>
        <v>40</v>
      </c>
      <c r="P1100" s="23">
        <f>SUM(N1100:O1100)</f>
        <v>99</v>
      </c>
    </row>
    <row r="1101" spans="1:16" ht="19.5" customHeight="1">
      <c r="A1101" s="9">
        <v>40695</v>
      </c>
      <c r="B1101" s="10" t="s">
        <v>353</v>
      </c>
      <c r="C1101" s="10" t="s">
        <v>351</v>
      </c>
      <c r="D1101" s="10" t="s">
        <v>341</v>
      </c>
      <c r="E1101" s="11"/>
      <c r="F1101" s="14">
        <v>12</v>
      </c>
      <c r="G1101" s="15">
        <v>2</v>
      </c>
      <c r="H1101" s="12">
        <v>7</v>
      </c>
      <c r="I1101" s="13"/>
      <c r="J1101" s="14">
        <v>7</v>
      </c>
      <c r="K1101" s="15"/>
      <c r="L1101" s="12"/>
      <c r="M1101" s="10"/>
      <c r="N1101" s="7">
        <f aca="true" t="shared" si="128" ref="N1101:N1120">SUM(F1101+H1101+J1101+L1101)</f>
        <v>26</v>
      </c>
      <c r="O1101" s="6">
        <f aca="true" t="shared" si="129" ref="O1101:O1120">SUM(G1101+I1101+K1101+M1101)</f>
        <v>2</v>
      </c>
      <c r="P1101" s="23">
        <f aca="true" t="shared" si="130" ref="P1101:P1121">SUM(N1101:O1101)</f>
        <v>28</v>
      </c>
    </row>
    <row r="1102" spans="1:16" ht="19.5" customHeight="1">
      <c r="A1102" s="9">
        <v>40699</v>
      </c>
      <c r="B1102" s="10" t="s">
        <v>503</v>
      </c>
      <c r="C1102" s="10" t="s">
        <v>496</v>
      </c>
      <c r="D1102" s="10" t="s">
        <v>373</v>
      </c>
      <c r="E1102" s="11"/>
      <c r="F1102" s="14">
        <v>8</v>
      </c>
      <c r="G1102" s="15">
        <v>7</v>
      </c>
      <c r="H1102" s="12"/>
      <c r="I1102" s="13"/>
      <c r="J1102" s="14"/>
      <c r="K1102" s="15"/>
      <c r="L1102" s="12"/>
      <c r="M1102" s="10"/>
      <c r="N1102" s="7">
        <f t="shared" si="128"/>
        <v>8</v>
      </c>
      <c r="O1102" s="6">
        <f t="shared" si="129"/>
        <v>7</v>
      </c>
      <c r="P1102" s="23">
        <f t="shared" si="130"/>
        <v>15</v>
      </c>
    </row>
    <row r="1103" spans="1:16" ht="19.5" customHeight="1">
      <c r="A1103" s="9">
        <v>40699</v>
      </c>
      <c r="B1103" s="10" t="s">
        <v>503</v>
      </c>
      <c r="C1103" s="10" t="s">
        <v>497</v>
      </c>
      <c r="D1103" s="10" t="s">
        <v>373</v>
      </c>
      <c r="E1103" s="11"/>
      <c r="F1103" s="14">
        <v>8</v>
      </c>
      <c r="G1103" s="15"/>
      <c r="H1103" s="12"/>
      <c r="I1103" s="13"/>
      <c r="J1103" s="14"/>
      <c r="K1103" s="15"/>
      <c r="L1103" s="12"/>
      <c r="M1103" s="10"/>
      <c r="N1103" s="7">
        <f t="shared" si="128"/>
        <v>8</v>
      </c>
      <c r="O1103" s="6">
        <f t="shared" si="129"/>
        <v>0</v>
      </c>
      <c r="P1103" s="23">
        <f t="shared" si="130"/>
        <v>8</v>
      </c>
    </row>
    <row r="1104" spans="1:16" ht="19.5" customHeight="1">
      <c r="A1104" s="9">
        <v>40698</v>
      </c>
      <c r="B1104" s="10" t="s">
        <v>539</v>
      </c>
      <c r="C1104" s="10" t="s">
        <v>536</v>
      </c>
      <c r="D1104" s="10" t="s">
        <v>532</v>
      </c>
      <c r="E1104" s="11"/>
      <c r="F1104" s="14">
        <v>8</v>
      </c>
      <c r="G1104" s="15">
        <v>7</v>
      </c>
      <c r="H1104" s="12"/>
      <c r="I1104" s="13"/>
      <c r="J1104" s="14"/>
      <c r="K1104" s="15"/>
      <c r="L1104" s="12"/>
      <c r="M1104" s="10"/>
      <c r="N1104" s="7">
        <f t="shared" si="128"/>
        <v>8</v>
      </c>
      <c r="O1104" s="6">
        <f t="shared" si="129"/>
        <v>7</v>
      </c>
      <c r="P1104" s="23">
        <f t="shared" si="130"/>
        <v>15</v>
      </c>
    </row>
    <row r="1105" spans="1:16" ht="19.5" customHeight="1">
      <c r="A1105" s="9">
        <v>40698</v>
      </c>
      <c r="B1105" s="10" t="s">
        <v>539</v>
      </c>
      <c r="C1105" s="10" t="s">
        <v>434</v>
      </c>
      <c r="D1105" s="10" t="s">
        <v>532</v>
      </c>
      <c r="E1105" s="11"/>
      <c r="F1105" s="14">
        <v>8</v>
      </c>
      <c r="G1105" s="15"/>
      <c r="H1105" s="12"/>
      <c r="I1105" s="13"/>
      <c r="J1105" s="14"/>
      <c r="K1105" s="15"/>
      <c r="L1105" s="12"/>
      <c r="M1105" s="10"/>
      <c r="N1105" s="7">
        <f t="shared" si="128"/>
        <v>8</v>
      </c>
      <c r="O1105" s="6">
        <f t="shared" si="129"/>
        <v>0</v>
      </c>
      <c r="P1105" s="23">
        <f t="shared" si="130"/>
        <v>8</v>
      </c>
    </row>
    <row r="1106" spans="1:16" ht="19.5" customHeight="1">
      <c r="A1106" s="9">
        <v>40712</v>
      </c>
      <c r="B1106" s="10" t="s">
        <v>744</v>
      </c>
      <c r="C1106" s="10" t="s">
        <v>350</v>
      </c>
      <c r="D1106" s="10" t="s">
        <v>688</v>
      </c>
      <c r="E1106" s="11"/>
      <c r="F1106" s="14">
        <v>20</v>
      </c>
      <c r="G1106" s="15">
        <v>10</v>
      </c>
      <c r="H1106" s="12">
        <v>13</v>
      </c>
      <c r="I1106" s="13">
        <v>10</v>
      </c>
      <c r="J1106" s="14">
        <v>13</v>
      </c>
      <c r="K1106" s="15">
        <v>10</v>
      </c>
      <c r="L1106" s="12">
        <v>13</v>
      </c>
      <c r="M1106" s="10">
        <v>10</v>
      </c>
      <c r="N1106" s="7">
        <f t="shared" si="128"/>
        <v>59</v>
      </c>
      <c r="O1106" s="6">
        <f t="shared" si="129"/>
        <v>40</v>
      </c>
      <c r="P1106" s="23">
        <f t="shared" si="130"/>
        <v>99</v>
      </c>
    </row>
    <row r="1107" spans="1:16" ht="19.5" customHeight="1">
      <c r="A1107" s="9">
        <v>40712</v>
      </c>
      <c r="B1107" s="10" t="s">
        <v>745</v>
      </c>
      <c r="C1107" s="10" t="s">
        <v>351</v>
      </c>
      <c r="D1107" s="10" t="s">
        <v>688</v>
      </c>
      <c r="E1107" s="11"/>
      <c r="F1107" s="14">
        <v>12</v>
      </c>
      <c r="G1107" s="15">
        <v>2</v>
      </c>
      <c r="H1107" s="12">
        <v>7</v>
      </c>
      <c r="I1107" s="13"/>
      <c r="J1107" s="14">
        <v>7</v>
      </c>
      <c r="K1107" s="15"/>
      <c r="L1107" s="12"/>
      <c r="M1107" s="10"/>
      <c r="N1107" s="7">
        <f t="shared" si="128"/>
        <v>26</v>
      </c>
      <c r="O1107" s="6">
        <f t="shared" si="129"/>
        <v>2</v>
      </c>
      <c r="P1107" s="23">
        <f t="shared" si="130"/>
        <v>28</v>
      </c>
    </row>
    <row r="1108" spans="1:16" ht="19.5" customHeight="1">
      <c r="A1108" s="9">
        <v>40713</v>
      </c>
      <c r="B1108" s="10" t="s">
        <v>794</v>
      </c>
      <c r="C1108" s="10" t="s">
        <v>496</v>
      </c>
      <c r="D1108" s="10" t="s">
        <v>363</v>
      </c>
      <c r="E1108" s="11"/>
      <c r="F1108" s="14">
        <v>8</v>
      </c>
      <c r="G1108" s="15">
        <v>7</v>
      </c>
      <c r="H1108" s="12"/>
      <c r="I1108" s="13"/>
      <c r="J1108" s="14"/>
      <c r="K1108" s="15"/>
      <c r="L1108" s="12"/>
      <c r="M1108" s="10"/>
      <c r="N1108" s="7">
        <f t="shared" si="128"/>
        <v>8</v>
      </c>
      <c r="O1108" s="6">
        <f t="shared" si="129"/>
        <v>7</v>
      </c>
      <c r="P1108" s="23">
        <f t="shared" si="130"/>
        <v>15</v>
      </c>
    </row>
    <row r="1109" spans="1:16" ht="19.5" customHeight="1">
      <c r="A1109" s="9">
        <v>40713</v>
      </c>
      <c r="B1109" s="10" t="s">
        <v>794</v>
      </c>
      <c r="C1109" s="10" t="s">
        <v>497</v>
      </c>
      <c r="D1109" s="10" t="s">
        <v>363</v>
      </c>
      <c r="E1109" s="11"/>
      <c r="F1109" s="14">
        <v>8</v>
      </c>
      <c r="G1109" s="15"/>
      <c r="H1109" s="12"/>
      <c r="I1109" s="13"/>
      <c r="J1109" s="14"/>
      <c r="K1109" s="15"/>
      <c r="L1109" s="12"/>
      <c r="M1109" s="10"/>
      <c r="N1109" s="7">
        <f t="shared" si="128"/>
        <v>8</v>
      </c>
      <c r="O1109" s="6">
        <f t="shared" si="129"/>
        <v>0</v>
      </c>
      <c r="P1109" s="23">
        <f t="shared" si="130"/>
        <v>8</v>
      </c>
    </row>
    <row r="1110" spans="1:16" ht="19.5" customHeight="1">
      <c r="A1110" s="9">
        <v>40716</v>
      </c>
      <c r="B1110" s="10" t="s">
        <v>810</v>
      </c>
      <c r="C1110" s="10" t="s">
        <v>536</v>
      </c>
      <c r="D1110" s="10" t="s">
        <v>811</v>
      </c>
      <c r="E1110" s="11" t="s">
        <v>474</v>
      </c>
      <c r="F1110" s="14">
        <v>8</v>
      </c>
      <c r="G1110" s="15">
        <v>7</v>
      </c>
      <c r="H1110" s="12"/>
      <c r="I1110" s="13"/>
      <c r="J1110" s="14"/>
      <c r="K1110" s="15"/>
      <c r="L1110" s="12"/>
      <c r="M1110" s="10"/>
      <c r="N1110" s="7">
        <f t="shared" si="128"/>
        <v>8</v>
      </c>
      <c r="O1110" s="6">
        <f t="shared" si="129"/>
        <v>7</v>
      </c>
      <c r="P1110" s="23">
        <f t="shared" si="130"/>
        <v>15</v>
      </c>
    </row>
    <row r="1111" spans="1:16" ht="19.5" customHeight="1">
      <c r="A1111" s="9">
        <v>40716</v>
      </c>
      <c r="B1111" s="10" t="s">
        <v>810</v>
      </c>
      <c r="C1111" s="10" t="s">
        <v>434</v>
      </c>
      <c r="D1111" s="10" t="s">
        <v>811</v>
      </c>
      <c r="E1111" s="11" t="s">
        <v>474</v>
      </c>
      <c r="F1111" s="14">
        <v>8</v>
      </c>
      <c r="G1111" s="15"/>
      <c r="H1111" s="12"/>
      <c r="I1111" s="13"/>
      <c r="J1111" s="14"/>
      <c r="K1111" s="15"/>
      <c r="L1111" s="12"/>
      <c r="M1111" s="10"/>
      <c r="N1111" s="7">
        <f t="shared" si="128"/>
        <v>8</v>
      </c>
      <c r="O1111" s="6">
        <f t="shared" si="129"/>
        <v>0</v>
      </c>
      <c r="P1111" s="23">
        <f t="shared" si="130"/>
        <v>8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8"/>
        <v>0</v>
      </c>
      <c r="O1112" s="6">
        <f t="shared" si="129"/>
        <v>0</v>
      </c>
      <c r="P1112" s="23">
        <f t="shared" si="130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8"/>
        <v>0</v>
      </c>
      <c r="O1113" s="6">
        <f t="shared" si="129"/>
        <v>0</v>
      </c>
      <c r="P1113" s="23">
        <f t="shared" si="130"/>
        <v>0</v>
      </c>
    </row>
    <row r="1114" spans="1:16" ht="19.5" customHeight="1">
      <c r="A1114" s="9"/>
      <c r="B1114" s="10"/>
      <c r="C1114" s="10"/>
      <c r="D1114" s="10"/>
      <c r="E1114" s="11"/>
      <c r="F1114" s="14"/>
      <c r="G1114" s="15"/>
      <c r="H1114" s="12"/>
      <c r="I1114" s="13"/>
      <c r="J1114" s="14"/>
      <c r="K1114" s="15"/>
      <c r="L1114" s="12"/>
      <c r="M1114" s="10"/>
      <c r="N1114" s="7">
        <f t="shared" si="128"/>
        <v>0</v>
      </c>
      <c r="O1114" s="6">
        <f t="shared" si="129"/>
        <v>0</v>
      </c>
      <c r="P1114" s="23">
        <f t="shared" si="130"/>
        <v>0</v>
      </c>
    </row>
    <row r="1115" spans="1:16" ht="19.5" customHeight="1">
      <c r="A1115" s="9"/>
      <c r="B1115" s="10"/>
      <c r="C1115" s="10"/>
      <c r="D1115" s="10"/>
      <c r="E1115" s="11"/>
      <c r="F1115" s="14"/>
      <c r="G1115" s="15"/>
      <c r="H1115" s="12"/>
      <c r="I1115" s="13"/>
      <c r="J1115" s="14"/>
      <c r="K1115" s="15"/>
      <c r="L1115" s="12"/>
      <c r="M1115" s="10"/>
      <c r="N1115" s="7">
        <f t="shared" si="128"/>
        <v>0</v>
      </c>
      <c r="O1115" s="6">
        <f t="shared" si="129"/>
        <v>0</v>
      </c>
      <c r="P1115" s="23">
        <f t="shared" si="130"/>
        <v>0</v>
      </c>
    </row>
    <row r="1116" spans="1:16" ht="19.5" customHeight="1">
      <c r="A1116" s="9"/>
      <c r="B1116" s="10"/>
      <c r="C1116" s="10"/>
      <c r="D1116" s="10"/>
      <c r="E1116" s="11"/>
      <c r="F1116" s="14"/>
      <c r="G1116" s="15"/>
      <c r="H1116" s="12"/>
      <c r="I1116" s="13"/>
      <c r="J1116" s="14"/>
      <c r="K1116" s="15"/>
      <c r="L1116" s="12"/>
      <c r="M1116" s="10"/>
      <c r="N1116" s="7">
        <f t="shared" si="128"/>
        <v>0</v>
      </c>
      <c r="O1116" s="6">
        <f t="shared" si="129"/>
        <v>0</v>
      </c>
      <c r="P1116" s="23">
        <f t="shared" si="130"/>
        <v>0</v>
      </c>
    </row>
    <row r="1117" spans="1:16" ht="19.5" customHeight="1">
      <c r="A1117" s="9"/>
      <c r="B1117" s="10"/>
      <c r="C1117" s="10"/>
      <c r="D1117" s="10"/>
      <c r="E1117" s="11"/>
      <c r="F1117" s="14"/>
      <c r="G1117" s="15"/>
      <c r="H1117" s="12"/>
      <c r="I1117" s="13"/>
      <c r="J1117" s="14"/>
      <c r="K1117" s="15"/>
      <c r="L1117" s="12"/>
      <c r="M1117" s="10"/>
      <c r="N1117" s="7">
        <f t="shared" si="128"/>
        <v>0</v>
      </c>
      <c r="O1117" s="6">
        <f t="shared" si="129"/>
        <v>0</v>
      </c>
      <c r="P1117" s="23">
        <f t="shared" si="130"/>
        <v>0</v>
      </c>
    </row>
    <row r="1118" spans="1:16" ht="19.5" customHeight="1">
      <c r="A1118" s="9"/>
      <c r="B1118" s="10"/>
      <c r="C1118" s="10"/>
      <c r="D1118" s="10"/>
      <c r="E1118" s="11"/>
      <c r="F1118" s="14"/>
      <c r="G1118" s="15"/>
      <c r="H1118" s="12"/>
      <c r="I1118" s="13"/>
      <c r="J1118" s="14"/>
      <c r="K1118" s="15"/>
      <c r="L1118" s="12"/>
      <c r="M1118" s="10"/>
      <c r="N1118" s="7">
        <f t="shared" si="128"/>
        <v>0</v>
      </c>
      <c r="O1118" s="6">
        <f t="shared" si="129"/>
        <v>0</v>
      </c>
      <c r="P1118" s="23">
        <f t="shared" si="130"/>
        <v>0</v>
      </c>
    </row>
    <row r="1119" spans="1:16" ht="19.5" customHeight="1">
      <c r="A1119" s="9"/>
      <c r="B1119" s="10"/>
      <c r="C1119" s="10"/>
      <c r="D1119" s="10"/>
      <c r="E1119" s="11"/>
      <c r="F1119" s="14"/>
      <c r="G1119" s="15"/>
      <c r="H1119" s="12"/>
      <c r="I1119" s="13"/>
      <c r="J1119" s="14"/>
      <c r="K1119" s="15"/>
      <c r="L1119" s="12"/>
      <c r="M1119" s="10"/>
      <c r="N1119" s="7">
        <f t="shared" si="128"/>
        <v>0</v>
      </c>
      <c r="O1119" s="6">
        <f t="shared" si="129"/>
        <v>0</v>
      </c>
      <c r="P1119" s="23">
        <f t="shared" si="130"/>
        <v>0</v>
      </c>
    </row>
    <row r="1120" spans="1:16" ht="19.5" customHeight="1" thickBot="1">
      <c r="A1120" s="31"/>
      <c r="B1120" s="32"/>
      <c r="C1120" s="32"/>
      <c r="D1120" s="32"/>
      <c r="E1120" s="33"/>
      <c r="F1120" s="40"/>
      <c r="G1120" s="26"/>
      <c r="H1120" s="24"/>
      <c r="I1120" s="41"/>
      <c r="J1120" s="40"/>
      <c r="K1120" s="26"/>
      <c r="L1120" s="24"/>
      <c r="M1120" s="25"/>
      <c r="N1120" s="27">
        <f t="shared" si="128"/>
        <v>0</v>
      </c>
      <c r="O1120" s="28">
        <f t="shared" si="129"/>
        <v>0</v>
      </c>
      <c r="P1120" s="29">
        <f t="shared" si="130"/>
        <v>0</v>
      </c>
    </row>
    <row r="1121" spans="1:20" ht="19.5" customHeight="1" thickBot="1">
      <c r="A1121" s="98" t="s">
        <v>15</v>
      </c>
      <c r="B1121" s="99"/>
      <c r="C1121" s="99"/>
      <c r="D1121" s="99"/>
      <c r="E1121" s="100"/>
      <c r="F1121" s="35">
        <f aca="true" t="shared" si="131" ref="F1121:O1121">SUM(F1100:F1120)</f>
        <v>128</v>
      </c>
      <c r="G1121" s="36">
        <f t="shared" si="131"/>
        <v>52</v>
      </c>
      <c r="H1121" s="39">
        <f t="shared" si="131"/>
        <v>40</v>
      </c>
      <c r="I1121" s="42">
        <f t="shared" si="131"/>
        <v>20</v>
      </c>
      <c r="J1121" s="35">
        <f t="shared" si="131"/>
        <v>40</v>
      </c>
      <c r="K1121" s="36">
        <f t="shared" si="131"/>
        <v>20</v>
      </c>
      <c r="L1121" s="39">
        <f t="shared" si="131"/>
        <v>26</v>
      </c>
      <c r="M1121" s="36">
        <f t="shared" si="131"/>
        <v>20</v>
      </c>
      <c r="N1121" s="37">
        <f t="shared" si="131"/>
        <v>234</v>
      </c>
      <c r="O1121" s="38">
        <f t="shared" si="131"/>
        <v>112</v>
      </c>
      <c r="P1121" s="43">
        <f t="shared" si="130"/>
        <v>346</v>
      </c>
      <c r="T1121" s="82">
        <f>CEILING(P1121,1)</f>
        <v>346</v>
      </c>
    </row>
    <row r="1122" ht="19.5" customHeight="1"/>
    <row r="1123" spans="1:16" ht="19.5" customHeight="1">
      <c r="A1123" s="125" t="s">
        <v>0</v>
      </c>
      <c r="B1123" s="125"/>
      <c r="C1123" s="125"/>
      <c r="D1123" s="125"/>
      <c r="E1123" s="125"/>
      <c r="F1123" s="125"/>
      <c r="G1123" s="125"/>
      <c r="H1123" s="125"/>
      <c r="I1123" s="126"/>
      <c r="J1123" s="125"/>
      <c r="K1123" s="125"/>
      <c r="L1123" s="125"/>
      <c r="M1123" s="125"/>
      <c r="N1123" s="125"/>
      <c r="O1123" s="125"/>
      <c r="P1123" s="125"/>
    </row>
    <row r="1124" spans="1:16" ht="19.5" customHeight="1">
      <c r="A1124" s="125"/>
      <c r="B1124" s="125"/>
      <c r="C1124" s="125"/>
      <c r="D1124" s="125"/>
      <c r="E1124" s="125"/>
      <c r="F1124" s="125"/>
      <c r="G1124" s="125"/>
      <c r="H1124" s="125"/>
      <c r="I1124" s="126"/>
      <c r="J1124" s="127"/>
      <c r="K1124" s="127"/>
      <c r="L1124" s="126"/>
      <c r="M1124" s="126"/>
      <c r="N1124" s="126"/>
      <c r="O1124" s="126"/>
      <c r="P1124" s="126"/>
    </row>
    <row r="1125" spans="1:11" ht="19.5" customHeight="1">
      <c r="A1125" s="128" t="s">
        <v>91</v>
      </c>
      <c r="B1125" s="128"/>
      <c r="J1125" s="19"/>
      <c r="K1125" s="19"/>
    </row>
    <row r="1126" spans="1:2" ht="19.5" customHeight="1">
      <c r="A1126" s="128"/>
      <c r="B1126" s="128"/>
    </row>
    <row r="1127" spans="1:14" ht="19.5" customHeight="1">
      <c r="A1127" s="128"/>
      <c r="B1127" s="128"/>
      <c r="K1127" s="18"/>
      <c r="L1127" s="18"/>
      <c r="M1127" s="18"/>
      <c r="N1127" s="18"/>
    </row>
    <row r="1128" spans="1:16" ht="19.5" customHeight="1">
      <c r="A1128" s="129" t="s">
        <v>16</v>
      </c>
      <c r="B1128" s="130" t="s">
        <v>92</v>
      </c>
      <c r="C1128" s="130"/>
      <c r="D1128" s="130"/>
      <c r="E1128" s="34"/>
      <c r="F1128" s="16"/>
      <c r="G1128" s="16"/>
      <c r="H1128" s="16"/>
      <c r="K1128" s="131" t="s">
        <v>18</v>
      </c>
      <c r="L1128" s="131"/>
      <c r="M1128" s="132" t="s">
        <v>815</v>
      </c>
      <c r="N1128" s="132"/>
      <c r="O1128" s="132"/>
      <c r="P1128" s="132"/>
    </row>
    <row r="1129" spans="1:16" ht="19.5" customHeight="1">
      <c r="A1129" s="129"/>
      <c r="B1129" s="130"/>
      <c r="C1129" s="130"/>
      <c r="D1129" s="130"/>
      <c r="E1129" s="34"/>
      <c r="F1129" s="16"/>
      <c r="G1129" s="16"/>
      <c r="H1129" s="16"/>
      <c r="K1129" s="131"/>
      <c r="L1129" s="131"/>
      <c r="M1129" s="132"/>
      <c r="N1129" s="132"/>
      <c r="O1129" s="132"/>
      <c r="P1129" s="132"/>
    </row>
    <row r="1130" ht="19.5" customHeight="1" thickBot="1"/>
    <row r="1131" spans="1:16" ht="19.5" customHeight="1" thickBot="1">
      <c r="A1131" s="96" t="s">
        <v>2</v>
      </c>
      <c r="B1131" s="110" t="s">
        <v>3</v>
      </c>
      <c r="C1131" s="113" t="s">
        <v>4</v>
      </c>
      <c r="D1131" s="116" t="s">
        <v>5</v>
      </c>
      <c r="E1131" s="101" t="s">
        <v>6</v>
      </c>
      <c r="F1131" s="104" t="s">
        <v>7</v>
      </c>
      <c r="G1131" s="104"/>
      <c r="H1131" s="104"/>
      <c r="I1131" s="104"/>
      <c r="J1131" s="104"/>
      <c r="K1131" s="104"/>
      <c r="L1131" s="104"/>
      <c r="M1131" s="105"/>
      <c r="N1131" s="106" t="s">
        <v>12</v>
      </c>
      <c r="O1131" s="104"/>
      <c r="P1131" s="119" t="s">
        <v>15</v>
      </c>
    </row>
    <row r="1132" spans="1:16" ht="19.5" customHeight="1">
      <c r="A1132" s="108"/>
      <c r="B1132" s="111"/>
      <c r="C1132" s="114"/>
      <c r="D1132" s="117"/>
      <c r="E1132" s="102"/>
      <c r="F1132" s="122" t="s">
        <v>8</v>
      </c>
      <c r="G1132" s="123"/>
      <c r="H1132" s="124" t="s">
        <v>9</v>
      </c>
      <c r="I1132" s="124"/>
      <c r="J1132" s="122" t="s">
        <v>10</v>
      </c>
      <c r="K1132" s="123"/>
      <c r="L1132" s="124" t="s">
        <v>11</v>
      </c>
      <c r="M1132" s="123"/>
      <c r="N1132" s="107"/>
      <c r="O1132" s="95"/>
      <c r="P1132" s="120"/>
    </row>
    <row r="1133" spans="1:16" ht="19.5" customHeight="1" thickBot="1">
      <c r="A1133" s="109"/>
      <c r="B1133" s="112"/>
      <c r="C1133" s="115"/>
      <c r="D1133" s="118"/>
      <c r="E1133" s="103"/>
      <c r="F1133" s="20" t="s">
        <v>13</v>
      </c>
      <c r="G1133" s="21" t="s">
        <v>14</v>
      </c>
      <c r="H1133" s="30" t="s">
        <v>13</v>
      </c>
      <c r="I1133" s="22" t="s">
        <v>14</v>
      </c>
      <c r="J1133" s="20" t="s">
        <v>13</v>
      </c>
      <c r="K1133" s="21" t="s">
        <v>14</v>
      </c>
      <c r="L1133" s="30" t="s">
        <v>13</v>
      </c>
      <c r="M1133" s="21" t="s">
        <v>14</v>
      </c>
      <c r="N1133" s="20" t="s">
        <v>13</v>
      </c>
      <c r="O1133" s="22" t="s">
        <v>14</v>
      </c>
      <c r="P1133" s="121"/>
    </row>
    <row r="1134" spans="1:16" ht="19.5" customHeight="1">
      <c r="A1134" s="2">
        <v>40698</v>
      </c>
      <c r="B1134" s="3" t="s">
        <v>485</v>
      </c>
      <c r="C1134" s="3" t="s">
        <v>465</v>
      </c>
      <c r="D1134" s="3" t="s">
        <v>373</v>
      </c>
      <c r="E1134" s="4"/>
      <c r="F1134" s="7">
        <v>13</v>
      </c>
      <c r="G1134" s="8">
        <v>8</v>
      </c>
      <c r="H1134" s="5">
        <v>7</v>
      </c>
      <c r="I1134" s="6">
        <v>7</v>
      </c>
      <c r="J1134" s="7"/>
      <c r="K1134" s="8"/>
      <c r="L1134" s="5"/>
      <c r="M1134" s="3"/>
      <c r="N1134" s="7">
        <f>SUM(F1134+H1134+J1134+L1134)</f>
        <v>20</v>
      </c>
      <c r="O1134" s="6">
        <f>SUM(G1134+I1134+K1134+M1134)</f>
        <v>15</v>
      </c>
      <c r="P1134" s="23">
        <f>SUM(N1134:O1134)</f>
        <v>35</v>
      </c>
    </row>
    <row r="1135" spans="1:16" ht="19.5" customHeight="1">
      <c r="A1135" s="9">
        <v>40712</v>
      </c>
      <c r="B1135" s="10" t="s">
        <v>781</v>
      </c>
      <c r="C1135" s="10" t="s">
        <v>465</v>
      </c>
      <c r="D1135" s="10" t="s">
        <v>363</v>
      </c>
      <c r="E1135" s="11"/>
      <c r="F1135" s="14">
        <v>13</v>
      </c>
      <c r="G1135" s="15">
        <v>8</v>
      </c>
      <c r="H1135" s="12">
        <v>7</v>
      </c>
      <c r="I1135" s="13">
        <v>7</v>
      </c>
      <c r="J1135" s="14"/>
      <c r="K1135" s="15"/>
      <c r="L1135" s="12"/>
      <c r="M1135" s="10"/>
      <c r="N1135" s="7">
        <f aca="true" t="shared" si="132" ref="N1135:N1154">SUM(F1135+H1135+J1135+L1135)</f>
        <v>20</v>
      </c>
      <c r="O1135" s="6">
        <f aca="true" t="shared" si="133" ref="O1135:O1154">SUM(G1135+I1135+K1135+M1135)</f>
        <v>15</v>
      </c>
      <c r="P1135" s="23">
        <f aca="true" t="shared" si="134" ref="P1135:P1155">SUM(N1135:O1135)</f>
        <v>35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32"/>
        <v>0</v>
      </c>
      <c r="O1136" s="6">
        <f t="shared" si="133"/>
        <v>0</v>
      </c>
      <c r="P1136" s="23">
        <f t="shared" si="134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32"/>
        <v>0</v>
      </c>
      <c r="O1137" s="6">
        <f t="shared" si="133"/>
        <v>0</v>
      </c>
      <c r="P1137" s="23">
        <f t="shared" si="134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32"/>
        <v>0</v>
      </c>
      <c r="O1138" s="6">
        <f t="shared" si="133"/>
        <v>0</v>
      </c>
      <c r="P1138" s="23">
        <f t="shared" si="134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32"/>
        <v>0</v>
      </c>
      <c r="O1139" s="6">
        <f t="shared" si="133"/>
        <v>0</v>
      </c>
      <c r="P1139" s="23">
        <f t="shared" si="134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32"/>
        <v>0</v>
      </c>
      <c r="O1140" s="6">
        <f t="shared" si="133"/>
        <v>0</v>
      </c>
      <c r="P1140" s="23">
        <f t="shared" si="134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32"/>
        <v>0</v>
      </c>
      <c r="O1141" s="6">
        <f t="shared" si="133"/>
        <v>0</v>
      </c>
      <c r="P1141" s="23">
        <f t="shared" si="134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32"/>
        <v>0</v>
      </c>
      <c r="O1142" s="6">
        <f t="shared" si="133"/>
        <v>0</v>
      </c>
      <c r="P1142" s="23">
        <f t="shared" si="134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32"/>
        <v>0</v>
      </c>
      <c r="O1143" s="6">
        <f t="shared" si="133"/>
        <v>0</v>
      </c>
      <c r="P1143" s="23">
        <f t="shared" si="134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32"/>
        <v>0</v>
      </c>
      <c r="O1144" s="6">
        <f t="shared" si="133"/>
        <v>0</v>
      </c>
      <c r="P1144" s="23">
        <f t="shared" si="134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32"/>
        <v>0</v>
      </c>
      <c r="O1145" s="6">
        <f t="shared" si="133"/>
        <v>0</v>
      </c>
      <c r="P1145" s="23">
        <f t="shared" si="134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32"/>
        <v>0</v>
      </c>
      <c r="O1146" s="6">
        <f t="shared" si="133"/>
        <v>0</v>
      </c>
      <c r="P1146" s="23">
        <f t="shared" si="134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32"/>
        <v>0</v>
      </c>
      <c r="O1147" s="6">
        <f t="shared" si="133"/>
        <v>0</v>
      </c>
      <c r="P1147" s="23">
        <f t="shared" si="134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32"/>
        <v>0</v>
      </c>
      <c r="O1148" s="6">
        <f t="shared" si="133"/>
        <v>0</v>
      </c>
      <c r="P1148" s="23">
        <f t="shared" si="134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32"/>
        <v>0</v>
      </c>
      <c r="O1149" s="6">
        <f t="shared" si="133"/>
        <v>0</v>
      </c>
      <c r="P1149" s="23">
        <f t="shared" si="134"/>
        <v>0</v>
      </c>
    </row>
    <row r="1150" spans="1:16" ht="19.5" customHeight="1">
      <c r="A1150" s="9"/>
      <c r="B1150" s="10"/>
      <c r="C1150" s="10"/>
      <c r="D1150" s="10"/>
      <c r="E1150" s="11"/>
      <c r="F1150" s="14"/>
      <c r="G1150" s="15"/>
      <c r="H1150" s="12"/>
      <c r="I1150" s="13"/>
      <c r="J1150" s="14"/>
      <c r="K1150" s="15"/>
      <c r="L1150" s="12"/>
      <c r="M1150" s="10"/>
      <c r="N1150" s="7">
        <f t="shared" si="132"/>
        <v>0</v>
      </c>
      <c r="O1150" s="6">
        <f t="shared" si="133"/>
        <v>0</v>
      </c>
      <c r="P1150" s="23">
        <f t="shared" si="134"/>
        <v>0</v>
      </c>
    </row>
    <row r="1151" spans="1:16" ht="19.5" customHeight="1">
      <c r="A1151" s="9"/>
      <c r="B1151" s="10"/>
      <c r="C1151" s="10"/>
      <c r="D1151" s="10"/>
      <c r="E1151" s="11"/>
      <c r="F1151" s="14"/>
      <c r="G1151" s="15"/>
      <c r="H1151" s="12"/>
      <c r="I1151" s="13"/>
      <c r="J1151" s="14"/>
      <c r="K1151" s="15"/>
      <c r="L1151" s="12"/>
      <c r="M1151" s="10"/>
      <c r="N1151" s="7">
        <f t="shared" si="132"/>
        <v>0</v>
      </c>
      <c r="O1151" s="6">
        <f t="shared" si="133"/>
        <v>0</v>
      </c>
      <c r="P1151" s="23">
        <f t="shared" si="134"/>
        <v>0</v>
      </c>
    </row>
    <row r="1152" spans="1:16" ht="19.5" customHeight="1">
      <c r="A1152" s="9"/>
      <c r="B1152" s="10"/>
      <c r="C1152" s="10"/>
      <c r="D1152" s="10"/>
      <c r="E1152" s="11"/>
      <c r="F1152" s="14"/>
      <c r="G1152" s="15"/>
      <c r="H1152" s="12"/>
      <c r="I1152" s="13"/>
      <c r="J1152" s="14"/>
      <c r="K1152" s="15"/>
      <c r="L1152" s="12"/>
      <c r="M1152" s="10"/>
      <c r="N1152" s="7">
        <f t="shared" si="132"/>
        <v>0</v>
      </c>
      <c r="O1152" s="6">
        <f t="shared" si="133"/>
        <v>0</v>
      </c>
      <c r="P1152" s="23">
        <f t="shared" si="134"/>
        <v>0</v>
      </c>
    </row>
    <row r="1153" spans="1:16" ht="19.5" customHeight="1">
      <c r="A1153" s="9"/>
      <c r="B1153" s="10"/>
      <c r="C1153" s="10"/>
      <c r="D1153" s="10"/>
      <c r="E1153" s="11"/>
      <c r="F1153" s="14"/>
      <c r="G1153" s="15"/>
      <c r="H1153" s="12"/>
      <c r="I1153" s="13"/>
      <c r="J1153" s="14"/>
      <c r="K1153" s="15"/>
      <c r="L1153" s="12"/>
      <c r="M1153" s="10"/>
      <c r="N1153" s="7">
        <f t="shared" si="132"/>
        <v>0</v>
      </c>
      <c r="O1153" s="6">
        <f t="shared" si="133"/>
        <v>0</v>
      </c>
      <c r="P1153" s="23">
        <f t="shared" si="134"/>
        <v>0</v>
      </c>
    </row>
    <row r="1154" spans="1:16" ht="19.5" customHeight="1" thickBot="1">
      <c r="A1154" s="31"/>
      <c r="B1154" s="32"/>
      <c r="C1154" s="32"/>
      <c r="D1154" s="32"/>
      <c r="E1154" s="33"/>
      <c r="F1154" s="40"/>
      <c r="G1154" s="26"/>
      <c r="H1154" s="24"/>
      <c r="I1154" s="41"/>
      <c r="J1154" s="40"/>
      <c r="K1154" s="26"/>
      <c r="L1154" s="24"/>
      <c r="M1154" s="25"/>
      <c r="N1154" s="27">
        <f t="shared" si="132"/>
        <v>0</v>
      </c>
      <c r="O1154" s="28">
        <f t="shared" si="133"/>
        <v>0</v>
      </c>
      <c r="P1154" s="29">
        <f t="shared" si="134"/>
        <v>0</v>
      </c>
    </row>
    <row r="1155" spans="1:20" ht="19.5" customHeight="1" thickBot="1">
      <c r="A1155" s="98" t="s">
        <v>15</v>
      </c>
      <c r="B1155" s="99"/>
      <c r="C1155" s="99"/>
      <c r="D1155" s="99"/>
      <c r="E1155" s="100"/>
      <c r="F1155" s="35">
        <f aca="true" t="shared" si="135" ref="F1155:O1155">SUM(F1134:F1154)</f>
        <v>26</v>
      </c>
      <c r="G1155" s="36">
        <f t="shared" si="135"/>
        <v>16</v>
      </c>
      <c r="H1155" s="39">
        <f t="shared" si="135"/>
        <v>14</v>
      </c>
      <c r="I1155" s="42">
        <f t="shared" si="135"/>
        <v>14</v>
      </c>
      <c r="J1155" s="35">
        <f t="shared" si="135"/>
        <v>0</v>
      </c>
      <c r="K1155" s="36">
        <f t="shared" si="135"/>
        <v>0</v>
      </c>
      <c r="L1155" s="39">
        <f t="shared" si="135"/>
        <v>0</v>
      </c>
      <c r="M1155" s="36">
        <f t="shared" si="135"/>
        <v>0</v>
      </c>
      <c r="N1155" s="37">
        <f t="shared" si="135"/>
        <v>40</v>
      </c>
      <c r="O1155" s="38">
        <f t="shared" si="135"/>
        <v>30</v>
      </c>
      <c r="P1155" s="43">
        <f t="shared" si="134"/>
        <v>70</v>
      </c>
      <c r="T1155" s="82">
        <f>CEILING(P1155,1)</f>
        <v>70</v>
      </c>
    </row>
    <row r="1156" ht="19.5" customHeight="1"/>
    <row r="1157" spans="1:16" ht="19.5" customHeight="1">
      <c r="A1157" s="125" t="s">
        <v>0</v>
      </c>
      <c r="B1157" s="125"/>
      <c r="C1157" s="125"/>
      <c r="D1157" s="125"/>
      <c r="E1157" s="125"/>
      <c r="F1157" s="125"/>
      <c r="G1157" s="125"/>
      <c r="H1157" s="125"/>
      <c r="I1157" s="126"/>
      <c r="J1157" s="125"/>
      <c r="K1157" s="125"/>
      <c r="L1157" s="125"/>
      <c r="M1157" s="125"/>
      <c r="N1157" s="125"/>
      <c r="O1157" s="125"/>
      <c r="P1157" s="125"/>
    </row>
    <row r="1158" spans="1:16" ht="19.5" customHeight="1">
      <c r="A1158" s="125"/>
      <c r="B1158" s="125"/>
      <c r="C1158" s="125"/>
      <c r="D1158" s="125"/>
      <c r="E1158" s="125"/>
      <c r="F1158" s="125"/>
      <c r="G1158" s="125"/>
      <c r="H1158" s="125"/>
      <c r="I1158" s="126"/>
      <c r="J1158" s="127"/>
      <c r="K1158" s="127"/>
      <c r="L1158" s="126"/>
      <c r="M1158" s="126"/>
      <c r="N1158" s="126"/>
      <c r="O1158" s="126"/>
      <c r="P1158" s="126"/>
    </row>
    <row r="1159" spans="1:11" ht="19.5" customHeight="1">
      <c r="A1159" s="128" t="s">
        <v>93</v>
      </c>
      <c r="B1159" s="128"/>
      <c r="J1159" s="19"/>
      <c r="K1159" s="19"/>
    </row>
    <row r="1160" spans="1:2" ht="19.5" customHeight="1">
      <c r="A1160" s="128"/>
      <c r="B1160" s="128"/>
    </row>
    <row r="1161" spans="11:14" ht="19.5" customHeight="1">
      <c r="K1161" s="18"/>
      <c r="L1161" s="18"/>
      <c r="M1161" s="18"/>
      <c r="N1161" s="18"/>
    </row>
    <row r="1162" spans="1:16" ht="19.5" customHeight="1">
      <c r="A1162" s="129" t="s">
        <v>16</v>
      </c>
      <c r="B1162" s="130" t="s">
        <v>94</v>
      </c>
      <c r="C1162" s="130"/>
      <c r="D1162" s="130"/>
      <c r="E1162" s="34"/>
      <c r="F1162" s="16"/>
      <c r="G1162" s="16"/>
      <c r="H1162" s="16"/>
      <c r="K1162" s="131" t="s">
        <v>18</v>
      </c>
      <c r="L1162" s="131"/>
      <c r="M1162" s="132" t="s">
        <v>815</v>
      </c>
      <c r="N1162" s="132"/>
      <c r="O1162" s="132"/>
      <c r="P1162" s="132"/>
    </row>
    <row r="1163" spans="1:16" ht="19.5" customHeight="1">
      <c r="A1163" s="129"/>
      <c r="B1163" s="130"/>
      <c r="C1163" s="130"/>
      <c r="D1163" s="130"/>
      <c r="E1163" s="34"/>
      <c r="F1163" s="16"/>
      <c r="G1163" s="16"/>
      <c r="H1163" s="16"/>
      <c r="K1163" s="131"/>
      <c r="L1163" s="131"/>
      <c r="M1163" s="132"/>
      <c r="N1163" s="132"/>
      <c r="O1163" s="132"/>
      <c r="P1163" s="132"/>
    </row>
    <row r="1164" ht="19.5" customHeight="1" thickBot="1"/>
    <row r="1165" spans="1:16" ht="19.5" customHeight="1" thickBot="1">
      <c r="A1165" s="96" t="s">
        <v>2</v>
      </c>
      <c r="B1165" s="110" t="s">
        <v>3</v>
      </c>
      <c r="C1165" s="113" t="s">
        <v>4</v>
      </c>
      <c r="D1165" s="116" t="s">
        <v>5</v>
      </c>
      <c r="E1165" s="101" t="s">
        <v>6</v>
      </c>
      <c r="F1165" s="104" t="s">
        <v>7</v>
      </c>
      <c r="G1165" s="104"/>
      <c r="H1165" s="104"/>
      <c r="I1165" s="104"/>
      <c r="J1165" s="104"/>
      <c r="K1165" s="104"/>
      <c r="L1165" s="104"/>
      <c r="M1165" s="105"/>
      <c r="N1165" s="106" t="s">
        <v>12</v>
      </c>
      <c r="O1165" s="104"/>
      <c r="P1165" s="119" t="s">
        <v>15</v>
      </c>
    </row>
    <row r="1166" spans="1:16" ht="19.5" customHeight="1">
      <c r="A1166" s="108"/>
      <c r="B1166" s="111"/>
      <c r="C1166" s="114"/>
      <c r="D1166" s="117"/>
      <c r="E1166" s="102"/>
      <c r="F1166" s="122" t="s">
        <v>8</v>
      </c>
      <c r="G1166" s="123"/>
      <c r="H1166" s="124" t="s">
        <v>9</v>
      </c>
      <c r="I1166" s="124"/>
      <c r="J1166" s="122" t="s">
        <v>10</v>
      </c>
      <c r="K1166" s="123"/>
      <c r="L1166" s="124" t="s">
        <v>11</v>
      </c>
      <c r="M1166" s="123"/>
      <c r="N1166" s="107"/>
      <c r="O1166" s="95"/>
      <c r="P1166" s="120"/>
    </row>
    <row r="1167" spans="1:16" ht="19.5" customHeight="1" thickBot="1">
      <c r="A1167" s="109"/>
      <c r="B1167" s="112"/>
      <c r="C1167" s="115"/>
      <c r="D1167" s="118"/>
      <c r="E1167" s="103"/>
      <c r="F1167" s="20" t="s">
        <v>13</v>
      </c>
      <c r="G1167" s="21" t="s">
        <v>14</v>
      </c>
      <c r="H1167" s="30" t="s">
        <v>13</v>
      </c>
      <c r="I1167" s="22" t="s">
        <v>14</v>
      </c>
      <c r="J1167" s="20" t="s">
        <v>13</v>
      </c>
      <c r="K1167" s="21" t="s">
        <v>14</v>
      </c>
      <c r="L1167" s="30" t="s">
        <v>13</v>
      </c>
      <c r="M1167" s="21" t="s">
        <v>14</v>
      </c>
      <c r="N1167" s="20" t="s">
        <v>13</v>
      </c>
      <c r="O1167" s="22" t="s">
        <v>14</v>
      </c>
      <c r="P1167" s="121"/>
    </row>
    <row r="1168" spans="1:16" ht="19.5" customHeight="1">
      <c r="A1168" s="2"/>
      <c r="B1168" s="3"/>
      <c r="C1168" s="3"/>
      <c r="D1168" s="3"/>
      <c r="E1168" s="4"/>
      <c r="F1168" s="7"/>
      <c r="G1168" s="8"/>
      <c r="H1168" s="5"/>
      <c r="I1168" s="6"/>
      <c r="J1168" s="7"/>
      <c r="K1168" s="8"/>
      <c r="L1168" s="5"/>
      <c r="M1168" s="3"/>
      <c r="N1168" s="7">
        <f>SUM(F1168+H1168+J1168+L1168)</f>
        <v>0</v>
      </c>
      <c r="O1168" s="6">
        <f>SUM(G1168+I1168+K1168+M1168)</f>
        <v>0</v>
      </c>
      <c r="P1168" s="23">
        <f>SUM(N1168:O1168)</f>
        <v>0</v>
      </c>
    </row>
    <row r="1169" spans="1:16" ht="19.5" customHeight="1">
      <c r="A1169" s="9"/>
      <c r="B1169" s="10"/>
      <c r="C1169" s="10"/>
      <c r="D1169" s="10"/>
      <c r="E1169" s="11"/>
      <c r="F1169" s="14"/>
      <c r="G1169" s="15"/>
      <c r="H1169" s="12"/>
      <c r="I1169" s="13"/>
      <c r="J1169" s="14"/>
      <c r="K1169" s="15"/>
      <c r="L1169" s="12"/>
      <c r="M1169" s="10"/>
      <c r="N1169" s="7">
        <f aca="true" t="shared" si="136" ref="N1169:N1188">SUM(F1169+H1169+J1169+L1169)</f>
        <v>0</v>
      </c>
      <c r="O1169" s="6">
        <f aca="true" t="shared" si="137" ref="O1169:O1188">SUM(G1169+I1169+K1169+M1169)</f>
        <v>0</v>
      </c>
      <c r="P1169" s="23">
        <f aca="true" t="shared" si="138" ref="P1169:P1189">SUM(N1169:O1169)</f>
        <v>0</v>
      </c>
    </row>
    <row r="1170" spans="1:16" ht="19.5" customHeight="1">
      <c r="A1170" s="9"/>
      <c r="B1170" s="10"/>
      <c r="C1170" s="10"/>
      <c r="D1170" s="10"/>
      <c r="E1170" s="11"/>
      <c r="F1170" s="14"/>
      <c r="G1170" s="15"/>
      <c r="H1170" s="12"/>
      <c r="I1170" s="13"/>
      <c r="J1170" s="14"/>
      <c r="K1170" s="15"/>
      <c r="L1170" s="12"/>
      <c r="M1170" s="10"/>
      <c r="N1170" s="7">
        <f t="shared" si="136"/>
        <v>0</v>
      </c>
      <c r="O1170" s="6">
        <f t="shared" si="137"/>
        <v>0</v>
      </c>
      <c r="P1170" s="23">
        <f t="shared" si="138"/>
        <v>0</v>
      </c>
    </row>
    <row r="1171" spans="1:16" ht="19.5" customHeight="1">
      <c r="A1171" s="9"/>
      <c r="B1171" s="10"/>
      <c r="C1171" s="10"/>
      <c r="D1171" s="10"/>
      <c r="E1171" s="11"/>
      <c r="F1171" s="14"/>
      <c r="G1171" s="15"/>
      <c r="H1171" s="12"/>
      <c r="I1171" s="13"/>
      <c r="J1171" s="14"/>
      <c r="K1171" s="15"/>
      <c r="L1171" s="12"/>
      <c r="M1171" s="10"/>
      <c r="N1171" s="7">
        <f t="shared" si="136"/>
        <v>0</v>
      </c>
      <c r="O1171" s="6">
        <f t="shared" si="137"/>
        <v>0</v>
      </c>
      <c r="P1171" s="23">
        <f t="shared" si="138"/>
        <v>0</v>
      </c>
    </row>
    <row r="1172" spans="1:16" ht="19.5" customHeight="1">
      <c r="A1172" s="9"/>
      <c r="B1172" s="10"/>
      <c r="C1172" s="10"/>
      <c r="D1172" s="10"/>
      <c r="E1172" s="11"/>
      <c r="F1172" s="14"/>
      <c r="G1172" s="15"/>
      <c r="H1172" s="12"/>
      <c r="I1172" s="13"/>
      <c r="J1172" s="14"/>
      <c r="K1172" s="15"/>
      <c r="L1172" s="12"/>
      <c r="M1172" s="10"/>
      <c r="N1172" s="7">
        <f t="shared" si="136"/>
        <v>0</v>
      </c>
      <c r="O1172" s="6">
        <f t="shared" si="137"/>
        <v>0</v>
      </c>
      <c r="P1172" s="23">
        <f t="shared" si="138"/>
        <v>0</v>
      </c>
    </row>
    <row r="1173" spans="1:16" ht="19.5" customHeight="1">
      <c r="A1173" s="9"/>
      <c r="B1173" s="10"/>
      <c r="C1173" s="10"/>
      <c r="D1173" s="10"/>
      <c r="E1173" s="11"/>
      <c r="F1173" s="14"/>
      <c r="G1173" s="15"/>
      <c r="H1173" s="12"/>
      <c r="I1173" s="13"/>
      <c r="J1173" s="14"/>
      <c r="K1173" s="15"/>
      <c r="L1173" s="12"/>
      <c r="M1173" s="10"/>
      <c r="N1173" s="7">
        <f t="shared" si="136"/>
        <v>0</v>
      </c>
      <c r="O1173" s="6">
        <f t="shared" si="137"/>
        <v>0</v>
      </c>
      <c r="P1173" s="23">
        <f t="shared" si="138"/>
        <v>0</v>
      </c>
    </row>
    <row r="1174" spans="1:16" ht="19.5" customHeight="1">
      <c r="A1174" s="9"/>
      <c r="B1174" s="10"/>
      <c r="C1174" s="10"/>
      <c r="D1174" s="10"/>
      <c r="E1174" s="11"/>
      <c r="F1174" s="14"/>
      <c r="G1174" s="15"/>
      <c r="H1174" s="12"/>
      <c r="I1174" s="13"/>
      <c r="J1174" s="14"/>
      <c r="K1174" s="15"/>
      <c r="L1174" s="12"/>
      <c r="M1174" s="10"/>
      <c r="N1174" s="7">
        <f t="shared" si="136"/>
        <v>0</v>
      </c>
      <c r="O1174" s="6">
        <f t="shared" si="137"/>
        <v>0</v>
      </c>
      <c r="P1174" s="23">
        <f t="shared" si="138"/>
        <v>0</v>
      </c>
    </row>
    <row r="1175" spans="1:16" ht="19.5" customHeight="1">
      <c r="A1175" s="9"/>
      <c r="B1175" s="10"/>
      <c r="C1175" s="10"/>
      <c r="D1175" s="10"/>
      <c r="E1175" s="11"/>
      <c r="F1175" s="14"/>
      <c r="G1175" s="15"/>
      <c r="H1175" s="12"/>
      <c r="I1175" s="13"/>
      <c r="J1175" s="14"/>
      <c r="K1175" s="15"/>
      <c r="L1175" s="12"/>
      <c r="M1175" s="10"/>
      <c r="N1175" s="7">
        <f t="shared" si="136"/>
        <v>0</v>
      </c>
      <c r="O1175" s="6">
        <f t="shared" si="137"/>
        <v>0</v>
      </c>
      <c r="P1175" s="23">
        <f t="shared" si="138"/>
        <v>0</v>
      </c>
    </row>
    <row r="1176" spans="1:16" ht="19.5" customHeight="1">
      <c r="A1176" s="9"/>
      <c r="B1176" s="10"/>
      <c r="C1176" s="10"/>
      <c r="D1176" s="10"/>
      <c r="E1176" s="11"/>
      <c r="F1176" s="14"/>
      <c r="G1176" s="15"/>
      <c r="H1176" s="12"/>
      <c r="I1176" s="13"/>
      <c r="J1176" s="14"/>
      <c r="K1176" s="15"/>
      <c r="L1176" s="12"/>
      <c r="M1176" s="10"/>
      <c r="N1176" s="7">
        <f t="shared" si="136"/>
        <v>0</v>
      </c>
      <c r="O1176" s="6">
        <f t="shared" si="137"/>
        <v>0</v>
      </c>
      <c r="P1176" s="23">
        <f t="shared" si="138"/>
        <v>0</v>
      </c>
    </row>
    <row r="1177" spans="1:16" ht="19.5" customHeight="1">
      <c r="A1177" s="9"/>
      <c r="B1177" s="10"/>
      <c r="C1177" s="10"/>
      <c r="D1177" s="10"/>
      <c r="E1177" s="11"/>
      <c r="F1177" s="14"/>
      <c r="G1177" s="15"/>
      <c r="H1177" s="12"/>
      <c r="I1177" s="13"/>
      <c r="J1177" s="14"/>
      <c r="K1177" s="15"/>
      <c r="L1177" s="12"/>
      <c r="M1177" s="10"/>
      <c r="N1177" s="7">
        <f t="shared" si="136"/>
        <v>0</v>
      </c>
      <c r="O1177" s="6">
        <f t="shared" si="137"/>
        <v>0</v>
      </c>
      <c r="P1177" s="23">
        <f t="shared" si="138"/>
        <v>0</v>
      </c>
    </row>
    <row r="1178" spans="1:16" ht="19.5" customHeight="1">
      <c r="A1178" s="9"/>
      <c r="B1178" s="10"/>
      <c r="C1178" s="10"/>
      <c r="D1178" s="10"/>
      <c r="E1178" s="11"/>
      <c r="F1178" s="14"/>
      <c r="G1178" s="15"/>
      <c r="H1178" s="12"/>
      <c r="I1178" s="13"/>
      <c r="J1178" s="14"/>
      <c r="K1178" s="15"/>
      <c r="L1178" s="12"/>
      <c r="M1178" s="10"/>
      <c r="N1178" s="7">
        <f t="shared" si="136"/>
        <v>0</v>
      </c>
      <c r="O1178" s="6">
        <f t="shared" si="137"/>
        <v>0</v>
      </c>
      <c r="P1178" s="23">
        <f t="shared" si="138"/>
        <v>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7">
        <f t="shared" si="136"/>
        <v>0</v>
      </c>
      <c r="O1179" s="6">
        <f t="shared" si="137"/>
        <v>0</v>
      </c>
      <c r="P1179" s="23">
        <f t="shared" si="138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36"/>
        <v>0</v>
      </c>
      <c r="O1180" s="6">
        <f t="shared" si="137"/>
        <v>0</v>
      </c>
      <c r="P1180" s="23">
        <f t="shared" si="138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36"/>
        <v>0</v>
      </c>
      <c r="O1181" s="6">
        <f t="shared" si="137"/>
        <v>0</v>
      </c>
      <c r="P1181" s="23">
        <f t="shared" si="138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36"/>
        <v>0</v>
      </c>
      <c r="O1182" s="6">
        <f t="shared" si="137"/>
        <v>0</v>
      </c>
      <c r="P1182" s="23">
        <f t="shared" si="138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36"/>
        <v>0</v>
      </c>
      <c r="O1183" s="6">
        <f t="shared" si="137"/>
        <v>0</v>
      </c>
      <c r="P1183" s="23">
        <f t="shared" si="138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36"/>
        <v>0</v>
      </c>
      <c r="O1184" s="6">
        <f t="shared" si="137"/>
        <v>0</v>
      </c>
      <c r="P1184" s="23">
        <f t="shared" si="138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36"/>
        <v>0</v>
      </c>
      <c r="O1185" s="6">
        <f t="shared" si="137"/>
        <v>0</v>
      </c>
      <c r="P1185" s="23">
        <f t="shared" si="138"/>
        <v>0</v>
      </c>
    </row>
    <row r="1186" spans="1:16" ht="19.5" customHeight="1">
      <c r="A1186" s="9"/>
      <c r="B1186" s="10"/>
      <c r="C1186" s="10"/>
      <c r="D1186" s="10"/>
      <c r="E1186" s="11"/>
      <c r="F1186" s="14"/>
      <c r="G1186" s="15"/>
      <c r="H1186" s="12"/>
      <c r="I1186" s="13"/>
      <c r="J1186" s="14"/>
      <c r="K1186" s="15"/>
      <c r="L1186" s="12"/>
      <c r="M1186" s="10"/>
      <c r="N1186" s="7">
        <f t="shared" si="136"/>
        <v>0</v>
      </c>
      <c r="O1186" s="6">
        <f t="shared" si="137"/>
        <v>0</v>
      </c>
      <c r="P1186" s="23">
        <f t="shared" si="138"/>
        <v>0</v>
      </c>
    </row>
    <row r="1187" spans="1:16" ht="19.5" customHeight="1">
      <c r="A1187" s="9"/>
      <c r="B1187" s="10"/>
      <c r="C1187" s="10"/>
      <c r="D1187" s="10"/>
      <c r="E1187" s="11"/>
      <c r="F1187" s="14"/>
      <c r="G1187" s="15"/>
      <c r="H1187" s="12"/>
      <c r="I1187" s="13"/>
      <c r="J1187" s="14"/>
      <c r="K1187" s="15"/>
      <c r="L1187" s="12"/>
      <c r="M1187" s="10"/>
      <c r="N1187" s="7">
        <f t="shared" si="136"/>
        <v>0</v>
      </c>
      <c r="O1187" s="6">
        <f t="shared" si="137"/>
        <v>0</v>
      </c>
      <c r="P1187" s="23">
        <f t="shared" si="138"/>
        <v>0</v>
      </c>
    </row>
    <row r="1188" spans="1:16" ht="19.5" customHeight="1" thickBot="1">
      <c r="A1188" s="31"/>
      <c r="B1188" s="32"/>
      <c r="C1188" s="32"/>
      <c r="D1188" s="32"/>
      <c r="E1188" s="33"/>
      <c r="F1188" s="40"/>
      <c r="G1188" s="26"/>
      <c r="H1188" s="24"/>
      <c r="I1188" s="41"/>
      <c r="J1188" s="40"/>
      <c r="K1188" s="26"/>
      <c r="L1188" s="24"/>
      <c r="M1188" s="25"/>
      <c r="N1188" s="27">
        <f t="shared" si="136"/>
        <v>0</v>
      </c>
      <c r="O1188" s="28">
        <f t="shared" si="137"/>
        <v>0</v>
      </c>
      <c r="P1188" s="29">
        <f t="shared" si="138"/>
        <v>0</v>
      </c>
    </row>
    <row r="1189" spans="1:20" ht="19.5" customHeight="1" thickBot="1">
      <c r="A1189" s="98" t="s">
        <v>15</v>
      </c>
      <c r="B1189" s="99"/>
      <c r="C1189" s="99"/>
      <c r="D1189" s="99"/>
      <c r="E1189" s="100"/>
      <c r="F1189" s="35">
        <f aca="true" t="shared" si="139" ref="F1189:O1189">SUM(F1168:F1188)</f>
        <v>0</v>
      </c>
      <c r="G1189" s="36">
        <f t="shared" si="139"/>
        <v>0</v>
      </c>
      <c r="H1189" s="39">
        <f t="shared" si="139"/>
        <v>0</v>
      </c>
      <c r="I1189" s="42">
        <f t="shared" si="139"/>
        <v>0</v>
      </c>
      <c r="J1189" s="35">
        <f t="shared" si="139"/>
        <v>0</v>
      </c>
      <c r="K1189" s="36">
        <f t="shared" si="139"/>
        <v>0</v>
      </c>
      <c r="L1189" s="39">
        <f t="shared" si="139"/>
        <v>0</v>
      </c>
      <c r="M1189" s="36">
        <f t="shared" si="139"/>
        <v>0</v>
      </c>
      <c r="N1189" s="37">
        <f t="shared" si="139"/>
        <v>0</v>
      </c>
      <c r="O1189" s="38">
        <f t="shared" si="139"/>
        <v>0</v>
      </c>
      <c r="P1189" s="43">
        <f t="shared" si="138"/>
        <v>0</v>
      </c>
      <c r="T1189" s="82">
        <f>CEILING(P1189,1)</f>
        <v>0</v>
      </c>
    </row>
    <row r="1190" ht="19.5" customHeight="1"/>
    <row r="1191" spans="1:16" ht="19.5" customHeight="1">
      <c r="A1191" s="125" t="s">
        <v>0</v>
      </c>
      <c r="B1191" s="125"/>
      <c r="C1191" s="125"/>
      <c r="D1191" s="125"/>
      <c r="E1191" s="125"/>
      <c r="F1191" s="125"/>
      <c r="G1191" s="125"/>
      <c r="H1191" s="125"/>
      <c r="I1191" s="126"/>
      <c r="J1191" s="125"/>
      <c r="K1191" s="125"/>
      <c r="L1191" s="125"/>
      <c r="M1191" s="125"/>
      <c r="N1191" s="125"/>
      <c r="O1191" s="125"/>
      <c r="P1191" s="125"/>
    </row>
    <row r="1192" spans="1:16" ht="19.5" customHeight="1">
      <c r="A1192" s="125"/>
      <c r="B1192" s="125"/>
      <c r="C1192" s="125"/>
      <c r="D1192" s="125"/>
      <c r="E1192" s="125"/>
      <c r="F1192" s="125"/>
      <c r="G1192" s="125"/>
      <c r="H1192" s="125"/>
      <c r="I1192" s="126"/>
      <c r="J1192" s="127"/>
      <c r="K1192" s="127"/>
      <c r="L1192" s="126"/>
      <c r="M1192" s="126"/>
      <c r="N1192" s="126"/>
      <c r="O1192" s="126"/>
      <c r="P1192" s="126"/>
    </row>
    <row r="1193" spans="1:11" ht="19.5" customHeight="1">
      <c r="A1193" s="128" t="s">
        <v>95</v>
      </c>
      <c r="B1193" s="128"/>
      <c r="J1193" s="19"/>
      <c r="K1193" s="19"/>
    </row>
    <row r="1194" spans="1:2" ht="19.5" customHeight="1">
      <c r="A1194" s="128"/>
      <c r="B1194" s="128"/>
    </row>
    <row r="1195" spans="1:14" ht="19.5" customHeight="1">
      <c r="A1195" s="128"/>
      <c r="B1195" s="128"/>
      <c r="K1195" s="18"/>
      <c r="L1195" s="18"/>
      <c r="M1195" s="18"/>
      <c r="N1195" s="18"/>
    </row>
    <row r="1196" spans="1:16" ht="19.5" customHeight="1">
      <c r="A1196" s="129" t="s">
        <v>16</v>
      </c>
      <c r="B1196" s="130" t="s">
        <v>96</v>
      </c>
      <c r="C1196" s="130"/>
      <c r="D1196" s="130"/>
      <c r="E1196" s="34"/>
      <c r="F1196" s="16"/>
      <c r="G1196" s="16"/>
      <c r="H1196" s="16"/>
      <c r="K1196" s="131" t="s">
        <v>18</v>
      </c>
      <c r="L1196" s="131"/>
      <c r="M1196" s="132" t="s">
        <v>815</v>
      </c>
      <c r="N1196" s="132"/>
      <c r="O1196" s="132"/>
      <c r="P1196" s="132"/>
    </row>
    <row r="1197" spans="1:16" ht="19.5" customHeight="1">
      <c r="A1197" s="129"/>
      <c r="B1197" s="130"/>
      <c r="C1197" s="130"/>
      <c r="D1197" s="130"/>
      <c r="E1197" s="34"/>
      <c r="F1197" s="16"/>
      <c r="G1197" s="16"/>
      <c r="H1197" s="16"/>
      <c r="K1197" s="131"/>
      <c r="L1197" s="131"/>
      <c r="M1197" s="132"/>
      <c r="N1197" s="132"/>
      <c r="O1197" s="132"/>
      <c r="P1197" s="132"/>
    </row>
    <row r="1198" ht="19.5" customHeight="1" thickBot="1"/>
    <row r="1199" spans="1:16" ht="19.5" customHeight="1" thickBot="1">
      <c r="A1199" s="96" t="s">
        <v>2</v>
      </c>
      <c r="B1199" s="110" t="s">
        <v>3</v>
      </c>
      <c r="C1199" s="113" t="s">
        <v>4</v>
      </c>
      <c r="D1199" s="116" t="s">
        <v>5</v>
      </c>
      <c r="E1199" s="101" t="s">
        <v>6</v>
      </c>
      <c r="F1199" s="104" t="s">
        <v>7</v>
      </c>
      <c r="G1199" s="104"/>
      <c r="H1199" s="104"/>
      <c r="I1199" s="104"/>
      <c r="J1199" s="104"/>
      <c r="K1199" s="104"/>
      <c r="L1199" s="104"/>
      <c r="M1199" s="105"/>
      <c r="N1199" s="106" t="s">
        <v>12</v>
      </c>
      <c r="O1199" s="104"/>
      <c r="P1199" s="119" t="s">
        <v>15</v>
      </c>
    </row>
    <row r="1200" spans="1:16" ht="19.5" customHeight="1">
      <c r="A1200" s="108"/>
      <c r="B1200" s="111"/>
      <c r="C1200" s="114"/>
      <c r="D1200" s="117"/>
      <c r="E1200" s="102"/>
      <c r="F1200" s="122" t="s">
        <v>8</v>
      </c>
      <c r="G1200" s="123"/>
      <c r="H1200" s="124" t="s">
        <v>9</v>
      </c>
      <c r="I1200" s="124"/>
      <c r="J1200" s="122" t="s">
        <v>10</v>
      </c>
      <c r="K1200" s="123"/>
      <c r="L1200" s="124" t="s">
        <v>11</v>
      </c>
      <c r="M1200" s="123"/>
      <c r="N1200" s="107"/>
      <c r="O1200" s="95"/>
      <c r="P1200" s="120"/>
    </row>
    <row r="1201" spans="1:16" ht="19.5" customHeight="1" thickBot="1">
      <c r="A1201" s="109"/>
      <c r="B1201" s="112"/>
      <c r="C1201" s="115"/>
      <c r="D1201" s="118"/>
      <c r="E1201" s="103"/>
      <c r="F1201" s="20" t="s">
        <v>13</v>
      </c>
      <c r="G1201" s="21" t="s">
        <v>14</v>
      </c>
      <c r="H1201" s="30" t="s">
        <v>13</v>
      </c>
      <c r="I1201" s="22" t="s">
        <v>14</v>
      </c>
      <c r="J1201" s="20" t="s">
        <v>13</v>
      </c>
      <c r="K1201" s="21" t="s">
        <v>14</v>
      </c>
      <c r="L1201" s="30" t="s">
        <v>13</v>
      </c>
      <c r="M1201" s="21" t="s">
        <v>14</v>
      </c>
      <c r="N1201" s="20" t="s">
        <v>13</v>
      </c>
      <c r="O1201" s="22" t="s">
        <v>14</v>
      </c>
      <c r="P1201" s="121"/>
    </row>
    <row r="1202" spans="1:16" ht="19.5" customHeight="1">
      <c r="A1202" s="2">
        <v>40698</v>
      </c>
      <c r="B1202" s="3" t="s">
        <v>514</v>
      </c>
      <c r="C1202" s="3" t="s">
        <v>509</v>
      </c>
      <c r="D1202" s="3" t="s">
        <v>373</v>
      </c>
      <c r="E1202" s="4"/>
      <c r="F1202" s="7">
        <v>8</v>
      </c>
      <c r="G1202" s="8">
        <v>7</v>
      </c>
      <c r="H1202" s="5"/>
      <c r="I1202" s="6"/>
      <c r="J1202" s="7"/>
      <c r="K1202" s="8"/>
      <c r="L1202" s="5"/>
      <c r="M1202" s="3"/>
      <c r="N1202" s="7">
        <f>SUM(F1202+H1202+J1202+L1202)</f>
        <v>8</v>
      </c>
      <c r="O1202" s="6">
        <f>SUM(G1202+I1202+K1202+M1202)</f>
        <v>7</v>
      </c>
      <c r="P1202" s="23">
        <f>SUM(N1202:O1202)</f>
        <v>15</v>
      </c>
    </row>
    <row r="1203" spans="1:16" ht="19.5" customHeight="1">
      <c r="A1203" s="9">
        <v>40698</v>
      </c>
      <c r="B1203" s="10" t="s">
        <v>514</v>
      </c>
      <c r="C1203" s="10" t="s">
        <v>511</v>
      </c>
      <c r="D1203" s="10" t="s">
        <v>373</v>
      </c>
      <c r="E1203" s="11"/>
      <c r="F1203" s="14">
        <v>8</v>
      </c>
      <c r="G1203" s="15"/>
      <c r="H1203" s="12"/>
      <c r="I1203" s="13"/>
      <c r="J1203" s="14"/>
      <c r="K1203" s="15"/>
      <c r="L1203" s="12"/>
      <c r="M1203" s="10"/>
      <c r="N1203" s="7">
        <f aca="true" t="shared" si="140" ref="N1203:N1222">SUM(F1203+H1203+J1203+L1203)</f>
        <v>8</v>
      </c>
      <c r="O1203" s="6">
        <f aca="true" t="shared" si="141" ref="O1203:O1222">SUM(G1203+I1203+K1203+M1203)</f>
        <v>0</v>
      </c>
      <c r="P1203" s="23">
        <f aca="true" t="shared" si="142" ref="P1203:P1223">SUM(N1203:O1203)</f>
        <v>8</v>
      </c>
    </row>
    <row r="1204" spans="1:16" ht="19.5" customHeight="1">
      <c r="A1204" s="9">
        <v>40712</v>
      </c>
      <c r="B1204" s="10" t="s">
        <v>804</v>
      </c>
      <c r="C1204" s="10" t="s">
        <v>509</v>
      </c>
      <c r="D1204" s="10" t="s">
        <v>363</v>
      </c>
      <c r="E1204" s="11"/>
      <c r="F1204" s="14">
        <v>8</v>
      </c>
      <c r="G1204" s="15">
        <v>7</v>
      </c>
      <c r="H1204" s="12"/>
      <c r="I1204" s="13"/>
      <c r="J1204" s="14"/>
      <c r="K1204" s="15"/>
      <c r="L1204" s="12"/>
      <c r="M1204" s="10"/>
      <c r="N1204" s="7">
        <f t="shared" si="140"/>
        <v>8</v>
      </c>
      <c r="O1204" s="6">
        <f t="shared" si="141"/>
        <v>7</v>
      </c>
      <c r="P1204" s="23">
        <f t="shared" si="142"/>
        <v>15</v>
      </c>
    </row>
    <row r="1205" spans="1:16" ht="19.5" customHeight="1">
      <c r="A1205" s="9">
        <v>40712</v>
      </c>
      <c r="B1205" s="10" t="s">
        <v>804</v>
      </c>
      <c r="C1205" s="10" t="s">
        <v>511</v>
      </c>
      <c r="D1205" s="10" t="s">
        <v>363</v>
      </c>
      <c r="E1205" s="11"/>
      <c r="F1205" s="14">
        <v>8</v>
      </c>
      <c r="G1205" s="15"/>
      <c r="H1205" s="12"/>
      <c r="I1205" s="13"/>
      <c r="J1205" s="14"/>
      <c r="K1205" s="15"/>
      <c r="L1205" s="12"/>
      <c r="M1205" s="10"/>
      <c r="N1205" s="7">
        <f t="shared" si="140"/>
        <v>8</v>
      </c>
      <c r="O1205" s="6">
        <f t="shared" si="141"/>
        <v>0</v>
      </c>
      <c r="P1205" s="23">
        <f t="shared" si="142"/>
        <v>8</v>
      </c>
    </row>
    <row r="1206" spans="1:16" ht="19.5" customHeight="1">
      <c r="A1206" s="9"/>
      <c r="B1206" s="10"/>
      <c r="C1206" s="10"/>
      <c r="D1206" s="10"/>
      <c r="E1206" s="11"/>
      <c r="F1206" s="14"/>
      <c r="G1206" s="15"/>
      <c r="H1206" s="12"/>
      <c r="I1206" s="13"/>
      <c r="J1206" s="14"/>
      <c r="K1206" s="15"/>
      <c r="L1206" s="12"/>
      <c r="M1206" s="10"/>
      <c r="N1206" s="7">
        <f t="shared" si="140"/>
        <v>0</v>
      </c>
      <c r="O1206" s="6">
        <f t="shared" si="141"/>
        <v>0</v>
      </c>
      <c r="P1206" s="23">
        <f t="shared" si="142"/>
        <v>0</v>
      </c>
    </row>
    <row r="1207" spans="1:16" ht="19.5" customHeight="1">
      <c r="A1207" s="9"/>
      <c r="B1207" s="10"/>
      <c r="C1207" s="10"/>
      <c r="D1207" s="10"/>
      <c r="E1207" s="11"/>
      <c r="F1207" s="14"/>
      <c r="G1207" s="15"/>
      <c r="H1207" s="12"/>
      <c r="I1207" s="13"/>
      <c r="J1207" s="14"/>
      <c r="K1207" s="15"/>
      <c r="L1207" s="12"/>
      <c r="M1207" s="10"/>
      <c r="N1207" s="7">
        <f t="shared" si="140"/>
        <v>0</v>
      </c>
      <c r="O1207" s="6">
        <f t="shared" si="141"/>
        <v>0</v>
      </c>
      <c r="P1207" s="23">
        <f t="shared" si="142"/>
        <v>0</v>
      </c>
    </row>
    <row r="1208" spans="1:16" ht="19.5" customHeight="1">
      <c r="A1208" s="9"/>
      <c r="B1208" s="10"/>
      <c r="C1208" s="10"/>
      <c r="D1208" s="10"/>
      <c r="E1208" s="11"/>
      <c r="F1208" s="14"/>
      <c r="G1208" s="15"/>
      <c r="H1208" s="12"/>
      <c r="I1208" s="13"/>
      <c r="J1208" s="14"/>
      <c r="K1208" s="15"/>
      <c r="L1208" s="12"/>
      <c r="M1208" s="10"/>
      <c r="N1208" s="7">
        <f t="shared" si="140"/>
        <v>0</v>
      </c>
      <c r="O1208" s="6">
        <f t="shared" si="141"/>
        <v>0</v>
      </c>
      <c r="P1208" s="23">
        <f t="shared" si="142"/>
        <v>0</v>
      </c>
    </row>
    <row r="1209" spans="1:16" ht="19.5" customHeight="1">
      <c r="A1209" s="9"/>
      <c r="B1209" s="10"/>
      <c r="C1209" s="10"/>
      <c r="D1209" s="10"/>
      <c r="E1209" s="11"/>
      <c r="F1209" s="14"/>
      <c r="G1209" s="15"/>
      <c r="H1209" s="12"/>
      <c r="I1209" s="13"/>
      <c r="J1209" s="14"/>
      <c r="K1209" s="15"/>
      <c r="L1209" s="12"/>
      <c r="M1209" s="10"/>
      <c r="N1209" s="7">
        <f t="shared" si="140"/>
        <v>0</v>
      </c>
      <c r="O1209" s="6">
        <f t="shared" si="141"/>
        <v>0</v>
      </c>
      <c r="P1209" s="23">
        <f t="shared" si="142"/>
        <v>0</v>
      </c>
    </row>
    <row r="1210" spans="1:16" ht="19.5" customHeight="1">
      <c r="A1210" s="9"/>
      <c r="B1210" s="10"/>
      <c r="C1210" s="10"/>
      <c r="D1210" s="10"/>
      <c r="E1210" s="11"/>
      <c r="F1210" s="14"/>
      <c r="G1210" s="15"/>
      <c r="H1210" s="12"/>
      <c r="I1210" s="13"/>
      <c r="J1210" s="14"/>
      <c r="K1210" s="15"/>
      <c r="L1210" s="12"/>
      <c r="M1210" s="10"/>
      <c r="N1210" s="7">
        <f t="shared" si="140"/>
        <v>0</v>
      </c>
      <c r="O1210" s="6">
        <f t="shared" si="141"/>
        <v>0</v>
      </c>
      <c r="P1210" s="23">
        <f t="shared" si="142"/>
        <v>0</v>
      </c>
    </row>
    <row r="1211" spans="1:16" ht="19.5" customHeight="1">
      <c r="A1211" s="9"/>
      <c r="B1211" s="10"/>
      <c r="C1211" s="10"/>
      <c r="D1211" s="10"/>
      <c r="E1211" s="11"/>
      <c r="F1211" s="14"/>
      <c r="G1211" s="15"/>
      <c r="H1211" s="12"/>
      <c r="I1211" s="13"/>
      <c r="J1211" s="14"/>
      <c r="K1211" s="15"/>
      <c r="L1211" s="12"/>
      <c r="M1211" s="10"/>
      <c r="N1211" s="7">
        <f t="shared" si="140"/>
        <v>0</v>
      </c>
      <c r="O1211" s="6">
        <f t="shared" si="141"/>
        <v>0</v>
      </c>
      <c r="P1211" s="23">
        <f t="shared" si="142"/>
        <v>0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7">
        <f t="shared" si="140"/>
        <v>0</v>
      </c>
      <c r="O1212" s="6">
        <f t="shared" si="141"/>
        <v>0</v>
      </c>
      <c r="P1212" s="23">
        <f t="shared" si="142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40"/>
        <v>0</v>
      </c>
      <c r="O1213" s="6">
        <f t="shared" si="141"/>
        <v>0</v>
      </c>
      <c r="P1213" s="23">
        <f t="shared" si="142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40"/>
        <v>0</v>
      </c>
      <c r="O1214" s="6">
        <f t="shared" si="141"/>
        <v>0</v>
      </c>
      <c r="P1214" s="23">
        <f t="shared" si="142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40"/>
        <v>0</v>
      </c>
      <c r="O1215" s="6">
        <f t="shared" si="141"/>
        <v>0</v>
      </c>
      <c r="P1215" s="23">
        <f t="shared" si="142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40"/>
        <v>0</v>
      </c>
      <c r="O1216" s="6">
        <f t="shared" si="141"/>
        <v>0</v>
      </c>
      <c r="P1216" s="23">
        <f t="shared" si="142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40"/>
        <v>0</v>
      </c>
      <c r="O1217" s="6">
        <f t="shared" si="141"/>
        <v>0</v>
      </c>
      <c r="P1217" s="23">
        <f t="shared" si="142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40"/>
        <v>0</v>
      </c>
      <c r="O1218" s="6">
        <f t="shared" si="141"/>
        <v>0</v>
      </c>
      <c r="P1218" s="23">
        <f t="shared" si="142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40"/>
        <v>0</v>
      </c>
      <c r="O1219" s="6">
        <f t="shared" si="141"/>
        <v>0</v>
      </c>
      <c r="P1219" s="23">
        <f t="shared" si="142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40"/>
        <v>0</v>
      </c>
      <c r="O1220" s="6">
        <f t="shared" si="141"/>
        <v>0</v>
      </c>
      <c r="P1220" s="23">
        <f t="shared" si="142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40"/>
        <v>0</v>
      </c>
      <c r="O1221" s="6">
        <f t="shared" si="141"/>
        <v>0</v>
      </c>
      <c r="P1221" s="23">
        <f t="shared" si="142"/>
        <v>0</v>
      </c>
    </row>
    <row r="1222" spans="1:16" ht="19.5" customHeight="1" thickBot="1">
      <c r="A1222" s="31"/>
      <c r="B1222" s="32"/>
      <c r="C1222" s="32"/>
      <c r="D1222" s="32"/>
      <c r="E1222" s="33"/>
      <c r="F1222" s="40"/>
      <c r="G1222" s="26"/>
      <c r="H1222" s="24"/>
      <c r="I1222" s="41"/>
      <c r="J1222" s="40"/>
      <c r="K1222" s="26"/>
      <c r="L1222" s="24"/>
      <c r="M1222" s="25"/>
      <c r="N1222" s="27">
        <f t="shared" si="140"/>
        <v>0</v>
      </c>
      <c r="O1222" s="28">
        <f t="shared" si="141"/>
        <v>0</v>
      </c>
      <c r="P1222" s="29">
        <f t="shared" si="142"/>
        <v>0</v>
      </c>
    </row>
    <row r="1223" spans="1:20" ht="19.5" customHeight="1" thickBot="1">
      <c r="A1223" s="98" t="s">
        <v>15</v>
      </c>
      <c r="B1223" s="99"/>
      <c r="C1223" s="99"/>
      <c r="D1223" s="99"/>
      <c r="E1223" s="100"/>
      <c r="F1223" s="35">
        <f aca="true" t="shared" si="143" ref="F1223:O1223">SUM(F1202:F1222)</f>
        <v>32</v>
      </c>
      <c r="G1223" s="36">
        <f t="shared" si="143"/>
        <v>14</v>
      </c>
      <c r="H1223" s="39">
        <f t="shared" si="143"/>
        <v>0</v>
      </c>
      <c r="I1223" s="42">
        <f t="shared" si="143"/>
        <v>0</v>
      </c>
      <c r="J1223" s="35">
        <f t="shared" si="143"/>
        <v>0</v>
      </c>
      <c r="K1223" s="36">
        <f t="shared" si="143"/>
        <v>0</v>
      </c>
      <c r="L1223" s="39">
        <f t="shared" si="143"/>
        <v>0</v>
      </c>
      <c r="M1223" s="36">
        <f t="shared" si="143"/>
        <v>0</v>
      </c>
      <c r="N1223" s="37">
        <f t="shared" si="143"/>
        <v>32</v>
      </c>
      <c r="O1223" s="38">
        <f t="shared" si="143"/>
        <v>14</v>
      </c>
      <c r="P1223" s="43">
        <f t="shared" si="142"/>
        <v>46</v>
      </c>
      <c r="T1223" s="82">
        <f>CEILING(P1223,1)</f>
        <v>46</v>
      </c>
    </row>
    <row r="1224" ht="19.5" customHeight="1"/>
    <row r="1225" spans="1:16" ht="19.5" customHeight="1">
      <c r="A1225" s="125" t="s">
        <v>0</v>
      </c>
      <c r="B1225" s="125"/>
      <c r="C1225" s="125"/>
      <c r="D1225" s="125"/>
      <c r="E1225" s="125"/>
      <c r="F1225" s="125"/>
      <c r="G1225" s="125"/>
      <c r="H1225" s="125"/>
      <c r="I1225" s="126"/>
      <c r="J1225" s="125"/>
      <c r="K1225" s="125"/>
      <c r="L1225" s="125"/>
      <c r="M1225" s="125"/>
      <c r="N1225" s="125"/>
      <c r="O1225" s="125"/>
      <c r="P1225" s="125"/>
    </row>
    <row r="1226" spans="1:16" ht="19.5" customHeight="1">
      <c r="A1226" s="125"/>
      <c r="B1226" s="125"/>
      <c r="C1226" s="125"/>
      <c r="D1226" s="125"/>
      <c r="E1226" s="125"/>
      <c r="F1226" s="125"/>
      <c r="G1226" s="125"/>
      <c r="H1226" s="125"/>
      <c r="I1226" s="126"/>
      <c r="J1226" s="127"/>
      <c r="K1226" s="127"/>
      <c r="L1226" s="126"/>
      <c r="M1226" s="126"/>
      <c r="N1226" s="126"/>
      <c r="O1226" s="126"/>
      <c r="P1226" s="126"/>
    </row>
    <row r="1227" spans="1:11" ht="19.5" customHeight="1">
      <c r="A1227" s="128" t="s">
        <v>97</v>
      </c>
      <c r="B1227" s="128"/>
      <c r="J1227" s="19"/>
      <c r="K1227" s="19"/>
    </row>
    <row r="1228" spans="1:2" ht="19.5" customHeight="1">
      <c r="A1228" s="128"/>
      <c r="B1228" s="128"/>
    </row>
    <row r="1229" spans="11:14" ht="19.5" customHeight="1">
      <c r="K1229" s="18"/>
      <c r="L1229" s="18"/>
      <c r="M1229" s="18"/>
      <c r="N1229" s="18"/>
    </row>
    <row r="1230" spans="1:16" ht="19.5" customHeight="1">
      <c r="A1230" s="129" t="s">
        <v>16</v>
      </c>
      <c r="B1230" s="130" t="s">
        <v>98</v>
      </c>
      <c r="C1230" s="130"/>
      <c r="D1230" s="130"/>
      <c r="E1230" s="34"/>
      <c r="F1230" s="16"/>
      <c r="G1230" s="16"/>
      <c r="H1230" s="16"/>
      <c r="K1230" s="131" t="s">
        <v>18</v>
      </c>
      <c r="L1230" s="131"/>
      <c r="M1230" s="132" t="s">
        <v>815</v>
      </c>
      <c r="N1230" s="132"/>
      <c r="O1230" s="132"/>
      <c r="P1230" s="132"/>
    </row>
    <row r="1231" spans="1:16" ht="19.5" customHeight="1">
      <c r="A1231" s="129"/>
      <c r="B1231" s="130"/>
      <c r="C1231" s="130"/>
      <c r="D1231" s="130"/>
      <c r="E1231" s="34"/>
      <c r="F1231" s="16"/>
      <c r="G1231" s="16"/>
      <c r="H1231" s="16"/>
      <c r="K1231" s="131"/>
      <c r="L1231" s="131"/>
      <c r="M1231" s="132"/>
      <c r="N1231" s="132"/>
      <c r="O1231" s="132"/>
      <c r="P1231" s="132"/>
    </row>
    <row r="1232" ht="19.5" customHeight="1" thickBot="1"/>
    <row r="1233" spans="1:16" ht="19.5" customHeight="1" thickBot="1">
      <c r="A1233" s="96" t="s">
        <v>2</v>
      </c>
      <c r="B1233" s="110" t="s">
        <v>3</v>
      </c>
      <c r="C1233" s="113" t="s">
        <v>4</v>
      </c>
      <c r="D1233" s="116" t="s">
        <v>5</v>
      </c>
      <c r="E1233" s="101" t="s">
        <v>6</v>
      </c>
      <c r="F1233" s="104" t="s">
        <v>7</v>
      </c>
      <c r="G1233" s="104"/>
      <c r="H1233" s="104"/>
      <c r="I1233" s="104"/>
      <c r="J1233" s="104"/>
      <c r="K1233" s="104"/>
      <c r="L1233" s="104"/>
      <c r="M1233" s="105"/>
      <c r="N1233" s="106" t="s">
        <v>12</v>
      </c>
      <c r="O1233" s="104"/>
      <c r="P1233" s="119" t="s">
        <v>15</v>
      </c>
    </row>
    <row r="1234" spans="1:16" ht="19.5" customHeight="1">
      <c r="A1234" s="108"/>
      <c r="B1234" s="111"/>
      <c r="C1234" s="114"/>
      <c r="D1234" s="117"/>
      <c r="E1234" s="102"/>
      <c r="F1234" s="122" t="s">
        <v>8</v>
      </c>
      <c r="G1234" s="123"/>
      <c r="H1234" s="124" t="s">
        <v>9</v>
      </c>
      <c r="I1234" s="124"/>
      <c r="J1234" s="122" t="s">
        <v>10</v>
      </c>
      <c r="K1234" s="123"/>
      <c r="L1234" s="124" t="s">
        <v>11</v>
      </c>
      <c r="M1234" s="123"/>
      <c r="N1234" s="107"/>
      <c r="O1234" s="95"/>
      <c r="P1234" s="120"/>
    </row>
    <row r="1235" spans="1:16" ht="19.5" customHeight="1" thickBot="1">
      <c r="A1235" s="109"/>
      <c r="B1235" s="112"/>
      <c r="C1235" s="115"/>
      <c r="D1235" s="118"/>
      <c r="E1235" s="103"/>
      <c r="F1235" s="20" t="s">
        <v>13</v>
      </c>
      <c r="G1235" s="21" t="s">
        <v>14</v>
      </c>
      <c r="H1235" s="30" t="s">
        <v>13</v>
      </c>
      <c r="I1235" s="22" t="s">
        <v>14</v>
      </c>
      <c r="J1235" s="20" t="s">
        <v>13</v>
      </c>
      <c r="K1235" s="21" t="s">
        <v>14</v>
      </c>
      <c r="L1235" s="30" t="s">
        <v>13</v>
      </c>
      <c r="M1235" s="21" t="s">
        <v>14</v>
      </c>
      <c r="N1235" s="20" t="s">
        <v>13</v>
      </c>
      <c r="O1235" s="22" t="s">
        <v>14</v>
      </c>
      <c r="P1235" s="121"/>
    </row>
    <row r="1236" spans="1:16" ht="19.5" customHeight="1">
      <c r="A1236" s="2">
        <v>40699</v>
      </c>
      <c r="B1236" s="3" t="s">
        <v>429</v>
      </c>
      <c r="C1236" s="3" t="s">
        <v>426</v>
      </c>
      <c r="D1236" s="3" t="s">
        <v>427</v>
      </c>
      <c r="E1236" s="4"/>
      <c r="F1236" s="7">
        <v>24</v>
      </c>
      <c r="G1236" s="8">
        <v>10</v>
      </c>
      <c r="H1236" s="5">
        <v>17</v>
      </c>
      <c r="I1236" s="6">
        <v>10</v>
      </c>
      <c r="J1236" s="7">
        <v>17</v>
      </c>
      <c r="K1236" s="8">
        <v>10</v>
      </c>
      <c r="L1236" s="5">
        <v>17</v>
      </c>
      <c r="M1236" s="3">
        <v>10</v>
      </c>
      <c r="N1236" s="7">
        <f>SUM(F1236+H1236+J1236+L1236)</f>
        <v>75</v>
      </c>
      <c r="O1236" s="6">
        <f>SUM(G1236+I1236+K1236+M1236)</f>
        <v>40</v>
      </c>
      <c r="P1236" s="23">
        <f>SUM(N1236:O1236)</f>
        <v>115</v>
      </c>
    </row>
    <row r="1237" spans="1:16" ht="19.5" customHeight="1">
      <c r="A1237" s="9">
        <v>40699</v>
      </c>
      <c r="B1237" s="10" t="s">
        <v>429</v>
      </c>
      <c r="C1237" s="10" t="s">
        <v>428</v>
      </c>
      <c r="D1237" s="10" t="s">
        <v>427</v>
      </c>
      <c r="E1237" s="11"/>
      <c r="F1237" s="14">
        <v>20</v>
      </c>
      <c r="G1237" s="15">
        <v>2</v>
      </c>
      <c r="H1237" s="12">
        <v>14</v>
      </c>
      <c r="I1237" s="13"/>
      <c r="J1237" s="14">
        <v>14</v>
      </c>
      <c r="K1237" s="15"/>
      <c r="L1237" s="12"/>
      <c r="M1237" s="10"/>
      <c r="N1237" s="7">
        <f aca="true" t="shared" si="144" ref="N1237:N1256">SUM(F1237+H1237+J1237+L1237)</f>
        <v>48</v>
      </c>
      <c r="O1237" s="6">
        <f aca="true" t="shared" si="145" ref="O1237:O1256">SUM(G1237+I1237+K1237+M1237)</f>
        <v>2</v>
      </c>
      <c r="P1237" s="23">
        <f aca="true" t="shared" si="146" ref="P1237:P1257">SUM(N1237:O1237)</f>
        <v>50</v>
      </c>
    </row>
    <row r="1238" spans="1:16" ht="19.5" customHeight="1">
      <c r="A1238" s="9">
        <v>40705</v>
      </c>
      <c r="B1238" s="10" t="s">
        <v>598</v>
      </c>
      <c r="C1238" s="10" t="s">
        <v>416</v>
      </c>
      <c r="D1238" s="10" t="s">
        <v>363</v>
      </c>
      <c r="E1238" s="11"/>
      <c r="F1238" s="14">
        <v>17</v>
      </c>
      <c r="G1238" s="15">
        <v>7</v>
      </c>
      <c r="H1238" s="12">
        <v>10</v>
      </c>
      <c r="I1238" s="13">
        <v>5</v>
      </c>
      <c r="J1238" s="14">
        <v>10</v>
      </c>
      <c r="K1238" s="15">
        <v>5</v>
      </c>
      <c r="L1238" s="12"/>
      <c r="M1238" s="10"/>
      <c r="N1238" s="7">
        <f t="shared" si="144"/>
        <v>37</v>
      </c>
      <c r="O1238" s="6">
        <f t="shared" si="145"/>
        <v>17</v>
      </c>
      <c r="P1238" s="23">
        <f t="shared" si="146"/>
        <v>54</v>
      </c>
    </row>
    <row r="1239" spans="1:16" ht="19.5" customHeight="1">
      <c r="A1239" s="9">
        <v>40705</v>
      </c>
      <c r="B1239" s="10" t="s">
        <v>598</v>
      </c>
      <c r="C1239" s="10" t="s">
        <v>418</v>
      </c>
      <c r="D1239" s="10" t="s">
        <v>363</v>
      </c>
      <c r="E1239" s="11"/>
      <c r="F1239" s="14">
        <v>17</v>
      </c>
      <c r="G1239" s="15"/>
      <c r="H1239" s="12">
        <v>10</v>
      </c>
      <c r="I1239" s="13"/>
      <c r="J1239" s="14">
        <v>10</v>
      </c>
      <c r="K1239" s="15"/>
      <c r="L1239" s="12"/>
      <c r="M1239" s="10"/>
      <c r="N1239" s="7">
        <f t="shared" si="144"/>
        <v>37</v>
      </c>
      <c r="O1239" s="6">
        <f t="shared" si="145"/>
        <v>0</v>
      </c>
      <c r="P1239" s="23">
        <f t="shared" si="146"/>
        <v>37</v>
      </c>
    </row>
    <row r="1240" spans="1:16" ht="19.5" customHeight="1">
      <c r="A1240" s="9">
        <v>40708</v>
      </c>
      <c r="B1240" s="10" t="s">
        <v>736</v>
      </c>
      <c r="C1240" s="10" t="s">
        <v>421</v>
      </c>
      <c r="D1240" s="10" t="s">
        <v>737</v>
      </c>
      <c r="E1240" s="11"/>
      <c r="F1240" s="14"/>
      <c r="G1240" s="15"/>
      <c r="H1240" s="12">
        <v>19</v>
      </c>
      <c r="I1240" s="13">
        <v>10</v>
      </c>
      <c r="J1240" s="14">
        <v>19</v>
      </c>
      <c r="K1240" s="15">
        <v>10</v>
      </c>
      <c r="L1240" s="12"/>
      <c r="M1240" s="10"/>
      <c r="N1240" s="7">
        <f t="shared" si="144"/>
        <v>38</v>
      </c>
      <c r="O1240" s="6">
        <f t="shared" si="145"/>
        <v>20</v>
      </c>
      <c r="P1240" s="23">
        <f t="shared" si="146"/>
        <v>58</v>
      </c>
    </row>
    <row r="1241" spans="1:16" ht="19.5" customHeight="1">
      <c r="A1241" s="9">
        <v>40708</v>
      </c>
      <c r="B1241" s="10" t="s">
        <v>736</v>
      </c>
      <c r="C1241" s="10" t="s">
        <v>423</v>
      </c>
      <c r="D1241" s="10" t="s">
        <v>737</v>
      </c>
      <c r="E1241" s="11"/>
      <c r="F1241" s="14">
        <v>20</v>
      </c>
      <c r="G1241" s="15">
        <v>2</v>
      </c>
      <c r="H1241" s="12">
        <v>14</v>
      </c>
      <c r="I1241" s="13"/>
      <c r="J1241" s="14">
        <v>14</v>
      </c>
      <c r="K1241" s="15">
        <v>7</v>
      </c>
      <c r="L1241" s="12"/>
      <c r="M1241" s="10"/>
      <c r="N1241" s="7">
        <f t="shared" si="144"/>
        <v>48</v>
      </c>
      <c r="O1241" s="6">
        <f t="shared" si="145"/>
        <v>9</v>
      </c>
      <c r="P1241" s="23">
        <f t="shared" si="146"/>
        <v>57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t="shared" si="144"/>
        <v>0</v>
      </c>
      <c r="O1242" s="6">
        <f t="shared" si="145"/>
        <v>0</v>
      </c>
      <c r="P1242" s="23">
        <f t="shared" si="146"/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44"/>
        <v>0</v>
      </c>
      <c r="O1243" s="6">
        <f t="shared" si="145"/>
        <v>0</v>
      </c>
      <c r="P1243" s="23">
        <f t="shared" si="146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44"/>
        <v>0</v>
      </c>
      <c r="O1244" s="6">
        <f t="shared" si="145"/>
        <v>0</v>
      </c>
      <c r="P1244" s="23">
        <f t="shared" si="146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44"/>
        <v>0</v>
      </c>
      <c r="O1245" s="6">
        <f t="shared" si="145"/>
        <v>0</v>
      </c>
      <c r="P1245" s="23">
        <f t="shared" si="146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44"/>
        <v>0</v>
      </c>
      <c r="O1246" s="6">
        <f t="shared" si="145"/>
        <v>0</v>
      </c>
      <c r="P1246" s="23">
        <f t="shared" si="146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44"/>
        <v>0</v>
      </c>
      <c r="O1247" s="6">
        <f t="shared" si="145"/>
        <v>0</v>
      </c>
      <c r="P1247" s="23">
        <f t="shared" si="146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44"/>
        <v>0</v>
      </c>
      <c r="O1248" s="6">
        <f t="shared" si="145"/>
        <v>0</v>
      </c>
      <c r="P1248" s="23">
        <f t="shared" si="146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44"/>
        <v>0</v>
      </c>
      <c r="O1249" s="6">
        <f t="shared" si="145"/>
        <v>0</v>
      </c>
      <c r="P1249" s="23">
        <f t="shared" si="146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44"/>
        <v>0</v>
      </c>
      <c r="O1250" s="6">
        <f t="shared" si="145"/>
        <v>0</v>
      </c>
      <c r="P1250" s="23">
        <f t="shared" si="146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44"/>
        <v>0</v>
      </c>
      <c r="O1251" s="6">
        <f t="shared" si="145"/>
        <v>0</v>
      </c>
      <c r="P1251" s="23">
        <f t="shared" si="146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44"/>
        <v>0</v>
      </c>
      <c r="O1252" s="6">
        <f t="shared" si="145"/>
        <v>0</v>
      </c>
      <c r="P1252" s="23">
        <f t="shared" si="146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44"/>
        <v>0</v>
      </c>
      <c r="O1253" s="6">
        <f t="shared" si="145"/>
        <v>0</v>
      </c>
      <c r="P1253" s="23">
        <f t="shared" si="146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44"/>
        <v>0</v>
      </c>
      <c r="O1254" s="6">
        <f t="shared" si="145"/>
        <v>0</v>
      </c>
      <c r="P1254" s="23">
        <f t="shared" si="146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44"/>
        <v>0</v>
      </c>
      <c r="O1255" s="6">
        <f t="shared" si="145"/>
        <v>0</v>
      </c>
      <c r="P1255" s="23">
        <f t="shared" si="146"/>
        <v>0</v>
      </c>
    </row>
    <row r="1256" spans="1:16" ht="19.5" customHeight="1" thickBot="1">
      <c r="A1256" s="31"/>
      <c r="B1256" s="32"/>
      <c r="C1256" s="32"/>
      <c r="D1256" s="32"/>
      <c r="E1256" s="33"/>
      <c r="F1256" s="40"/>
      <c r="G1256" s="26"/>
      <c r="H1256" s="24"/>
      <c r="I1256" s="41"/>
      <c r="J1256" s="40"/>
      <c r="K1256" s="26"/>
      <c r="L1256" s="24"/>
      <c r="M1256" s="25"/>
      <c r="N1256" s="27">
        <f t="shared" si="144"/>
        <v>0</v>
      </c>
      <c r="O1256" s="28">
        <f t="shared" si="145"/>
        <v>0</v>
      </c>
      <c r="P1256" s="29">
        <f t="shared" si="146"/>
        <v>0</v>
      </c>
    </row>
    <row r="1257" spans="1:20" ht="19.5" customHeight="1" thickBot="1">
      <c r="A1257" s="98" t="s">
        <v>15</v>
      </c>
      <c r="B1257" s="99"/>
      <c r="C1257" s="99"/>
      <c r="D1257" s="99"/>
      <c r="E1257" s="100"/>
      <c r="F1257" s="35">
        <f aca="true" t="shared" si="147" ref="F1257:O1257">SUM(F1236:F1256)</f>
        <v>98</v>
      </c>
      <c r="G1257" s="36">
        <f t="shared" si="147"/>
        <v>21</v>
      </c>
      <c r="H1257" s="39">
        <f t="shared" si="147"/>
        <v>84</v>
      </c>
      <c r="I1257" s="42">
        <f t="shared" si="147"/>
        <v>25</v>
      </c>
      <c r="J1257" s="35">
        <f t="shared" si="147"/>
        <v>84</v>
      </c>
      <c r="K1257" s="36">
        <f t="shared" si="147"/>
        <v>32</v>
      </c>
      <c r="L1257" s="39">
        <f t="shared" si="147"/>
        <v>17</v>
      </c>
      <c r="M1257" s="36">
        <f t="shared" si="147"/>
        <v>10</v>
      </c>
      <c r="N1257" s="37">
        <f t="shared" si="147"/>
        <v>283</v>
      </c>
      <c r="O1257" s="38">
        <f t="shared" si="147"/>
        <v>88</v>
      </c>
      <c r="P1257" s="43">
        <f t="shared" si="146"/>
        <v>371</v>
      </c>
      <c r="T1257" s="82">
        <f>CEILING(P1257,1)</f>
        <v>371</v>
      </c>
    </row>
    <row r="1258" ht="19.5" customHeight="1"/>
    <row r="1259" spans="1:16" ht="19.5" customHeight="1">
      <c r="A1259" s="125" t="s">
        <v>0</v>
      </c>
      <c r="B1259" s="125"/>
      <c r="C1259" s="125"/>
      <c r="D1259" s="125"/>
      <c r="E1259" s="125"/>
      <c r="F1259" s="125"/>
      <c r="G1259" s="125"/>
      <c r="H1259" s="125"/>
      <c r="I1259" s="126"/>
      <c r="J1259" s="125"/>
      <c r="K1259" s="125"/>
      <c r="L1259" s="125"/>
      <c r="M1259" s="125"/>
      <c r="N1259" s="125"/>
      <c r="O1259" s="125"/>
      <c r="P1259" s="125"/>
    </row>
    <row r="1260" spans="1:16" ht="19.5" customHeight="1">
      <c r="A1260" s="125"/>
      <c r="B1260" s="125"/>
      <c r="C1260" s="125"/>
      <c r="D1260" s="125"/>
      <c r="E1260" s="125"/>
      <c r="F1260" s="125"/>
      <c r="G1260" s="125"/>
      <c r="H1260" s="125"/>
      <c r="I1260" s="126"/>
      <c r="J1260" s="127"/>
      <c r="K1260" s="127"/>
      <c r="L1260" s="126"/>
      <c r="M1260" s="126"/>
      <c r="N1260" s="126"/>
      <c r="O1260" s="126"/>
      <c r="P1260" s="126"/>
    </row>
    <row r="1261" spans="1:11" ht="19.5" customHeight="1">
      <c r="A1261" s="128" t="s">
        <v>99</v>
      </c>
      <c r="B1261" s="128"/>
      <c r="J1261" s="19"/>
      <c r="K1261" s="19"/>
    </row>
    <row r="1262" spans="1:2" ht="19.5" customHeight="1">
      <c r="A1262" s="128"/>
      <c r="B1262" s="128"/>
    </row>
    <row r="1263" spans="1:14" ht="19.5" customHeight="1">
      <c r="A1263" s="128"/>
      <c r="B1263" s="128"/>
      <c r="K1263" s="18"/>
      <c r="L1263" s="18"/>
      <c r="M1263" s="18"/>
      <c r="N1263" s="18"/>
    </row>
    <row r="1264" spans="1:16" ht="19.5" customHeight="1">
      <c r="A1264" s="129" t="s">
        <v>16</v>
      </c>
      <c r="B1264" s="130" t="s">
        <v>100</v>
      </c>
      <c r="C1264" s="130"/>
      <c r="D1264" s="130"/>
      <c r="E1264" s="34"/>
      <c r="F1264" s="16"/>
      <c r="G1264" s="16"/>
      <c r="H1264" s="16"/>
      <c r="K1264" s="131" t="s">
        <v>18</v>
      </c>
      <c r="L1264" s="131"/>
      <c r="M1264" s="132" t="s">
        <v>815</v>
      </c>
      <c r="N1264" s="132"/>
      <c r="O1264" s="132"/>
      <c r="P1264" s="132"/>
    </row>
    <row r="1265" spans="1:16" ht="19.5" customHeight="1">
      <c r="A1265" s="129"/>
      <c r="B1265" s="130"/>
      <c r="C1265" s="130"/>
      <c r="D1265" s="130"/>
      <c r="E1265" s="34"/>
      <c r="F1265" s="16"/>
      <c r="G1265" s="16"/>
      <c r="H1265" s="16"/>
      <c r="K1265" s="131"/>
      <c r="L1265" s="131"/>
      <c r="M1265" s="132"/>
      <c r="N1265" s="132"/>
      <c r="O1265" s="132"/>
      <c r="P1265" s="132"/>
    </row>
    <row r="1266" ht="19.5" customHeight="1" thickBot="1"/>
    <row r="1267" spans="1:16" ht="19.5" customHeight="1" thickBot="1">
      <c r="A1267" s="96" t="s">
        <v>2</v>
      </c>
      <c r="B1267" s="110" t="s">
        <v>3</v>
      </c>
      <c r="C1267" s="113" t="s">
        <v>4</v>
      </c>
      <c r="D1267" s="116" t="s">
        <v>5</v>
      </c>
      <c r="E1267" s="101" t="s">
        <v>6</v>
      </c>
      <c r="F1267" s="104" t="s">
        <v>7</v>
      </c>
      <c r="G1267" s="104"/>
      <c r="H1267" s="104"/>
      <c r="I1267" s="104"/>
      <c r="J1267" s="104"/>
      <c r="K1267" s="104"/>
      <c r="L1267" s="104"/>
      <c r="M1267" s="105"/>
      <c r="N1267" s="106" t="s">
        <v>12</v>
      </c>
      <c r="O1267" s="104"/>
      <c r="P1267" s="119" t="s">
        <v>15</v>
      </c>
    </row>
    <row r="1268" spans="1:16" ht="19.5" customHeight="1">
      <c r="A1268" s="108"/>
      <c r="B1268" s="111"/>
      <c r="C1268" s="114"/>
      <c r="D1268" s="117"/>
      <c r="E1268" s="102"/>
      <c r="F1268" s="122" t="s">
        <v>8</v>
      </c>
      <c r="G1268" s="123"/>
      <c r="H1268" s="124" t="s">
        <v>9</v>
      </c>
      <c r="I1268" s="124"/>
      <c r="J1268" s="122" t="s">
        <v>10</v>
      </c>
      <c r="K1268" s="123"/>
      <c r="L1268" s="124" t="s">
        <v>11</v>
      </c>
      <c r="M1268" s="123"/>
      <c r="N1268" s="107"/>
      <c r="O1268" s="95"/>
      <c r="P1268" s="120"/>
    </row>
    <row r="1269" spans="1:16" ht="19.5" customHeight="1" thickBot="1">
      <c r="A1269" s="109"/>
      <c r="B1269" s="112"/>
      <c r="C1269" s="115"/>
      <c r="D1269" s="118"/>
      <c r="E1269" s="103"/>
      <c r="F1269" s="20" t="s">
        <v>13</v>
      </c>
      <c r="G1269" s="21" t="s">
        <v>14</v>
      </c>
      <c r="H1269" s="30" t="s">
        <v>13</v>
      </c>
      <c r="I1269" s="22" t="s">
        <v>14</v>
      </c>
      <c r="J1269" s="20" t="s">
        <v>13</v>
      </c>
      <c r="K1269" s="21" t="s">
        <v>14</v>
      </c>
      <c r="L1269" s="30" t="s">
        <v>13</v>
      </c>
      <c r="M1269" s="21" t="s">
        <v>14</v>
      </c>
      <c r="N1269" s="20" t="s">
        <v>13</v>
      </c>
      <c r="O1269" s="22" t="s">
        <v>14</v>
      </c>
      <c r="P1269" s="121"/>
    </row>
    <row r="1270" spans="1:16" ht="19.5" customHeight="1">
      <c r="A1270" s="2">
        <v>40698</v>
      </c>
      <c r="B1270" s="3" t="s">
        <v>475</v>
      </c>
      <c r="C1270" s="3" t="s">
        <v>465</v>
      </c>
      <c r="D1270" s="3" t="s">
        <v>373</v>
      </c>
      <c r="E1270" s="4"/>
      <c r="F1270" s="7">
        <v>13</v>
      </c>
      <c r="G1270" s="8">
        <v>8</v>
      </c>
      <c r="H1270" s="5">
        <v>7</v>
      </c>
      <c r="I1270" s="6">
        <v>7</v>
      </c>
      <c r="J1270" s="7"/>
      <c r="K1270" s="8"/>
      <c r="L1270" s="5"/>
      <c r="M1270" s="3"/>
      <c r="N1270" s="7">
        <f>SUM(F1270+H1270+J1270+L1270)</f>
        <v>20</v>
      </c>
      <c r="O1270" s="6">
        <f>SUM(G1270+I1270+K1270+M1270)</f>
        <v>15</v>
      </c>
      <c r="P1270" s="23">
        <f>SUM(N1270:O1270)</f>
        <v>35</v>
      </c>
    </row>
    <row r="1271" spans="1:16" ht="19.5" customHeight="1">
      <c r="A1271" s="9">
        <v>40699</v>
      </c>
      <c r="B1271" s="10" t="s">
        <v>521</v>
      </c>
      <c r="C1271" s="10" t="s">
        <v>509</v>
      </c>
      <c r="D1271" s="10" t="s">
        <v>519</v>
      </c>
      <c r="E1271" s="11"/>
      <c r="F1271" s="14">
        <v>8</v>
      </c>
      <c r="G1271" s="15">
        <v>7</v>
      </c>
      <c r="H1271" s="12"/>
      <c r="I1271" s="13"/>
      <c r="J1271" s="14"/>
      <c r="K1271" s="15"/>
      <c r="L1271" s="12"/>
      <c r="M1271" s="10"/>
      <c r="N1271" s="7">
        <f aca="true" t="shared" si="148" ref="N1271:N1290">SUM(F1271+H1271+J1271+L1271)</f>
        <v>8</v>
      </c>
      <c r="O1271" s="6">
        <f aca="true" t="shared" si="149" ref="O1271:O1290">SUM(G1271+I1271+K1271+M1271)</f>
        <v>7</v>
      </c>
      <c r="P1271" s="23">
        <f aca="true" t="shared" si="150" ref="P1271:P1291">SUM(N1271:O1271)</f>
        <v>15</v>
      </c>
    </row>
    <row r="1272" spans="1:16" ht="19.5" customHeight="1">
      <c r="A1272" s="9">
        <v>40699</v>
      </c>
      <c r="B1272" s="10" t="s">
        <v>521</v>
      </c>
      <c r="C1272" s="10" t="s">
        <v>511</v>
      </c>
      <c r="D1272" s="10" t="s">
        <v>519</v>
      </c>
      <c r="E1272" s="11"/>
      <c r="F1272" s="14">
        <v>8</v>
      </c>
      <c r="G1272" s="15"/>
      <c r="H1272" s="12"/>
      <c r="I1272" s="13"/>
      <c r="J1272" s="14"/>
      <c r="K1272" s="15"/>
      <c r="L1272" s="12"/>
      <c r="M1272" s="10"/>
      <c r="N1272" s="7">
        <f t="shared" si="148"/>
        <v>8</v>
      </c>
      <c r="O1272" s="6">
        <f t="shared" si="149"/>
        <v>0</v>
      </c>
      <c r="P1272" s="23">
        <f t="shared" si="150"/>
        <v>8</v>
      </c>
    </row>
    <row r="1273" spans="1:16" ht="19.5" customHeight="1">
      <c r="A1273" s="9">
        <v>40712</v>
      </c>
      <c r="B1273" s="10" t="s">
        <v>770</v>
      </c>
      <c r="C1273" s="10" t="s">
        <v>465</v>
      </c>
      <c r="D1273" s="10" t="s">
        <v>363</v>
      </c>
      <c r="E1273" s="11"/>
      <c r="F1273" s="14">
        <v>13</v>
      </c>
      <c r="G1273" s="15">
        <v>8</v>
      </c>
      <c r="H1273" s="12">
        <v>7</v>
      </c>
      <c r="I1273" s="13">
        <v>7</v>
      </c>
      <c r="J1273" s="14"/>
      <c r="K1273" s="15"/>
      <c r="L1273" s="12"/>
      <c r="M1273" s="10"/>
      <c r="N1273" s="7">
        <f t="shared" si="148"/>
        <v>20</v>
      </c>
      <c r="O1273" s="6">
        <f t="shared" si="149"/>
        <v>15</v>
      </c>
      <c r="P1273" s="23">
        <f t="shared" si="150"/>
        <v>35</v>
      </c>
    </row>
    <row r="1274" spans="1:16" ht="19.5" customHeight="1">
      <c r="A1274" s="9"/>
      <c r="B1274" s="10"/>
      <c r="C1274" s="10"/>
      <c r="D1274" s="10"/>
      <c r="E1274" s="11"/>
      <c r="F1274" s="14"/>
      <c r="G1274" s="15"/>
      <c r="H1274" s="12"/>
      <c r="I1274" s="13"/>
      <c r="J1274" s="14"/>
      <c r="K1274" s="15"/>
      <c r="L1274" s="12"/>
      <c r="M1274" s="10"/>
      <c r="N1274" s="7">
        <f t="shared" si="148"/>
        <v>0</v>
      </c>
      <c r="O1274" s="6">
        <f t="shared" si="149"/>
        <v>0</v>
      </c>
      <c r="P1274" s="23">
        <f t="shared" si="150"/>
        <v>0</v>
      </c>
    </row>
    <row r="1275" spans="1:16" ht="19.5" customHeight="1">
      <c r="A1275" s="9"/>
      <c r="B1275" s="10"/>
      <c r="C1275" s="10"/>
      <c r="D1275" s="10"/>
      <c r="E1275" s="11"/>
      <c r="F1275" s="14"/>
      <c r="G1275" s="15"/>
      <c r="H1275" s="12"/>
      <c r="I1275" s="13"/>
      <c r="J1275" s="14"/>
      <c r="K1275" s="15"/>
      <c r="L1275" s="12"/>
      <c r="M1275" s="10"/>
      <c r="N1275" s="7">
        <f t="shared" si="148"/>
        <v>0</v>
      </c>
      <c r="O1275" s="6">
        <f t="shared" si="149"/>
        <v>0</v>
      </c>
      <c r="P1275" s="23">
        <f t="shared" si="150"/>
        <v>0</v>
      </c>
    </row>
    <row r="1276" spans="1:16" ht="19.5" customHeight="1">
      <c r="A1276" s="9"/>
      <c r="B1276" s="10"/>
      <c r="C1276" s="10"/>
      <c r="D1276" s="10"/>
      <c r="E1276" s="11"/>
      <c r="F1276" s="14"/>
      <c r="G1276" s="15"/>
      <c r="H1276" s="12"/>
      <c r="I1276" s="13"/>
      <c r="J1276" s="14"/>
      <c r="K1276" s="15"/>
      <c r="L1276" s="12"/>
      <c r="M1276" s="10"/>
      <c r="N1276" s="7">
        <f t="shared" si="148"/>
        <v>0</v>
      </c>
      <c r="O1276" s="6">
        <f t="shared" si="149"/>
        <v>0</v>
      </c>
      <c r="P1276" s="23">
        <f t="shared" si="150"/>
        <v>0</v>
      </c>
    </row>
    <row r="1277" spans="1:16" ht="19.5" customHeight="1">
      <c r="A1277" s="9"/>
      <c r="B1277" s="10"/>
      <c r="C1277" s="10"/>
      <c r="D1277" s="10"/>
      <c r="E1277" s="11"/>
      <c r="F1277" s="14"/>
      <c r="G1277" s="15"/>
      <c r="H1277" s="12"/>
      <c r="I1277" s="13"/>
      <c r="J1277" s="14"/>
      <c r="K1277" s="15"/>
      <c r="L1277" s="12"/>
      <c r="M1277" s="10"/>
      <c r="N1277" s="7">
        <f t="shared" si="148"/>
        <v>0</v>
      </c>
      <c r="O1277" s="6">
        <f t="shared" si="149"/>
        <v>0</v>
      </c>
      <c r="P1277" s="23">
        <f t="shared" si="150"/>
        <v>0</v>
      </c>
    </row>
    <row r="1278" spans="1:16" ht="19.5" customHeight="1">
      <c r="A1278" s="9"/>
      <c r="B1278" s="10"/>
      <c r="C1278" s="10"/>
      <c r="D1278" s="10"/>
      <c r="E1278" s="11"/>
      <c r="F1278" s="14"/>
      <c r="G1278" s="15"/>
      <c r="H1278" s="12"/>
      <c r="I1278" s="13"/>
      <c r="J1278" s="14"/>
      <c r="K1278" s="15"/>
      <c r="L1278" s="12"/>
      <c r="M1278" s="10"/>
      <c r="N1278" s="7">
        <f t="shared" si="148"/>
        <v>0</v>
      </c>
      <c r="O1278" s="6">
        <f t="shared" si="149"/>
        <v>0</v>
      </c>
      <c r="P1278" s="23">
        <f t="shared" si="150"/>
        <v>0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8"/>
        <v>0</v>
      </c>
      <c r="O1279" s="6">
        <f t="shared" si="149"/>
        <v>0</v>
      </c>
      <c r="P1279" s="23">
        <f t="shared" si="150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8"/>
        <v>0</v>
      </c>
      <c r="O1280" s="6">
        <f t="shared" si="149"/>
        <v>0</v>
      </c>
      <c r="P1280" s="23">
        <f t="shared" si="150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8"/>
        <v>0</v>
      </c>
      <c r="O1281" s="6">
        <f t="shared" si="149"/>
        <v>0</v>
      </c>
      <c r="P1281" s="23">
        <f t="shared" si="150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8"/>
        <v>0</v>
      </c>
      <c r="O1282" s="6">
        <f t="shared" si="149"/>
        <v>0</v>
      </c>
      <c r="P1282" s="23">
        <f t="shared" si="150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8"/>
        <v>0</v>
      </c>
      <c r="O1283" s="6">
        <f t="shared" si="149"/>
        <v>0</v>
      </c>
      <c r="P1283" s="23">
        <f t="shared" si="150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8"/>
        <v>0</v>
      </c>
      <c r="O1284" s="6">
        <f t="shared" si="149"/>
        <v>0</v>
      </c>
      <c r="P1284" s="23">
        <f t="shared" si="150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8"/>
        <v>0</v>
      </c>
      <c r="O1285" s="6">
        <f t="shared" si="149"/>
        <v>0</v>
      </c>
      <c r="P1285" s="23">
        <f t="shared" si="150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8"/>
        <v>0</v>
      </c>
      <c r="O1286" s="6">
        <f t="shared" si="149"/>
        <v>0</v>
      </c>
      <c r="P1286" s="23">
        <f t="shared" si="150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8"/>
        <v>0</v>
      </c>
      <c r="O1287" s="6">
        <f t="shared" si="149"/>
        <v>0</v>
      </c>
      <c r="P1287" s="23">
        <f t="shared" si="150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8"/>
        <v>0</v>
      </c>
      <c r="O1288" s="6">
        <f t="shared" si="149"/>
        <v>0</v>
      </c>
      <c r="P1288" s="23">
        <f t="shared" si="150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8"/>
        <v>0</v>
      </c>
      <c r="O1289" s="6">
        <f t="shared" si="149"/>
        <v>0</v>
      </c>
      <c r="P1289" s="23">
        <f t="shared" si="150"/>
        <v>0</v>
      </c>
    </row>
    <row r="1290" spans="1:16" ht="19.5" customHeight="1" thickBot="1">
      <c r="A1290" s="31"/>
      <c r="B1290" s="32"/>
      <c r="C1290" s="32"/>
      <c r="D1290" s="32"/>
      <c r="E1290" s="33"/>
      <c r="F1290" s="40"/>
      <c r="G1290" s="26"/>
      <c r="H1290" s="24"/>
      <c r="I1290" s="41"/>
      <c r="J1290" s="40"/>
      <c r="K1290" s="26"/>
      <c r="L1290" s="24"/>
      <c r="M1290" s="25"/>
      <c r="N1290" s="27">
        <f t="shared" si="148"/>
        <v>0</v>
      </c>
      <c r="O1290" s="28">
        <f t="shared" si="149"/>
        <v>0</v>
      </c>
      <c r="P1290" s="29">
        <f t="shared" si="150"/>
        <v>0</v>
      </c>
    </row>
    <row r="1291" spans="1:20" ht="19.5" customHeight="1" thickBot="1">
      <c r="A1291" s="98" t="s">
        <v>15</v>
      </c>
      <c r="B1291" s="99"/>
      <c r="C1291" s="99"/>
      <c r="D1291" s="99"/>
      <c r="E1291" s="100"/>
      <c r="F1291" s="35">
        <f aca="true" t="shared" si="151" ref="F1291:O1291">SUM(F1270:F1290)</f>
        <v>42</v>
      </c>
      <c r="G1291" s="36">
        <f t="shared" si="151"/>
        <v>23</v>
      </c>
      <c r="H1291" s="39">
        <f t="shared" si="151"/>
        <v>14</v>
      </c>
      <c r="I1291" s="42">
        <f t="shared" si="151"/>
        <v>14</v>
      </c>
      <c r="J1291" s="35">
        <f t="shared" si="151"/>
        <v>0</v>
      </c>
      <c r="K1291" s="36">
        <f t="shared" si="151"/>
        <v>0</v>
      </c>
      <c r="L1291" s="39">
        <f t="shared" si="151"/>
        <v>0</v>
      </c>
      <c r="M1291" s="36">
        <f t="shared" si="151"/>
        <v>0</v>
      </c>
      <c r="N1291" s="37">
        <f t="shared" si="151"/>
        <v>56</v>
      </c>
      <c r="O1291" s="38">
        <f t="shared" si="151"/>
        <v>37</v>
      </c>
      <c r="P1291" s="43">
        <f t="shared" si="150"/>
        <v>93</v>
      </c>
      <c r="T1291" s="82">
        <f>CEILING(P1291,1)</f>
        <v>93</v>
      </c>
    </row>
    <row r="1292" ht="19.5" customHeight="1"/>
    <row r="1293" spans="1:16" ht="19.5" customHeight="1">
      <c r="A1293" s="125" t="s">
        <v>0</v>
      </c>
      <c r="B1293" s="125"/>
      <c r="C1293" s="125"/>
      <c r="D1293" s="125"/>
      <c r="E1293" s="125"/>
      <c r="F1293" s="125"/>
      <c r="G1293" s="125"/>
      <c r="H1293" s="125"/>
      <c r="I1293" s="126"/>
      <c r="J1293" s="125"/>
      <c r="K1293" s="125"/>
      <c r="L1293" s="125"/>
      <c r="M1293" s="125"/>
      <c r="N1293" s="125"/>
      <c r="O1293" s="125"/>
      <c r="P1293" s="125"/>
    </row>
    <row r="1294" spans="1:16" ht="19.5" customHeight="1">
      <c r="A1294" s="125"/>
      <c r="B1294" s="125"/>
      <c r="C1294" s="125"/>
      <c r="D1294" s="125"/>
      <c r="E1294" s="125"/>
      <c r="F1294" s="125"/>
      <c r="G1294" s="125"/>
      <c r="H1294" s="125"/>
      <c r="I1294" s="126"/>
      <c r="J1294" s="127"/>
      <c r="K1294" s="127"/>
      <c r="L1294" s="126"/>
      <c r="M1294" s="126"/>
      <c r="N1294" s="126"/>
      <c r="O1294" s="126"/>
      <c r="P1294" s="126"/>
    </row>
    <row r="1295" spans="1:11" ht="19.5" customHeight="1">
      <c r="A1295" s="128" t="s">
        <v>101</v>
      </c>
      <c r="B1295" s="128"/>
      <c r="J1295" s="19"/>
      <c r="K1295" s="19"/>
    </row>
    <row r="1296" spans="1:2" ht="19.5" customHeight="1">
      <c r="A1296" s="128"/>
      <c r="B1296" s="128"/>
    </row>
    <row r="1297" spans="11:14" ht="19.5" customHeight="1">
      <c r="K1297" s="18"/>
      <c r="L1297" s="18"/>
      <c r="M1297" s="18"/>
      <c r="N1297" s="18"/>
    </row>
    <row r="1298" spans="1:16" ht="19.5" customHeight="1">
      <c r="A1298" s="129" t="s">
        <v>16</v>
      </c>
      <c r="B1298" s="130" t="s">
        <v>102</v>
      </c>
      <c r="C1298" s="130"/>
      <c r="D1298" s="130"/>
      <c r="E1298" s="34"/>
      <c r="F1298" s="16"/>
      <c r="G1298" s="16"/>
      <c r="H1298" s="16"/>
      <c r="K1298" s="131" t="s">
        <v>18</v>
      </c>
      <c r="L1298" s="131"/>
      <c r="M1298" s="132" t="s">
        <v>815</v>
      </c>
      <c r="N1298" s="132"/>
      <c r="O1298" s="132"/>
      <c r="P1298" s="132"/>
    </row>
    <row r="1299" spans="1:16" ht="19.5" customHeight="1">
      <c r="A1299" s="129"/>
      <c r="B1299" s="130"/>
      <c r="C1299" s="130"/>
      <c r="D1299" s="130"/>
      <c r="E1299" s="34"/>
      <c r="F1299" s="16"/>
      <c r="G1299" s="16"/>
      <c r="H1299" s="16"/>
      <c r="K1299" s="131"/>
      <c r="L1299" s="131"/>
      <c r="M1299" s="132"/>
      <c r="N1299" s="132"/>
      <c r="O1299" s="132"/>
      <c r="P1299" s="132"/>
    </row>
    <row r="1300" ht="19.5" customHeight="1" thickBot="1"/>
    <row r="1301" spans="1:16" ht="19.5" customHeight="1" thickBot="1">
      <c r="A1301" s="96" t="s">
        <v>2</v>
      </c>
      <c r="B1301" s="110" t="s">
        <v>3</v>
      </c>
      <c r="C1301" s="113" t="s">
        <v>4</v>
      </c>
      <c r="D1301" s="116" t="s">
        <v>5</v>
      </c>
      <c r="E1301" s="101" t="s">
        <v>6</v>
      </c>
      <c r="F1301" s="104" t="s">
        <v>7</v>
      </c>
      <c r="G1301" s="104"/>
      <c r="H1301" s="104"/>
      <c r="I1301" s="104"/>
      <c r="J1301" s="104"/>
      <c r="K1301" s="104"/>
      <c r="L1301" s="104"/>
      <c r="M1301" s="105"/>
      <c r="N1301" s="106" t="s">
        <v>12</v>
      </c>
      <c r="O1301" s="104"/>
      <c r="P1301" s="119" t="s">
        <v>15</v>
      </c>
    </row>
    <row r="1302" spans="1:16" ht="19.5" customHeight="1">
      <c r="A1302" s="108"/>
      <c r="B1302" s="111"/>
      <c r="C1302" s="114"/>
      <c r="D1302" s="117"/>
      <c r="E1302" s="102"/>
      <c r="F1302" s="122" t="s">
        <v>8</v>
      </c>
      <c r="G1302" s="123"/>
      <c r="H1302" s="124" t="s">
        <v>9</v>
      </c>
      <c r="I1302" s="124"/>
      <c r="J1302" s="122" t="s">
        <v>10</v>
      </c>
      <c r="K1302" s="123"/>
      <c r="L1302" s="124" t="s">
        <v>11</v>
      </c>
      <c r="M1302" s="123"/>
      <c r="N1302" s="107"/>
      <c r="O1302" s="95"/>
      <c r="P1302" s="120"/>
    </row>
    <row r="1303" spans="1:16" ht="19.5" customHeight="1" thickBot="1">
      <c r="A1303" s="109"/>
      <c r="B1303" s="112"/>
      <c r="C1303" s="115"/>
      <c r="D1303" s="118"/>
      <c r="E1303" s="103"/>
      <c r="F1303" s="20" t="s">
        <v>13</v>
      </c>
      <c r="G1303" s="21" t="s">
        <v>14</v>
      </c>
      <c r="H1303" s="30" t="s">
        <v>13</v>
      </c>
      <c r="I1303" s="22" t="s">
        <v>14</v>
      </c>
      <c r="J1303" s="20" t="s">
        <v>13</v>
      </c>
      <c r="K1303" s="21" t="s">
        <v>14</v>
      </c>
      <c r="L1303" s="30" t="s">
        <v>13</v>
      </c>
      <c r="M1303" s="21" t="s">
        <v>14</v>
      </c>
      <c r="N1303" s="20" t="s">
        <v>13</v>
      </c>
      <c r="O1303" s="22" t="s">
        <v>14</v>
      </c>
      <c r="P1303" s="121"/>
    </row>
    <row r="1304" spans="1:16" ht="19.5" customHeight="1">
      <c r="A1304" s="2">
        <v>40698</v>
      </c>
      <c r="B1304" s="3" t="s">
        <v>471</v>
      </c>
      <c r="C1304" s="3" t="s">
        <v>465</v>
      </c>
      <c r="D1304" s="3" t="s">
        <v>373</v>
      </c>
      <c r="E1304" s="4"/>
      <c r="F1304" s="7">
        <v>13</v>
      </c>
      <c r="G1304" s="8">
        <v>8</v>
      </c>
      <c r="H1304" s="5">
        <v>7</v>
      </c>
      <c r="I1304" s="6">
        <v>7</v>
      </c>
      <c r="J1304" s="7"/>
      <c r="K1304" s="8"/>
      <c r="L1304" s="5"/>
      <c r="M1304" s="3"/>
      <c r="N1304" s="7">
        <f>SUM(F1304+H1304+J1304+L1304)</f>
        <v>20</v>
      </c>
      <c r="O1304" s="6">
        <f>SUM(G1304+I1304+K1304+M1304)</f>
        <v>15</v>
      </c>
      <c r="P1304" s="23">
        <f>SUM(N1304:O1304)</f>
        <v>35</v>
      </c>
    </row>
    <row r="1305" spans="1:16" ht="19.5" customHeight="1">
      <c r="A1305" s="9">
        <v>40698</v>
      </c>
      <c r="B1305" s="10" t="s">
        <v>517</v>
      </c>
      <c r="C1305" s="10" t="s">
        <v>509</v>
      </c>
      <c r="D1305" s="10" t="s">
        <v>373</v>
      </c>
      <c r="E1305" s="11" t="s">
        <v>454</v>
      </c>
      <c r="F1305" s="14">
        <v>8</v>
      </c>
      <c r="G1305" s="15"/>
      <c r="H1305" s="12"/>
      <c r="I1305" s="13"/>
      <c r="J1305" s="14"/>
      <c r="K1305" s="15"/>
      <c r="L1305" s="12"/>
      <c r="M1305" s="10"/>
      <c r="N1305" s="7">
        <f aca="true" t="shared" si="152" ref="N1305:N1324">SUM(F1305+H1305+J1305+L1305)</f>
        <v>8</v>
      </c>
      <c r="O1305" s="6">
        <f aca="true" t="shared" si="153" ref="O1305:O1324">SUM(G1305+I1305+K1305+M1305)</f>
        <v>0</v>
      </c>
      <c r="P1305" s="23">
        <f aca="true" t="shared" si="154" ref="P1305:P1325">SUM(N1305:O1305)</f>
        <v>8</v>
      </c>
    </row>
    <row r="1306" spans="1:16" ht="19.5" customHeight="1">
      <c r="A1306" s="9">
        <v>40698</v>
      </c>
      <c r="B1306" s="10" t="s">
        <v>517</v>
      </c>
      <c r="C1306" s="10" t="s">
        <v>511</v>
      </c>
      <c r="D1306" s="10" t="s">
        <v>373</v>
      </c>
      <c r="E1306" s="11"/>
      <c r="F1306" s="14">
        <v>8</v>
      </c>
      <c r="G1306" s="15"/>
      <c r="H1306" s="12"/>
      <c r="I1306" s="13"/>
      <c r="J1306" s="14"/>
      <c r="K1306" s="15"/>
      <c r="L1306" s="12"/>
      <c r="M1306" s="10"/>
      <c r="N1306" s="7">
        <f t="shared" si="152"/>
        <v>8</v>
      </c>
      <c r="O1306" s="6">
        <f t="shared" si="153"/>
        <v>0</v>
      </c>
      <c r="P1306" s="23">
        <f t="shared" si="154"/>
        <v>8</v>
      </c>
    </row>
    <row r="1307" spans="1:16" ht="19.5" customHeight="1">
      <c r="A1307" s="9">
        <v>40705</v>
      </c>
      <c r="B1307" s="10" t="s">
        <v>625</v>
      </c>
      <c r="C1307" s="10" t="s">
        <v>465</v>
      </c>
      <c r="D1307" s="10" t="s">
        <v>432</v>
      </c>
      <c r="E1307" s="11"/>
      <c r="F1307" s="14">
        <v>13</v>
      </c>
      <c r="G1307" s="15">
        <v>8</v>
      </c>
      <c r="H1307" s="12">
        <v>7</v>
      </c>
      <c r="I1307" s="13">
        <v>7</v>
      </c>
      <c r="J1307" s="14"/>
      <c r="K1307" s="15"/>
      <c r="L1307" s="12"/>
      <c r="M1307" s="10"/>
      <c r="N1307" s="7">
        <f t="shared" si="152"/>
        <v>20</v>
      </c>
      <c r="O1307" s="6">
        <f t="shared" si="153"/>
        <v>15</v>
      </c>
      <c r="P1307" s="23">
        <f t="shared" si="154"/>
        <v>35</v>
      </c>
    </row>
    <row r="1308" spans="1:16" ht="19.5" customHeight="1">
      <c r="A1308" s="9">
        <v>40710</v>
      </c>
      <c r="B1308" s="10" t="s">
        <v>740</v>
      </c>
      <c r="C1308" s="10" t="s">
        <v>509</v>
      </c>
      <c r="D1308" s="10" t="s">
        <v>432</v>
      </c>
      <c r="E1308" s="11" t="s">
        <v>474</v>
      </c>
      <c r="F1308" s="14">
        <v>8</v>
      </c>
      <c r="G1308" s="15">
        <v>7</v>
      </c>
      <c r="H1308" s="12"/>
      <c r="I1308" s="13"/>
      <c r="J1308" s="14"/>
      <c r="K1308" s="15"/>
      <c r="L1308" s="12"/>
      <c r="M1308" s="10"/>
      <c r="N1308" s="7">
        <f t="shared" si="152"/>
        <v>8</v>
      </c>
      <c r="O1308" s="6">
        <f t="shared" si="153"/>
        <v>7</v>
      </c>
      <c r="P1308" s="23">
        <f t="shared" si="154"/>
        <v>15</v>
      </c>
    </row>
    <row r="1309" spans="1:16" ht="19.5" customHeight="1">
      <c r="A1309" s="9">
        <v>40710</v>
      </c>
      <c r="B1309" s="10" t="s">
        <v>740</v>
      </c>
      <c r="C1309" s="10" t="s">
        <v>511</v>
      </c>
      <c r="D1309" s="10" t="s">
        <v>432</v>
      </c>
      <c r="E1309" s="11" t="s">
        <v>474</v>
      </c>
      <c r="F1309" s="14">
        <v>8</v>
      </c>
      <c r="G1309" s="15"/>
      <c r="H1309" s="12"/>
      <c r="I1309" s="13"/>
      <c r="J1309" s="14"/>
      <c r="K1309" s="15"/>
      <c r="L1309" s="12"/>
      <c r="M1309" s="10"/>
      <c r="N1309" s="7">
        <f t="shared" si="152"/>
        <v>8</v>
      </c>
      <c r="O1309" s="6">
        <f t="shared" si="153"/>
        <v>0</v>
      </c>
      <c r="P1309" s="23">
        <f t="shared" si="154"/>
        <v>8</v>
      </c>
    </row>
    <row r="1310" spans="1:16" ht="19.5" customHeight="1">
      <c r="A1310" s="9"/>
      <c r="B1310" s="10"/>
      <c r="C1310" s="10"/>
      <c r="D1310" s="10"/>
      <c r="E1310" s="11"/>
      <c r="F1310" s="14"/>
      <c r="G1310" s="15"/>
      <c r="H1310" s="12"/>
      <c r="I1310" s="13"/>
      <c r="J1310" s="14"/>
      <c r="K1310" s="15"/>
      <c r="L1310" s="12"/>
      <c r="M1310" s="10"/>
      <c r="N1310" s="7">
        <f t="shared" si="152"/>
        <v>0</v>
      </c>
      <c r="O1310" s="6">
        <f t="shared" si="153"/>
        <v>0</v>
      </c>
      <c r="P1310" s="23">
        <f t="shared" si="154"/>
        <v>0</v>
      </c>
    </row>
    <row r="1311" spans="1:16" ht="19.5" customHeight="1">
      <c r="A1311" s="9"/>
      <c r="B1311" s="10"/>
      <c r="C1311" s="10"/>
      <c r="D1311" s="10"/>
      <c r="E1311" s="11"/>
      <c r="F1311" s="14"/>
      <c r="G1311" s="15"/>
      <c r="H1311" s="12"/>
      <c r="I1311" s="13"/>
      <c r="J1311" s="14"/>
      <c r="K1311" s="15"/>
      <c r="L1311" s="12"/>
      <c r="M1311" s="10"/>
      <c r="N1311" s="7">
        <f t="shared" si="152"/>
        <v>0</v>
      </c>
      <c r="O1311" s="6">
        <f t="shared" si="153"/>
        <v>0</v>
      </c>
      <c r="P1311" s="23">
        <f t="shared" si="154"/>
        <v>0</v>
      </c>
    </row>
    <row r="1312" spans="1:16" ht="19.5" customHeight="1">
      <c r="A1312" s="9"/>
      <c r="B1312" s="10"/>
      <c r="C1312" s="10"/>
      <c r="D1312" s="10"/>
      <c r="E1312" s="11"/>
      <c r="F1312" s="14"/>
      <c r="G1312" s="15"/>
      <c r="H1312" s="12"/>
      <c r="I1312" s="13"/>
      <c r="J1312" s="14"/>
      <c r="K1312" s="15"/>
      <c r="L1312" s="12"/>
      <c r="M1312" s="10"/>
      <c r="N1312" s="7">
        <f t="shared" si="152"/>
        <v>0</v>
      </c>
      <c r="O1312" s="6">
        <f t="shared" si="153"/>
        <v>0</v>
      </c>
      <c r="P1312" s="23">
        <f t="shared" si="154"/>
        <v>0</v>
      </c>
    </row>
    <row r="1313" spans="1:16" ht="19.5" customHeight="1">
      <c r="A1313" s="9"/>
      <c r="B1313" s="10"/>
      <c r="C1313" s="10"/>
      <c r="D1313" s="10"/>
      <c r="E1313" s="11"/>
      <c r="F1313" s="14"/>
      <c r="G1313" s="15"/>
      <c r="H1313" s="12"/>
      <c r="I1313" s="13"/>
      <c r="J1313" s="14"/>
      <c r="K1313" s="15"/>
      <c r="L1313" s="12"/>
      <c r="M1313" s="10"/>
      <c r="N1313" s="7">
        <f t="shared" si="152"/>
        <v>0</v>
      </c>
      <c r="O1313" s="6">
        <f t="shared" si="153"/>
        <v>0</v>
      </c>
      <c r="P1313" s="23">
        <f t="shared" si="154"/>
        <v>0</v>
      </c>
    </row>
    <row r="1314" spans="1:16" ht="19.5" customHeight="1">
      <c r="A1314" s="9"/>
      <c r="B1314" s="10"/>
      <c r="C1314" s="10"/>
      <c r="D1314" s="10"/>
      <c r="E1314" s="11"/>
      <c r="F1314" s="14"/>
      <c r="G1314" s="15"/>
      <c r="H1314" s="12"/>
      <c r="I1314" s="13"/>
      <c r="J1314" s="14"/>
      <c r="K1314" s="15"/>
      <c r="L1314" s="12"/>
      <c r="M1314" s="10"/>
      <c r="N1314" s="7">
        <f t="shared" si="152"/>
        <v>0</v>
      </c>
      <c r="O1314" s="6">
        <f t="shared" si="153"/>
        <v>0</v>
      </c>
      <c r="P1314" s="23">
        <f t="shared" si="154"/>
        <v>0</v>
      </c>
    </row>
    <row r="1315" spans="1:16" ht="19.5" customHeight="1">
      <c r="A1315" s="9"/>
      <c r="B1315" s="10"/>
      <c r="C1315" s="10"/>
      <c r="D1315" s="10"/>
      <c r="E1315" s="11"/>
      <c r="F1315" s="14"/>
      <c r="G1315" s="15"/>
      <c r="H1315" s="12"/>
      <c r="I1315" s="13"/>
      <c r="J1315" s="14"/>
      <c r="K1315" s="15"/>
      <c r="L1315" s="12"/>
      <c r="M1315" s="10"/>
      <c r="N1315" s="7">
        <f t="shared" si="152"/>
        <v>0</v>
      </c>
      <c r="O1315" s="6">
        <f t="shared" si="153"/>
        <v>0</v>
      </c>
      <c r="P1315" s="23">
        <f t="shared" si="154"/>
        <v>0</v>
      </c>
    </row>
    <row r="1316" spans="1:16" ht="19.5" customHeight="1">
      <c r="A1316" s="9"/>
      <c r="B1316" s="10"/>
      <c r="C1316" s="10"/>
      <c r="D1316" s="10"/>
      <c r="E1316" s="11"/>
      <c r="F1316" s="14"/>
      <c r="G1316" s="15"/>
      <c r="H1316" s="12"/>
      <c r="I1316" s="13"/>
      <c r="J1316" s="14"/>
      <c r="K1316" s="15"/>
      <c r="L1316" s="12"/>
      <c r="M1316" s="10"/>
      <c r="N1316" s="7">
        <f t="shared" si="152"/>
        <v>0</v>
      </c>
      <c r="O1316" s="6">
        <f t="shared" si="153"/>
        <v>0</v>
      </c>
      <c r="P1316" s="23">
        <f t="shared" si="154"/>
        <v>0</v>
      </c>
    </row>
    <row r="1317" spans="1:16" ht="19.5" customHeight="1">
      <c r="A1317" s="9"/>
      <c r="B1317" s="10"/>
      <c r="C1317" s="10"/>
      <c r="D1317" s="10"/>
      <c r="E1317" s="11"/>
      <c r="F1317" s="14"/>
      <c r="G1317" s="15"/>
      <c r="H1317" s="12"/>
      <c r="I1317" s="13"/>
      <c r="J1317" s="14"/>
      <c r="K1317" s="15"/>
      <c r="L1317" s="12"/>
      <c r="M1317" s="10"/>
      <c r="N1317" s="7">
        <f t="shared" si="152"/>
        <v>0</v>
      </c>
      <c r="O1317" s="6">
        <f t="shared" si="153"/>
        <v>0</v>
      </c>
      <c r="P1317" s="23">
        <f t="shared" si="154"/>
        <v>0</v>
      </c>
    </row>
    <row r="1318" spans="1:16" ht="19.5" customHeight="1">
      <c r="A1318" s="9"/>
      <c r="B1318" s="10"/>
      <c r="C1318" s="10"/>
      <c r="D1318" s="10"/>
      <c r="E1318" s="11"/>
      <c r="F1318" s="14"/>
      <c r="G1318" s="15"/>
      <c r="H1318" s="12"/>
      <c r="I1318" s="13"/>
      <c r="J1318" s="14"/>
      <c r="K1318" s="15"/>
      <c r="L1318" s="12"/>
      <c r="M1318" s="10"/>
      <c r="N1318" s="7">
        <f t="shared" si="152"/>
        <v>0</v>
      </c>
      <c r="O1318" s="6">
        <f t="shared" si="153"/>
        <v>0</v>
      </c>
      <c r="P1318" s="23">
        <f t="shared" si="154"/>
        <v>0</v>
      </c>
    </row>
    <row r="1319" spans="1:16" ht="19.5" customHeight="1">
      <c r="A1319" s="9"/>
      <c r="B1319" s="10"/>
      <c r="C1319" s="10"/>
      <c r="D1319" s="10"/>
      <c r="E1319" s="11"/>
      <c r="F1319" s="14"/>
      <c r="G1319" s="15"/>
      <c r="H1319" s="12"/>
      <c r="I1319" s="13"/>
      <c r="J1319" s="14"/>
      <c r="K1319" s="15"/>
      <c r="L1319" s="12"/>
      <c r="M1319" s="10"/>
      <c r="N1319" s="7">
        <f t="shared" si="152"/>
        <v>0</v>
      </c>
      <c r="O1319" s="6">
        <f t="shared" si="153"/>
        <v>0</v>
      </c>
      <c r="P1319" s="23">
        <f t="shared" si="154"/>
        <v>0</v>
      </c>
    </row>
    <row r="1320" spans="1:16" ht="19.5" customHeight="1">
      <c r="A1320" s="9"/>
      <c r="B1320" s="10"/>
      <c r="C1320" s="10"/>
      <c r="D1320" s="10"/>
      <c r="E1320" s="11"/>
      <c r="F1320" s="14"/>
      <c r="G1320" s="15"/>
      <c r="H1320" s="12"/>
      <c r="I1320" s="13"/>
      <c r="J1320" s="14"/>
      <c r="K1320" s="15"/>
      <c r="L1320" s="12"/>
      <c r="M1320" s="10"/>
      <c r="N1320" s="7">
        <f t="shared" si="152"/>
        <v>0</v>
      </c>
      <c r="O1320" s="6">
        <f t="shared" si="153"/>
        <v>0</v>
      </c>
      <c r="P1320" s="23">
        <f t="shared" si="154"/>
        <v>0</v>
      </c>
    </row>
    <row r="1321" spans="1:16" ht="19.5" customHeight="1">
      <c r="A1321" s="9"/>
      <c r="B1321" s="10"/>
      <c r="C1321" s="10"/>
      <c r="D1321" s="10"/>
      <c r="E1321" s="11"/>
      <c r="F1321" s="14"/>
      <c r="G1321" s="15"/>
      <c r="H1321" s="12"/>
      <c r="I1321" s="13"/>
      <c r="J1321" s="14"/>
      <c r="K1321" s="15"/>
      <c r="L1321" s="12"/>
      <c r="M1321" s="10"/>
      <c r="N1321" s="7">
        <f t="shared" si="152"/>
        <v>0</v>
      </c>
      <c r="O1321" s="6">
        <f t="shared" si="153"/>
        <v>0</v>
      </c>
      <c r="P1321" s="23">
        <f t="shared" si="154"/>
        <v>0</v>
      </c>
    </row>
    <row r="1322" spans="1:16" ht="19.5" customHeight="1">
      <c r="A1322" s="9"/>
      <c r="B1322" s="10"/>
      <c r="C1322" s="10"/>
      <c r="D1322" s="10"/>
      <c r="E1322" s="11"/>
      <c r="F1322" s="14"/>
      <c r="G1322" s="15"/>
      <c r="H1322" s="12"/>
      <c r="I1322" s="13"/>
      <c r="J1322" s="14"/>
      <c r="K1322" s="15"/>
      <c r="L1322" s="12"/>
      <c r="M1322" s="10"/>
      <c r="N1322" s="7">
        <f t="shared" si="152"/>
        <v>0</v>
      </c>
      <c r="O1322" s="6">
        <f t="shared" si="153"/>
        <v>0</v>
      </c>
      <c r="P1322" s="23">
        <f t="shared" si="154"/>
        <v>0</v>
      </c>
    </row>
    <row r="1323" spans="1:16" ht="19.5" customHeight="1">
      <c r="A1323" s="9"/>
      <c r="B1323" s="10"/>
      <c r="C1323" s="10"/>
      <c r="D1323" s="10"/>
      <c r="E1323" s="11"/>
      <c r="F1323" s="14"/>
      <c r="G1323" s="15"/>
      <c r="H1323" s="12"/>
      <c r="I1323" s="13"/>
      <c r="J1323" s="14"/>
      <c r="K1323" s="15"/>
      <c r="L1323" s="12"/>
      <c r="M1323" s="10"/>
      <c r="N1323" s="7">
        <f t="shared" si="152"/>
        <v>0</v>
      </c>
      <c r="O1323" s="6">
        <f t="shared" si="153"/>
        <v>0</v>
      </c>
      <c r="P1323" s="23">
        <f t="shared" si="154"/>
        <v>0</v>
      </c>
    </row>
    <row r="1324" spans="1:16" ht="19.5" customHeight="1" thickBot="1">
      <c r="A1324" s="31"/>
      <c r="B1324" s="32"/>
      <c r="C1324" s="32"/>
      <c r="D1324" s="32"/>
      <c r="E1324" s="33"/>
      <c r="F1324" s="40"/>
      <c r="G1324" s="26"/>
      <c r="H1324" s="24"/>
      <c r="I1324" s="41"/>
      <c r="J1324" s="40"/>
      <c r="K1324" s="26"/>
      <c r="L1324" s="24"/>
      <c r="M1324" s="25"/>
      <c r="N1324" s="27">
        <f t="shared" si="152"/>
        <v>0</v>
      </c>
      <c r="O1324" s="28">
        <f t="shared" si="153"/>
        <v>0</v>
      </c>
      <c r="P1324" s="29">
        <f t="shared" si="154"/>
        <v>0</v>
      </c>
    </row>
    <row r="1325" spans="1:20" ht="19.5" customHeight="1" thickBot="1">
      <c r="A1325" s="98" t="s">
        <v>15</v>
      </c>
      <c r="B1325" s="99"/>
      <c r="C1325" s="99"/>
      <c r="D1325" s="99"/>
      <c r="E1325" s="100"/>
      <c r="F1325" s="35">
        <f aca="true" t="shared" si="155" ref="F1325:O1325">SUM(F1304:F1324)</f>
        <v>58</v>
      </c>
      <c r="G1325" s="36">
        <f t="shared" si="155"/>
        <v>23</v>
      </c>
      <c r="H1325" s="39">
        <f t="shared" si="155"/>
        <v>14</v>
      </c>
      <c r="I1325" s="42">
        <f t="shared" si="155"/>
        <v>14</v>
      </c>
      <c r="J1325" s="35">
        <f t="shared" si="155"/>
        <v>0</v>
      </c>
      <c r="K1325" s="36">
        <f t="shared" si="155"/>
        <v>0</v>
      </c>
      <c r="L1325" s="39">
        <f t="shared" si="155"/>
        <v>0</v>
      </c>
      <c r="M1325" s="36">
        <f t="shared" si="155"/>
        <v>0</v>
      </c>
      <c r="N1325" s="37">
        <f t="shared" si="155"/>
        <v>72</v>
      </c>
      <c r="O1325" s="38">
        <f t="shared" si="155"/>
        <v>37</v>
      </c>
      <c r="P1325" s="43">
        <f t="shared" si="154"/>
        <v>109</v>
      </c>
      <c r="T1325" s="82">
        <f>CEILING(P1325,1)</f>
        <v>109</v>
      </c>
    </row>
    <row r="1326" ht="19.5" customHeight="1"/>
    <row r="1327" spans="1:16" ht="19.5" customHeight="1">
      <c r="A1327" s="125" t="s">
        <v>0</v>
      </c>
      <c r="B1327" s="125"/>
      <c r="C1327" s="125"/>
      <c r="D1327" s="125"/>
      <c r="E1327" s="125"/>
      <c r="F1327" s="125"/>
      <c r="G1327" s="125"/>
      <c r="H1327" s="125"/>
      <c r="I1327" s="126"/>
      <c r="J1327" s="125"/>
      <c r="K1327" s="125"/>
      <c r="L1327" s="125"/>
      <c r="M1327" s="125"/>
      <c r="N1327" s="125"/>
      <c r="O1327" s="125"/>
      <c r="P1327" s="125"/>
    </row>
    <row r="1328" spans="1:16" ht="19.5" customHeight="1">
      <c r="A1328" s="125"/>
      <c r="B1328" s="125"/>
      <c r="C1328" s="125"/>
      <c r="D1328" s="125"/>
      <c r="E1328" s="125"/>
      <c r="F1328" s="125"/>
      <c r="G1328" s="125"/>
      <c r="H1328" s="125"/>
      <c r="I1328" s="126"/>
      <c r="J1328" s="127"/>
      <c r="K1328" s="127"/>
      <c r="L1328" s="126"/>
      <c r="M1328" s="126"/>
      <c r="N1328" s="126"/>
      <c r="O1328" s="126"/>
      <c r="P1328" s="126"/>
    </row>
    <row r="1329" spans="1:11" ht="19.5" customHeight="1">
      <c r="A1329" s="128" t="s">
        <v>103</v>
      </c>
      <c r="B1329" s="128"/>
      <c r="J1329" s="19"/>
      <c r="K1329" s="19"/>
    </row>
    <row r="1330" spans="1:2" ht="19.5" customHeight="1">
      <c r="A1330" s="128"/>
      <c r="B1330" s="128"/>
    </row>
    <row r="1331" spans="1:14" ht="19.5" customHeight="1">
      <c r="A1331" s="128"/>
      <c r="B1331" s="128"/>
      <c r="K1331" s="18"/>
      <c r="L1331" s="18"/>
      <c r="M1331" s="18"/>
      <c r="N1331" s="18"/>
    </row>
    <row r="1332" spans="1:16" ht="19.5" customHeight="1">
      <c r="A1332" s="129" t="s">
        <v>16</v>
      </c>
      <c r="B1332" s="130" t="s">
        <v>104</v>
      </c>
      <c r="C1332" s="130"/>
      <c r="D1332" s="130"/>
      <c r="E1332" s="34"/>
      <c r="F1332" s="16"/>
      <c r="G1332" s="16"/>
      <c r="H1332" s="16"/>
      <c r="K1332" s="131" t="s">
        <v>18</v>
      </c>
      <c r="L1332" s="131"/>
      <c r="M1332" s="132" t="s">
        <v>815</v>
      </c>
      <c r="N1332" s="132"/>
      <c r="O1332" s="132"/>
      <c r="P1332" s="132"/>
    </row>
    <row r="1333" spans="1:16" ht="19.5" customHeight="1">
      <c r="A1333" s="129"/>
      <c r="B1333" s="130"/>
      <c r="C1333" s="130"/>
      <c r="D1333" s="130"/>
      <c r="E1333" s="34"/>
      <c r="F1333" s="16"/>
      <c r="G1333" s="16"/>
      <c r="H1333" s="16"/>
      <c r="K1333" s="131"/>
      <c r="L1333" s="131"/>
      <c r="M1333" s="132"/>
      <c r="N1333" s="132"/>
      <c r="O1333" s="132"/>
      <c r="P1333" s="132"/>
    </row>
    <row r="1334" ht="19.5" customHeight="1" thickBot="1"/>
    <row r="1335" spans="1:16" ht="19.5" customHeight="1" thickBot="1">
      <c r="A1335" s="96" t="s">
        <v>2</v>
      </c>
      <c r="B1335" s="110" t="s">
        <v>3</v>
      </c>
      <c r="C1335" s="113" t="s">
        <v>4</v>
      </c>
      <c r="D1335" s="116" t="s">
        <v>5</v>
      </c>
      <c r="E1335" s="101" t="s">
        <v>6</v>
      </c>
      <c r="F1335" s="104" t="s">
        <v>7</v>
      </c>
      <c r="G1335" s="104"/>
      <c r="H1335" s="104"/>
      <c r="I1335" s="104"/>
      <c r="J1335" s="104"/>
      <c r="K1335" s="104"/>
      <c r="L1335" s="104"/>
      <c r="M1335" s="105"/>
      <c r="N1335" s="106" t="s">
        <v>12</v>
      </c>
      <c r="O1335" s="104"/>
      <c r="P1335" s="119" t="s">
        <v>15</v>
      </c>
    </row>
    <row r="1336" spans="1:16" ht="19.5" customHeight="1">
      <c r="A1336" s="108"/>
      <c r="B1336" s="111"/>
      <c r="C1336" s="114"/>
      <c r="D1336" s="117"/>
      <c r="E1336" s="102"/>
      <c r="F1336" s="122" t="s">
        <v>8</v>
      </c>
      <c r="G1336" s="123"/>
      <c r="H1336" s="124" t="s">
        <v>9</v>
      </c>
      <c r="I1336" s="124"/>
      <c r="J1336" s="122" t="s">
        <v>10</v>
      </c>
      <c r="K1336" s="123"/>
      <c r="L1336" s="124" t="s">
        <v>11</v>
      </c>
      <c r="M1336" s="123"/>
      <c r="N1336" s="107"/>
      <c r="O1336" s="95"/>
      <c r="P1336" s="120"/>
    </row>
    <row r="1337" spans="1:16" ht="19.5" customHeight="1" thickBot="1">
      <c r="A1337" s="109"/>
      <c r="B1337" s="112"/>
      <c r="C1337" s="115"/>
      <c r="D1337" s="118"/>
      <c r="E1337" s="103"/>
      <c r="F1337" s="20" t="s">
        <v>13</v>
      </c>
      <c r="G1337" s="21" t="s">
        <v>14</v>
      </c>
      <c r="H1337" s="30" t="s">
        <v>13</v>
      </c>
      <c r="I1337" s="22" t="s">
        <v>14</v>
      </c>
      <c r="J1337" s="20" t="s">
        <v>13</v>
      </c>
      <c r="K1337" s="21" t="s">
        <v>14</v>
      </c>
      <c r="L1337" s="30" t="s">
        <v>13</v>
      </c>
      <c r="M1337" s="21" t="s">
        <v>14</v>
      </c>
      <c r="N1337" s="20" t="s">
        <v>13</v>
      </c>
      <c r="O1337" s="22" t="s">
        <v>14</v>
      </c>
      <c r="P1337" s="121"/>
    </row>
    <row r="1338" spans="1:16" ht="19.5" customHeight="1">
      <c r="A1338" s="2">
        <v>40698</v>
      </c>
      <c r="B1338" s="3" t="s">
        <v>533</v>
      </c>
      <c r="C1338" s="3" t="s">
        <v>509</v>
      </c>
      <c r="D1338" s="3" t="s">
        <v>532</v>
      </c>
      <c r="E1338" s="4"/>
      <c r="F1338" s="7">
        <v>8</v>
      </c>
      <c r="G1338" s="8">
        <v>7</v>
      </c>
      <c r="H1338" s="5"/>
      <c r="I1338" s="6"/>
      <c r="J1338" s="7"/>
      <c r="K1338" s="8"/>
      <c r="L1338" s="5"/>
      <c r="M1338" s="3"/>
      <c r="N1338" s="7">
        <f>SUM(F1338+H1338+J1338+L1338)</f>
        <v>8</v>
      </c>
      <c r="O1338" s="6">
        <f>SUM(G1338+I1338+K1338+M1338)</f>
        <v>7</v>
      </c>
      <c r="P1338" s="23">
        <f>SUM(N1338:O1338)</f>
        <v>15</v>
      </c>
    </row>
    <row r="1339" spans="1:16" ht="19.5" customHeight="1">
      <c r="A1339" s="9">
        <v>40698</v>
      </c>
      <c r="B1339" s="10" t="s">
        <v>533</v>
      </c>
      <c r="C1339" s="10" t="s">
        <v>511</v>
      </c>
      <c r="D1339" s="10" t="s">
        <v>532</v>
      </c>
      <c r="E1339" s="11"/>
      <c r="F1339" s="14">
        <v>8</v>
      </c>
      <c r="G1339" s="15"/>
      <c r="H1339" s="12"/>
      <c r="I1339" s="13"/>
      <c r="J1339" s="14"/>
      <c r="K1339" s="15"/>
      <c r="L1339" s="12"/>
      <c r="M1339" s="10"/>
      <c r="N1339" s="7">
        <f aca="true" t="shared" si="156" ref="N1339:N1358">SUM(F1339+H1339+J1339+L1339)</f>
        <v>8</v>
      </c>
      <c r="O1339" s="6">
        <f aca="true" t="shared" si="157" ref="O1339:O1358">SUM(G1339+I1339+K1339+M1339)</f>
        <v>0</v>
      </c>
      <c r="P1339" s="23">
        <f aca="true" t="shared" si="158" ref="P1339:P1359">SUM(N1339:O1339)</f>
        <v>8</v>
      </c>
    </row>
    <row r="1340" spans="1:16" ht="19.5" customHeight="1">
      <c r="A1340" s="9"/>
      <c r="B1340" s="10"/>
      <c r="C1340" s="10"/>
      <c r="D1340" s="10"/>
      <c r="E1340" s="11"/>
      <c r="F1340" s="14"/>
      <c r="G1340" s="15"/>
      <c r="H1340" s="12"/>
      <c r="I1340" s="13"/>
      <c r="J1340" s="14"/>
      <c r="K1340" s="15"/>
      <c r="L1340" s="12"/>
      <c r="M1340" s="10"/>
      <c r="N1340" s="7">
        <f t="shared" si="156"/>
        <v>0</v>
      </c>
      <c r="O1340" s="6">
        <f t="shared" si="157"/>
        <v>0</v>
      </c>
      <c r="P1340" s="23">
        <f t="shared" si="158"/>
        <v>0</v>
      </c>
    </row>
    <row r="1341" spans="1:16" ht="19.5" customHeight="1">
      <c r="A1341" s="9"/>
      <c r="B1341" s="10"/>
      <c r="C1341" s="10"/>
      <c r="D1341" s="10"/>
      <c r="E1341" s="11"/>
      <c r="F1341" s="14"/>
      <c r="G1341" s="15"/>
      <c r="H1341" s="12"/>
      <c r="I1341" s="13"/>
      <c r="J1341" s="14"/>
      <c r="K1341" s="15"/>
      <c r="L1341" s="12"/>
      <c r="M1341" s="10"/>
      <c r="N1341" s="7">
        <f t="shared" si="156"/>
        <v>0</v>
      </c>
      <c r="O1341" s="6">
        <f t="shared" si="157"/>
        <v>0</v>
      </c>
      <c r="P1341" s="23">
        <f t="shared" si="158"/>
        <v>0</v>
      </c>
    </row>
    <row r="1342" spans="1:16" ht="19.5" customHeight="1">
      <c r="A1342" s="9"/>
      <c r="B1342" s="10"/>
      <c r="C1342" s="10"/>
      <c r="D1342" s="10"/>
      <c r="E1342" s="11"/>
      <c r="F1342" s="14"/>
      <c r="G1342" s="15"/>
      <c r="H1342" s="12"/>
      <c r="I1342" s="13"/>
      <c r="J1342" s="14"/>
      <c r="K1342" s="15"/>
      <c r="L1342" s="12"/>
      <c r="M1342" s="10"/>
      <c r="N1342" s="7">
        <f t="shared" si="156"/>
        <v>0</v>
      </c>
      <c r="O1342" s="6">
        <f t="shared" si="157"/>
        <v>0</v>
      </c>
      <c r="P1342" s="23">
        <f t="shared" si="158"/>
        <v>0</v>
      </c>
    </row>
    <row r="1343" spans="1:16" ht="19.5" customHeight="1">
      <c r="A1343" s="9"/>
      <c r="B1343" s="10"/>
      <c r="C1343" s="10"/>
      <c r="D1343" s="10"/>
      <c r="E1343" s="11"/>
      <c r="F1343" s="14"/>
      <c r="G1343" s="15"/>
      <c r="H1343" s="12"/>
      <c r="I1343" s="13"/>
      <c r="J1343" s="14"/>
      <c r="K1343" s="15"/>
      <c r="L1343" s="12"/>
      <c r="M1343" s="10"/>
      <c r="N1343" s="7">
        <f t="shared" si="156"/>
        <v>0</v>
      </c>
      <c r="O1343" s="6">
        <f t="shared" si="157"/>
        <v>0</v>
      </c>
      <c r="P1343" s="23">
        <f t="shared" si="158"/>
        <v>0</v>
      </c>
    </row>
    <row r="1344" spans="1:16" ht="19.5" customHeight="1">
      <c r="A1344" s="9"/>
      <c r="B1344" s="10"/>
      <c r="C1344" s="10"/>
      <c r="D1344" s="10"/>
      <c r="E1344" s="11"/>
      <c r="F1344" s="14"/>
      <c r="G1344" s="15"/>
      <c r="H1344" s="12"/>
      <c r="I1344" s="13"/>
      <c r="J1344" s="14"/>
      <c r="K1344" s="15"/>
      <c r="L1344" s="12"/>
      <c r="M1344" s="10"/>
      <c r="N1344" s="7">
        <f t="shared" si="156"/>
        <v>0</v>
      </c>
      <c r="O1344" s="6">
        <f t="shared" si="157"/>
        <v>0</v>
      </c>
      <c r="P1344" s="23">
        <f t="shared" si="158"/>
        <v>0</v>
      </c>
    </row>
    <row r="1345" spans="1:16" ht="19.5" customHeight="1">
      <c r="A1345" s="9"/>
      <c r="B1345" s="10"/>
      <c r="C1345" s="10"/>
      <c r="D1345" s="10"/>
      <c r="E1345" s="11"/>
      <c r="F1345" s="14"/>
      <c r="G1345" s="15"/>
      <c r="H1345" s="12"/>
      <c r="I1345" s="13"/>
      <c r="J1345" s="14"/>
      <c r="K1345" s="15"/>
      <c r="L1345" s="12"/>
      <c r="M1345" s="10"/>
      <c r="N1345" s="7">
        <f t="shared" si="156"/>
        <v>0</v>
      </c>
      <c r="O1345" s="6">
        <f t="shared" si="157"/>
        <v>0</v>
      </c>
      <c r="P1345" s="23">
        <f t="shared" si="158"/>
        <v>0</v>
      </c>
    </row>
    <row r="1346" spans="1:16" ht="19.5" customHeight="1">
      <c r="A1346" s="9"/>
      <c r="B1346" s="10"/>
      <c r="C1346" s="10"/>
      <c r="D1346" s="10"/>
      <c r="E1346" s="11"/>
      <c r="F1346" s="14"/>
      <c r="G1346" s="15"/>
      <c r="H1346" s="12"/>
      <c r="I1346" s="13"/>
      <c r="J1346" s="14"/>
      <c r="K1346" s="15"/>
      <c r="L1346" s="12"/>
      <c r="M1346" s="10"/>
      <c r="N1346" s="7">
        <f t="shared" si="156"/>
        <v>0</v>
      </c>
      <c r="O1346" s="6">
        <f t="shared" si="157"/>
        <v>0</v>
      </c>
      <c r="P1346" s="23">
        <f t="shared" si="158"/>
        <v>0</v>
      </c>
    </row>
    <row r="1347" spans="1:16" ht="19.5" customHeight="1">
      <c r="A1347" s="9"/>
      <c r="B1347" s="10"/>
      <c r="C1347" s="10"/>
      <c r="D1347" s="10"/>
      <c r="E1347" s="11"/>
      <c r="F1347" s="14"/>
      <c r="G1347" s="15"/>
      <c r="H1347" s="12"/>
      <c r="I1347" s="13"/>
      <c r="J1347" s="14"/>
      <c r="K1347" s="15"/>
      <c r="L1347" s="12"/>
      <c r="M1347" s="10"/>
      <c r="N1347" s="7">
        <f t="shared" si="156"/>
        <v>0</v>
      </c>
      <c r="O1347" s="6">
        <f t="shared" si="157"/>
        <v>0</v>
      </c>
      <c r="P1347" s="23">
        <f t="shared" si="158"/>
        <v>0</v>
      </c>
    </row>
    <row r="1348" spans="1:16" ht="19.5" customHeight="1">
      <c r="A1348" s="9"/>
      <c r="B1348" s="10"/>
      <c r="C1348" s="10"/>
      <c r="D1348" s="10"/>
      <c r="E1348" s="11"/>
      <c r="F1348" s="14"/>
      <c r="G1348" s="15"/>
      <c r="H1348" s="12"/>
      <c r="I1348" s="13"/>
      <c r="J1348" s="14"/>
      <c r="K1348" s="15"/>
      <c r="L1348" s="12"/>
      <c r="M1348" s="10"/>
      <c r="N1348" s="7">
        <f t="shared" si="156"/>
        <v>0</v>
      </c>
      <c r="O1348" s="6">
        <f t="shared" si="157"/>
        <v>0</v>
      </c>
      <c r="P1348" s="23">
        <f t="shared" si="158"/>
        <v>0</v>
      </c>
    </row>
    <row r="1349" spans="1:16" ht="19.5" customHeight="1">
      <c r="A1349" s="9"/>
      <c r="B1349" s="10"/>
      <c r="C1349" s="10"/>
      <c r="D1349" s="10"/>
      <c r="E1349" s="11"/>
      <c r="F1349" s="14"/>
      <c r="G1349" s="15"/>
      <c r="H1349" s="12"/>
      <c r="I1349" s="13"/>
      <c r="J1349" s="14"/>
      <c r="K1349" s="15"/>
      <c r="L1349" s="12"/>
      <c r="M1349" s="10"/>
      <c r="N1349" s="7">
        <f t="shared" si="156"/>
        <v>0</v>
      </c>
      <c r="O1349" s="6">
        <f t="shared" si="157"/>
        <v>0</v>
      </c>
      <c r="P1349" s="23">
        <f t="shared" si="158"/>
        <v>0</v>
      </c>
    </row>
    <row r="1350" spans="1:16" ht="19.5" customHeight="1">
      <c r="A1350" s="9"/>
      <c r="B1350" s="10"/>
      <c r="C1350" s="10"/>
      <c r="D1350" s="10"/>
      <c r="E1350" s="11"/>
      <c r="F1350" s="14"/>
      <c r="G1350" s="15"/>
      <c r="H1350" s="12"/>
      <c r="I1350" s="13"/>
      <c r="J1350" s="14"/>
      <c r="K1350" s="15"/>
      <c r="L1350" s="12"/>
      <c r="M1350" s="10"/>
      <c r="N1350" s="7">
        <f t="shared" si="156"/>
        <v>0</v>
      </c>
      <c r="O1350" s="6">
        <f t="shared" si="157"/>
        <v>0</v>
      </c>
      <c r="P1350" s="23">
        <f t="shared" si="158"/>
        <v>0</v>
      </c>
    </row>
    <row r="1351" spans="1:16" ht="19.5" customHeight="1">
      <c r="A1351" s="9"/>
      <c r="B1351" s="10"/>
      <c r="C1351" s="10"/>
      <c r="D1351" s="10"/>
      <c r="E1351" s="11"/>
      <c r="F1351" s="14"/>
      <c r="G1351" s="15"/>
      <c r="H1351" s="12"/>
      <c r="I1351" s="13"/>
      <c r="J1351" s="14"/>
      <c r="K1351" s="15"/>
      <c r="L1351" s="12"/>
      <c r="M1351" s="10"/>
      <c r="N1351" s="7">
        <f t="shared" si="156"/>
        <v>0</v>
      </c>
      <c r="O1351" s="6">
        <f t="shared" si="157"/>
        <v>0</v>
      </c>
      <c r="P1351" s="23">
        <f t="shared" si="158"/>
        <v>0</v>
      </c>
    </row>
    <row r="1352" spans="1:16" ht="19.5" customHeight="1">
      <c r="A1352" s="9"/>
      <c r="B1352" s="10"/>
      <c r="C1352" s="10"/>
      <c r="D1352" s="10"/>
      <c r="E1352" s="11"/>
      <c r="F1352" s="14"/>
      <c r="G1352" s="15"/>
      <c r="H1352" s="12"/>
      <c r="I1352" s="13"/>
      <c r="J1352" s="14"/>
      <c r="K1352" s="15"/>
      <c r="L1352" s="12"/>
      <c r="M1352" s="10"/>
      <c r="N1352" s="7">
        <f t="shared" si="156"/>
        <v>0</v>
      </c>
      <c r="O1352" s="6">
        <f t="shared" si="157"/>
        <v>0</v>
      </c>
      <c r="P1352" s="23">
        <f t="shared" si="158"/>
        <v>0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56"/>
        <v>0</v>
      </c>
      <c r="O1353" s="6">
        <f t="shared" si="157"/>
        <v>0</v>
      </c>
      <c r="P1353" s="23">
        <f t="shared" si="158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56"/>
        <v>0</v>
      </c>
      <c r="O1354" s="6">
        <f t="shared" si="157"/>
        <v>0</v>
      </c>
      <c r="P1354" s="23">
        <f t="shared" si="158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56"/>
        <v>0</v>
      </c>
      <c r="O1355" s="6">
        <f t="shared" si="157"/>
        <v>0</v>
      </c>
      <c r="P1355" s="23">
        <f t="shared" si="158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56"/>
        <v>0</v>
      </c>
      <c r="O1356" s="6">
        <f t="shared" si="157"/>
        <v>0</v>
      </c>
      <c r="P1356" s="23">
        <f t="shared" si="158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56"/>
        <v>0</v>
      </c>
      <c r="O1357" s="6">
        <f t="shared" si="157"/>
        <v>0</v>
      </c>
      <c r="P1357" s="23">
        <f t="shared" si="158"/>
        <v>0</v>
      </c>
    </row>
    <row r="1358" spans="1:16" ht="19.5" customHeight="1" thickBot="1">
      <c r="A1358" s="31"/>
      <c r="B1358" s="32"/>
      <c r="C1358" s="32"/>
      <c r="D1358" s="32"/>
      <c r="E1358" s="33"/>
      <c r="F1358" s="40"/>
      <c r="G1358" s="26"/>
      <c r="H1358" s="24"/>
      <c r="I1358" s="41"/>
      <c r="J1358" s="40"/>
      <c r="K1358" s="26"/>
      <c r="L1358" s="24"/>
      <c r="M1358" s="25"/>
      <c r="N1358" s="27">
        <f t="shared" si="156"/>
        <v>0</v>
      </c>
      <c r="O1358" s="28">
        <f t="shared" si="157"/>
        <v>0</v>
      </c>
      <c r="P1358" s="29">
        <f t="shared" si="158"/>
        <v>0</v>
      </c>
    </row>
    <row r="1359" spans="1:20" ht="19.5" customHeight="1" thickBot="1">
      <c r="A1359" s="98" t="s">
        <v>15</v>
      </c>
      <c r="B1359" s="99"/>
      <c r="C1359" s="99"/>
      <c r="D1359" s="99"/>
      <c r="E1359" s="100"/>
      <c r="F1359" s="35">
        <f aca="true" t="shared" si="159" ref="F1359:O1359">SUM(F1338:F1358)</f>
        <v>16</v>
      </c>
      <c r="G1359" s="36">
        <f t="shared" si="159"/>
        <v>7</v>
      </c>
      <c r="H1359" s="39">
        <f t="shared" si="159"/>
        <v>0</v>
      </c>
      <c r="I1359" s="42">
        <f t="shared" si="159"/>
        <v>0</v>
      </c>
      <c r="J1359" s="35">
        <f t="shared" si="159"/>
        <v>0</v>
      </c>
      <c r="K1359" s="36">
        <f t="shared" si="159"/>
        <v>0</v>
      </c>
      <c r="L1359" s="39">
        <f t="shared" si="159"/>
        <v>0</v>
      </c>
      <c r="M1359" s="36">
        <f t="shared" si="159"/>
        <v>0</v>
      </c>
      <c r="N1359" s="37">
        <f t="shared" si="159"/>
        <v>16</v>
      </c>
      <c r="O1359" s="38">
        <f t="shared" si="159"/>
        <v>7</v>
      </c>
      <c r="P1359" s="43">
        <f t="shared" si="158"/>
        <v>23</v>
      </c>
      <c r="T1359" s="82">
        <f>CEILING(P1359,1)</f>
        <v>23</v>
      </c>
    </row>
    <row r="1360" ht="19.5" customHeight="1"/>
    <row r="1361" spans="1:16" ht="19.5" customHeight="1">
      <c r="A1361" s="125" t="s">
        <v>0</v>
      </c>
      <c r="B1361" s="125"/>
      <c r="C1361" s="125"/>
      <c r="D1361" s="125"/>
      <c r="E1361" s="125"/>
      <c r="F1361" s="125"/>
      <c r="G1361" s="125"/>
      <c r="H1361" s="125"/>
      <c r="I1361" s="126"/>
      <c r="J1361" s="125"/>
      <c r="K1361" s="125"/>
      <c r="L1361" s="125"/>
      <c r="M1361" s="125"/>
      <c r="N1361" s="125"/>
      <c r="O1361" s="125"/>
      <c r="P1361" s="125"/>
    </row>
    <row r="1362" spans="1:16" ht="19.5" customHeight="1">
      <c r="A1362" s="125"/>
      <c r="B1362" s="125"/>
      <c r="C1362" s="125"/>
      <c r="D1362" s="125"/>
      <c r="E1362" s="125"/>
      <c r="F1362" s="125"/>
      <c r="G1362" s="125"/>
      <c r="H1362" s="125"/>
      <c r="I1362" s="126"/>
      <c r="J1362" s="127"/>
      <c r="K1362" s="127"/>
      <c r="L1362" s="126"/>
      <c r="M1362" s="126"/>
      <c r="N1362" s="126"/>
      <c r="O1362" s="126"/>
      <c r="P1362" s="126"/>
    </row>
    <row r="1363" spans="1:11" ht="19.5" customHeight="1">
      <c r="A1363" s="128" t="s">
        <v>105</v>
      </c>
      <c r="B1363" s="128"/>
      <c r="J1363" s="19"/>
      <c r="K1363" s="19"/>
    </row>
    <row r="1364" spans="1:2" ht="19.5" customHeight="1">
      <c r="A1364" s="128"/>
      <c r="B1364" s="128"/>
    </row>
    <row r="1365" spans="11:14" ht="19.5" customHeight="1">
      <c r="K1365" s="18"/>
      <c r="L1365" s="18"/>
      <c r="M1365" s="18"/>
      <c r="N1365" s="18"/>
    </row>
    <row r="1366" spans="1:16" ht="19.5" customHeight="1">
      <c r="A1366" s="129" t="s">
        <v>16</v>
      </c>
      <c r="B1366" s="130" t="s">
        <v>106</v>
      </c>
      <c r="C1366" s="130"/>
      <c r="D1366" s="130"/>
      <c r="E1366" s="34"/>
      <c r="F1366" s="16"/>
      <c r="G1366" s="16"/>
      <c r="H1366" s="16"/>
      <c r="K1366" s="131" t="s">
        <v>18</v>
      </c>
      <c r="L1366" s="131"/>
      <c r="M1366" s="132" t="s">
        <v>815</v>
      </c>
      <c r="N1366" s="132"/>
      <c r="O1366" s="132"/>
      <c r="P1366" s="132"/>
    </row>
    <row r="1367" spans="1:16" ht="19.5" customHeight="1">
      <c r="A1367" s="129"/>
      <c r="B1367" s="130"/>
      <c r="C1367" s="130"/>
      <c r="D1367" s="130"/>
      <c r="E1367" s="34"/>
      <c r="F1367" s="16"/>
      <c r="G1367" s="16"/>
      <c r="H1367" s="16"/>
      <c r="K1367" s="131"/>
      <c r="L1367" s="131"/>
      <c r="M1367" s="132"/>
      <c r="N1367" s="132"/>
      <c r="O1367" s="132"/>
      <c r="P1367" s="132"/>
    </row>
    <row r="1368" ht="19.5" customHeight="1" thickBot="1"/>
    <row r="1369" spans="1:16" ht="19.5" customHeight="1" thickBot="1">
      <c r="A1369" s="96" t="s">
        <v>2</v>
      </c>
      <c r="B1369" s="110" t="s">
        <v>3</v>
      </c>
      <c r="C1369" s="113" t="s">
        <v>4</v>
      </c>
      <c r="D1369" s="116" t="s">
        <v>5</v>
      </c>
      <c r="E1369" s="101" t="s">
        <v>6</v>
      </c>
      <c r="F1369" s="104" t="s">
        <v>7</v>
      </c>
      <c r="G1369" s="104"/>
      <c r="H1369" s="104"/>
      <c r="I1369" s="104"/>
      <c r="J1369" s="104"/>
      <c r="K1369" s="104"/>
      <c r="L1369" s="104"/>
      <c r="M1369" s="105"/>
      <c r="N1369" s="106" t="s">
        <v>12</v>
      </c>
      <c r="O1369" s="104"/>
      <c r="P1369" s="119" t="s">
        <v>15</v>
      </c>
    </row>
    <row r="1370" spans="1:16" ht="19.5" customHeight="1">
      <c r="A1370" s="108"/>
      <c r="B1370" s="111"/>
      <c r="C1370" s="114"/>
      <c r="D1370" s="117"/>
      <c r="E1370" s="102"/>
      <c r="F1370" s="122" t="s">
        <v>8</v>
      </c>
      <c r="G1370" s="123"/>
      <c r="H1370" s="124" t="s">
        <v>9</v>
      </c>
      <c r="I1370" s="124"/>
      <c r="J1370" s="122" t="s">
        <v>10</v>
      </c>
      <c r="K1370" s="123"/>
      <c r="L1370" s="124" t="s">
        <v>11</v>
      </c>
      <c r="M1370" s="123"/>
      <c r="N1370" s="107"/>
      <c r="O1370" s="95"/>
      <c r="P1370" s="120"/>
    </row>
    <row r="1371" spans="1:16" ht="19.5" customHeight="1" thickBot="1">
      <c r="A1371" s="109"/>
      <c r="B1371" s="112"/>
      <c r="C1371" s="115"/>
      <c r="D1371" s="118"/>
      <c r="E1371" s="103"/>
      <c r="F1371" s="20" t="s">
        <v>13</v>
      </c>
      <c r="G1371" s="21" t="s">
        <v>14</v>
      </c>
      <c r="H1371" s="30" t="s">
        <v>13</v>
      </c>
      <c r="I1371" s="22" t="s">
        <v>14</v>
      </c>
      <c r="J1371" s="20" t="s">
        <v>13</v>
      </c>
      <c r="K1371" s="21" t="s">
        <v>14</v>
      </c>
      <c r="L1371" s="30" t="s">
        <v>13</v>
      </c>
      <c r="M1371" s="21" t="s">
        <v>14</v>
      </c>
      <c r="N1371" s="20" t="s">
        <v>13</v>
      </c>
      <c r="O1371" s="22" t="s">
        <v>14</v>
      </c>
      <c r="P1371" s="121"/>
    </row>
    <row r="1372" spans="1:16" ht="19.5" customHeight="1">
      <c r="A1372" s="2">
        <v>40705</v>
      </c>
      <c r="B1372" s="3" t="s">
        <v>616</v>
      </c>
      <c r="C1372" s="3" t="s">
        <v>452</v>
      </c>
      <c r="D1372" s="3" t="s">
        <v>432</v>
      </c>
      <c r="E1372" s="4"/>
      <c r="F1372" s="7">
        <v>17</v>
      </c>
      <c r="G1372" s="8">
        <v>8</v>
      </c>
      <c r="H1372" s="5">
        <v>7</v>
      </c>
      <c r="I1372" s="6">
        <v>7</v>
      </c>
      <c r="J1372" s="7"/>
      <c r="K1372" s="8"/>
      <c r="L1372" s="5"/>
      <c r="M1372" s="3"/>
      <c r="N1372" s="7">
        <f>SUM(F1372+H1372+J1372+L1372)</f>
        <v>24</v>
      </c>
      <c r="O1372" s="6">
        <f>SUM(G1372+I1372+K1372+M1372)</f>
        <v>15</v>
      </c>
      <c r="P1372" s="23">
        <f>SUM(N1372:O1372)</f>
        <v>39</v>
      </c>
    </row>
    <row r="1373" spans="1:16" ht="19.5" customHeight="1">
      <c r="A1373" s="9">
        <v>40705</v>
      </c>
      <c r="B1373" s="10" t="s">
        <v>660</v>
      </c>
      <c r="C1373" s="10" t="s">
        <v>496</v>
      </c>
      <c r="D1373" s="10" t="s">
        <v>432</v>
      </c>
      <c r="E1373" s="11"/>
      <c r="F1373" s="14">
        <v>8</v>
      </c>
      <c r="G1373" s="15">
        <v>7</v>
      </c>
      <c r="H1373" s="12"/>
      <c r="I1373" s="13"/>
      <c r="J1373" s="14"/>
      <c r="K1373" s="15"/>
      <c r="L1373" s="12"/>
      <c r="M1373" s="10"/>
      <c r="N1373" s="7">
        <f aca="true" t="shared" si="160" ref="N1373:N1392">SUM(F1373+H1373+J1373+L1373)</f>
        <v>8</v>
      </c>
      <c r="O1373" s="6">
        <f aca="true" t="shared" si="161" ref="O1373:O1392">SUM(G1373+I1373+K1373+M1373)</f>
        <v>7</v>
      </c>
      <c r="P1373" s="23">
        <f aca="true" t="shared" si="162" ref="P1373:P1393">SUM(N1373:O1373)</f>
        <v>15</v>
      </c>
    </row>
    <row r="1374" spans="1:16" ht="19.5" customHeight="1">
      <c r="A1374" s="9">
        <v>40705</v>
      </c>
      <c r="B1374" s="10" t="s">
        <v>660</v>
      </c>
      <c r="C1374" s="10" t="s">
        <v>497</v>
      </c>
      <c r="D1374" s="10" t="s">
        <v>432</v>
      </c>
      <c r="E1374" s="11"/>
      <c r="F1374" s="14">
        <v>8</v>
      </c>
      <c r="G1374" s="15"/>
      <c r="H1374" s="12"/>
      <c r="I1374" s="13"/>
      <c r="J1374" s="14"/>
      <c r="K1374" s="15"/>
      <c r="L1374" s="12"/>
      <c r="M1374" s="10"/>
      <c r="N1374" s="7">
        <f t="shared" si="160"/>
        <v>8</v>
      </c>
      <c r="O1374" s="6">
        <f t="shared" si="161"/>
        <v>0</v>
      </c>
      <c r="P1374" s="23">
        <f t="shared" si="162"/>
        <v>8</v>
      </c>
    </row>
    <row r="1375" spans="1:16" ht="19.5" customHeight="1">
      <c r="A1375" s="9"/>
      <c r="B1375" s="10"/>
      <c r="C1375" s="10"/>
      <c r="D1375" s="10"/>
      <c r="E1375" s="11"/>
      <c r="F1375" s="14"/>
      <c r="G1375" s="15"/>
      <c r="H1375" s="12"/>
      <c r="I1375" s="13"/>
      <c r="J1375" s="14"/>
      <c r="K1375" s="15"/>
      <c r="L1375" s="12"/>
      <c r="M1375" s="10"/>
      <c r="N1375" s="7">
        <f t="shared" si="160"/>
        <v>0</v>
      </c>
      <c r="O1375" s="6">
        <f t="shared" si="161"/>
        <v>0</v>
      </c>
      <c r="P1375" s="23">
        <f t="shared" si="162"/>
        <v>0</v>
      </c>
    </row>
    <row r="1376" spans="1:16" ht="19.5" customHeight="1">
      <c r="A1376" s="9"/>
      <c r="B1376" s="10"/>
      <c r="C1376" s="10"/>
      <c r="D1376" s="10"/>
      <c r="E1376" s="11"/>
      <c r="F1376" s="14"/>
      <c r="G1376" s="15"/>
      <c r="H1376" s="12"/>
      <c r="I1376" s="13"/>
      <c r="J1376" s="14"/>
      <c r="K1376" s="15"/>
      <c r="L1376" s="12"/>
      <c r="M1376" s="10"/>
      <c r="N1376" s="7">
        <f t="shared" si="160"/>
        <v>0</v>
      </c>
      <c r="O1376" s="6">
        <f t="shared" si="161"/>
        <v>0</v>
      </c>
      <c r="P1376" s="23">
        <f t="shared" si="162"/>
        <v>0</v>
      </c>
    </row>
    <row r="1377" spans="1:16" ht="19.5" customHeight="1">
      <c r="A1377" s="9"/>
      <c r="B1377" s="10"/>
      <c r="C1377" s="10"/>
      <c r="D1377" s="10"/>
      <c r="E1377" s="11"/>
      <c r="F1377" s="14"/>
      <c r="G1377" s="15"/>
      <c r="H1377" s="12"/>
      <c r="I1377" s="13"/>
      <c r="J1377" s="14"/>
      <c r="K1377" s="15"/>
      <c r="L1377" s="12"/>
      <c r="M1377" s="10"/>
      <c r="N1377" s="7">
        <f t="shared" si="160"/>
        <v>0</v>
      </c>
      <c r="O1377" s="6">
        <f t="shared" si="161"/>
        <v>0</v>
      </c>
      <c r="P1377" s="23">
        <f t="shared" si="162"/>
        <v>0</v>
      </c>
    </row>
    <row r="1378" spans="1:16" ht="19.5" customHeight="1">
      <c r="A1378" s="9"/>
      <c r="B1378" s="10"/>
      <c r="C1378" s="10"/>
      <c r="D1378" s="10"/>
      <c r="E1378" s="11"/>
      <c r="F1378" s="14"/>
      <c r="G1378" s="15"/>
      <c r="H1378" s="12"/>
      <c r="I1378" s="13"/>
      <c r="J1378" s="14"/>
      <c r="K1378" s="15"/>
      <c r="L1378" s="12"/>
      <c r="M1378" s="10"/>
      <c r="N1378" s="7">
        <f t="shared" si="160"/>
        <v>0</v>
      </c>
      <c r="O1378" s="6">
        <f t="shared" si="161"/>
        <v>0</v>
      </c>
      <c r="P1378" s="23">
        <f t="shared" si="162"/>
        <v>0</v>
      </c>
    </row>
    <row r="1379" spans="1:16" ht="19.5" customHeight="1">
      <c r="A1379" s="9"/>
      <c r="B1379" s="10"/>
      <c r="C1379" s="10"/>
      <c r="D1379" s="10"/>
      <c r="E1379" s="11"/>
      <c r="F1379" s="14"/>
      <c r="G1379" s="15"/>
      <c r="H1379" s="12"/>
      <c r="I1379" s="13"/>
      <c r="J1379" s="14"/>
      <c r="K1379" s="15"/>
      <c r="L1379" s="12"/>
      <c r="M1379" s="10"/>
      <c r="N1379" s="7">
        <f t="shared" si="160"/>
        <v>0</v>
      </c>
      <c r="O1379" s="6">
        <f t="shared" si="161"/>
        <v>0</v>
      </c>
      <c r="P1379" s="23">
        <f t="shared" si="162"/>
        <v>0</v>
      </c>
    </row>
    <row r="1380" spans="1:16" ht="19.5" customHeight="1">
      <c r="A1380" s="9"/>
      <c r="B1380" s="10"/>
      <c r="C1380" s="10"/>
      <c r="D1380" s="10"/>
      <c r="E1380" s="11"/>
      <c r="F1380" s="14"/>
      <c r="G1380" s="15"/>
      <c r="H1380" s="12"/>
      <c r="I1380" s="13"/>
      <c r="J1380" s="14"/>
      <c r="K1380" s="15"/>
      <c r="L1380" s="12"/>
      <c r="M1380" s="10"/>
      <c r="N1380" s="7">
        <f t="shared" si="160"/>
        <v>0</v>
      </c>
      <c r="O1380" s="6">
        <f t="shared" si="161"/>
        <v>0</v>
      </c>
      <c r="P1380" s="23">
        <f t="shared" si="162"/>
        <v>0</v>
      </c>
    </row>
    <row r="1381" spans="1:16" ht="19.5" customHeight="1">
      <c r="A1381" s="9"/>
      <c r="B1381" s="10"/>
      <c r="C1381" s="10"/>
      <c r="D1381" s="10"/>
      <c r="E1381" s="11"/>
      <c r="F1381" s="14"/>
      <c r="G1381" s="15"/>
      <c r="H1381" s="12"/>
      <c r="I1381" s="13"/>
      <c r="J1381" s="14"/>
      <c r="K1381" s="15"/>
      <c r="L1381" s="12"/>
      <c r="M1381" s="10"/>
      <c r="N1381" s="7">
        <f t="shared" si="160"/>
        <v>0</v>
      </c>
      <c r="O1381" s="6">
        <f t="shared" si="161"/>
        <v>0</v>
      </c>
      <c r="P1381" s="23">
        <f t="shared" si="162"/>
        <v>0</v>
      </c>
    </row>
    <row r="1382" spans="1:16" ht="19.5" customHeight="1">
      <c r="A1382" s="9"/>
      <c r="B1382" s="10"/>
      <c r="C1382" s="10"/>
      <c r="D1382" s="10"/>
      <c r="E1382" s="11"/>
      <c r="F1382" s="14"/>
      <c r="G1382" s="15"/>
      <c r="H1382" s="12"/>
      <c r="I1382" s="13"/>
      <c r="J1382" s="14"/>
      <c r="K1382" s="15"/>
      <c r="L1382" s="12"/>
      <c r="M1382" s="10"/>
      <c r="N1382" s="7">
        <f t="shared" si="160"/>
        <v>0</v>
      </c>
      <c r="O1382" s="6">
        <f t="shared" si="161"/>
        <v>0</v>
      </c>
      <c r="P1382" s="23">
        <f t="shared" si="162"/>
        <v>0</v>
      </c>
    </row>
    <row r="1383" spans="1:16" ht="19.5" customHeight="1">
      <c r="A1383" s="9"/>
      <c r="B1383" s="10"/>
      <c r="C1383" s="10"/>
      <c r="D1383" s="10"/>
      <c r="E1383" s="11"/>
      <c r="F1383" s="14"/>
      <c r="G1383" s="15"/>
      <c r="H1383" s="12"/>
      <c r="I1383" s="13"/>
      <c r="J1383" s="14"/>
      <c r="K1383" s="15"/>
      <c r="L1383" s="12"/>
      <c r="M1383" s="10"/>
      <c r="N1383" s="7">
        <f t="shared" si="160"/>
        <v>0</v>
      </c>
      <c r="O1383" s="6">
        <f t="shared" si="161"/>
        <v>0</v>
      </c>
      <c r="P1383" s="23">
        <f t="shared" si="162"/>
        <v>0</v>
      </c>
    </row>
    <row r="1384" spans="1:16" ht="19.5" customHeight="1">
      <c r="A1384" s="9"/>
      <c r="B1384" s="10"/>
      <c r="C1384" s="10"/>
      <c r="D1384" s="10"/>
      <c r="E1384" s="11"/>
      <c r="F1384" s="14"/>
      <c r="G1384" s="15"/>
      <c r="H1384" s="12"/>
      <c r="I1384" s="13"/>
      <c r="J1384" s="14"/>
      <c r="K1384" s="15"/>
      <c r="L1384" s="12"/>
      <c r="M1384" s="10"/>
      <c r="N1384" s="7">
        <f t="shared" si="160"/>
        <v>0</v>
      </c>
      <c r="O1384" s="6">
        <f t="shared" si="161"/>
        <v>0</v>
      </c>
      <c r="P1384" s="23">
        <f t="shared" si="162"/>
        <v>0</v>
      </c>
    </row>
    <row r="1385" spans="1:16" ht="19.5" customHeight="1">
      <c r="A1385" s="9"/>
      <c r="B1385" s="10"/>
      <c r="C1385" s="10"/>
      <c r="D1385" s="10"/>
      <c r="E1385" s="11"/>
      <c r="F1385" s="14"/>
      <c r="G1385" s="15"/>
      <c r="H1385" s="12"/>
      <c r="I1385" s="13"/>
      <c r="J1385" s="14"/>
      <c r="K1385" s="15"/>
      <c r="L1385" s="12"/>
      <c r="M1385" s="10"/>
      <c r="N1385" s="7">
        <f t="shared" si="160"/>
        <v>0</v>
      </c>
      <c r="O1385" s="6">
        <f t="shared" si="161"/>
        <v>0</v>
      </c>
      <c r="P1385" s="23">
        <f t="shared" si="162"/>
        <v>0</v>
      </c>
    </row>
    <row r="1386" spans="1:16" ht="19.5" customHeight="1">
      <c r="A1386" s="9"/>
      <c r="B1386" s="10"/>
      <c r="C1386" s="10"/>
      <c r="D1386" s="10"/>
      <c r="E1386" s="11"/>
      <c r="F1386" s="14"/>
      <c r="G1386" s="15"/>
      <c r="H1386" s="12"/>
      <c r="I1386" s="13"/>
      <c r="J1386" s="14"/>
      <c r="K1386" s="15"/>
      <c r="L1386" s="12"/>
      <c r="M1386" s="10"/>
      <c r="N1386" s="7">
        <f t="shared" si="160"/>
        <v>0</v>
      </c>
      <c r="O1386" s="6">
        <f t="shared" si="161"/>
        <v>0</v>
      </c>
      <c r="P1386" s="23">
        <f t="shared" si="162"/>
        <v>0</v>
      </c>
    </row>
    <row r="1387" spans="1:16" ht="19.5" customHeight="1">
      <c r="A1387" s="9"/>
      <c r="B1387" s="10"/>
      <c r="C1387" s="10"/>
      <c r="D1387" s="10"/>
      <c r="E1387" s="11"/>
      <c r="F1387" s="14"/>
      <c r="G1387" s="15"/>
      <c r="H1387" s="12"/>
      <c r="I1387" s="13"/>
      <c r="J1387" s="14"/>
      <c r="K1387" s="15"/>
      <c r="L1387" s="12"/>
      <c r="M1387" s="10"/>
      <c r="N1387" s="7">
        <f t="shared" si="160"/>
        <v>0</v>
      </c>
      <c r="O1387" s="6">
        <f t="shared" si="161"/>
        <v>0</v>
      </c>
      <c r="P1387" s="23">
        <f t="shared" si="162"/>
        <v>0</v>
      </c>
    </row>
    <row r="1388" spans="1:16" ht="19.5" customHeight="1">
      <c r="A1388" s="9"/>
      <c r="B1388" s="10"/>
      <c r="C1388" s="10"/>
      <c r="D1388" s="10"/>
      <c r="E1388" s="11"/>
      <c r="F1388" s="14"/>
      <c r="G1388" s="15"/>
      <c r="H1388" s="12"/>
      <c r="I1388" s="13"/>
      <c r="J1388" s="14"/>
      <c r="K1388" s="15"/>
      <c r="L1388" s="12"/>
      <c r="M1388" s="10"/>
      <c r="N1388" s="7">
        <f t="shared" si="160"/>
        <v>0</v>
      </c>
      <c r="O1388" s="6">
        <f t="shared" si="161"/>
        <v>0</v>
      </c>
      <c r="P1388" s="23">
        <f t="shared" si="162"/>
        <v>0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60"/>
        <v>0</v>
      </c>
      <c r="O1389" s="6">
        <f t="shared" si="161"/>
        <v>0</v>
      </c>
      <c r="P1389" s="23">
        <f t="shared" si="162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60"/>
        <v>0</v>
      </c>
      <c r="O1390" s="6">
        <f t="shared" si="161"/>
        <v>0</v>
      </c>
      <c r="P1390" s="23">
        <f t="shared" si="162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60"/>
        <v>0</v>
      </c>
      <c r="O1391" s="6">
        <f t="shared" si="161"/>
        <v>0</v>
      </c>
      <c r="P1391" s="23">
        <f t="shared" si="162"/>
        <v>0</v>
      </c>
    </row>
    <row r="1392" spans="1:16" ht="19.5" customHeight="1" thickBot="1">
      <c r="A1392" s="31"/>
      <c r="B1392" s="32"/>
      <c r="C1392" s="32"/>
      <c r="D1392" s="32"/>
      <c r="E1392" s="33"/>
      <c r="F1392" s="40"/>
      <c r="G1392" s="26"/>
      <c r="H1392" s="24"/>
      <c r="I1392" s="41"/>
      <c r="J1392" s="40"/>
      <c r="K1392" s="26"/>
      <c r="L1392" s="24"/>
      <c r="M1392" s="25"/>
      <c r="N1392" s="27">
        <f t="shared" si="160"/>
        <v>0</v>
      </c>
      <c r="O1392" s="28">
        <f t="shared" si="161"/>
        <v>0</v>
      </c>
      <c r="P1392" s="29">
        <f t="shared" si="162"/>
        <v>0</v>
      </c>
    </row>
    <row r="1393" spans="1:20" ht="19.5" customHeight="1" thickBot="1">
      <c r="A1393" s="98" t="s">
        <v>15</v>
      </c>
      <c r="B1393" s="99"/>
      <c r="C1393" s="99"/>
      <c r="D1393" s="99"/>
      <c r="E1393" s="100"/>
      <c r="F1393" s="35">
        <f aca="true" t="shared" si="163" ref="F1393:O1393">SUM(F1372:F1392)</f>
        <v>33</v>
      </c>
      <c r="G1393" s="36">
        <f t="shared" si="163"/>
        <v>15</v>
      </c>
      <c r="H1393" s="39">
        <f t="shared" si="163"/>
        <v>7</v>
      </c>
      <c r="I1393" s="42">
        <f t="shared" si="163"/>
        <v>7</v>
      </c>
      <c r="J1393" s="35">
        <f t="shared" si="163"/>
        <v>0</v>
      </c>
      <c r="K1393" s="36">
        <f t="shared" si="163"/>
        <v>0</v>
      </c>
      <c r="L1393" s="39">
        <f t="shared" si="163"/>
        <v>0</v>
      </c>
      <c r="M1393" s="36">
        <f t="shared" si="163"/>
        <v>0</v>
      </c>
      <c r="N1393" s="37">
        <f t="shared" si="163"/>
        <v>40</v>
      </c>
      <c r="O1393" s="38">
        <f t="shared" si="163"/>
        <v>22</v>
      </c>
      <c r="P1393" s="43">
        <f t="shared" si="162"/>
        <v>62</v>
      </c>
      <c r="T1393" s="82">
        <f>CEILING(P1393,1)</f>
        <v>62</v>
      </c>
    </row>
    <row r="1394" ht="19.5" customHeight="1"/>
    <row r="1395" spans="1:16" ht="19.5" customHeight="1">
      <c r="A1395" s="125" t="s">
        <v>0</v>
      </c>
      <c r="B1395" s="125"/>
      <c r="C1395" s="125"/>
      <c r="D1395" s="125"/>
      <c r="E1395" s="125"/>
      <c r="F1395" s="125"/>
      <c r="G1395" s="125"/>
      <c r="H1395" s="125"/>
      <c r="I1395" s="126"/>
      <c r="J1395" s="125"/>
      <c r="K1395" s="125"/>
      <c r="L1395" s="125"/>
      <c r="M1395" s="125"/>
      <c r="N1395" s="125"/>
      <c r="O1395" s="125"/>
      <c r="P1395" s="125"/>
    </row>
    <row r="1396" spans="1:16" ht="19.5" customHeight="1">
      <c r="A1396" s="125"/>
      <c r="B1396" s="125"/>
      <c r="C1396" s="125"/>
      <c r="D1396" s="125"/>
      <c r="E1396" s="125"/>
      <c r="F1396" s="125"/>
      <c r="G1396" s="125"/>
      <c r="H1396" s="125"/>
      <c r="I1396" s="126"/>
      <c r="J1396" s="127"/>
      <c r="K1396" s="127"/>
      <c r="L1396" s="126"/>
      <c r="M1396" s="126"/>
      <c r="N1396" s="126"/>
      <c r="O1396" s="126"/>
      <c r="P1396" s="126"/>
    </row>
    <row r="1397" spans="1:11" ht="19.5" customHeight="1">
      <c r="A1397" s="128" t="s">
        <v>107</v>
      </c>
      <c r="B1397" s="128"/>
      <c r="J1397" s="19"/>
      <c r="K1397" s="19"/>
    </row>
    <row r="1398" spans="1:2" ht="19.5" customHeight="1">
      <c r="A1398" s="128"/>
      <c r="B1398" s="128"/>
    </row>
    <row r="1399" spans="1:14" ht="19.5" customHeight="1">
      <c r="A1399" s="128"/>
      <c r="B1399" s="128"/>
      <c r="K1399" s="18"/>
      <c r="L1399" s="18"/>
      <c r="M1399" s="18"/>
      <c r="N1399" s="18"/>
    </row>
    <row r="1400" spans="1:16" ht="19.5" customHeight="1">
      <c r="A1400" s="129" t="s">
        <v>16</v>
      </c>
      <c r="B1400" s="130" t="s">
        <v>108</v>
      </c>
      <c r="C1400" s="130"/>
      <c r="D1400" s="130"/>
      <c r="E1400" s="34"/>
      <c r="F1400" s="16"/>
      <c r="G1400" s="16"/>
      <c r="H1400" s="16"/>
      <c r="K1400" s="131" t="s">
        <v>18</v>
      </c>
      <c r="L1400" s="131"/>
      <c r="M1400" s="132" t="s">
        <v>815</v>
      </c>
      <c r="N1400" s="132"/>
      <c r="O1400" s="132"/>
      <c r="P1400" s="132"/>
    </row>
    <row r="1401" spans="1:16" ht="19.5" customHeight="1">
      <c r="A1401" s="129"/>
      <c r="B1401" s="130"/>
      <c r="C1401" s="130"/>
      <c r="D1401" s="130"/>
      <c r="E1401" s="34"/>
      <c r="F1401" s="16"/>
      <c r="G1401" s="16"/>
      <c r="H1401" s="16"/>
      <c r="K1401" s="131"/>
      <c r="L1401" s="131"/>
      <c r="M1401" s="132"/>
      <c r="N1401" s="132"/>
      <c r="O1401" s="132"/>
      <c r="P1401" s="132"/>
    </row>
    <row r="1402" ht="19.5" customHeight="1" thickBot="1"/>
    <row r="1403" spans="1:16" ht="19.5" customHeight="1" thickBot="1">
      <c r="A1403" s="96" t="s">
        <v>2</v>
      </c>
      <c r="B1403" s="110" t="s">
        <v>3</v>
      </c>
      <c r="C1403" s="113" t="s">
        <v>4</v>
      </c>
      <c r="D1403" s="116" t="s">
        <v>5</v>
      </c>
      <c r="E1403" s="101" t="s">
        <v>6</v>
      </c>
      <c r="F1403" s="104" t="s">
        <v>7</v>
      </c>
      <c r="G1403" s="104"/>
      <c r="H1403" s="104"/>
      <c r="I1403" s="104"/>
      <c r="J1403" s="104"/>
      <c r="K1403" s="104"/>
      <c r="L1403" s="104"/>
      <c r="M1403" s="105"/>
      <c r="N1403" s="106" t="s">
        <v>12</v>
      </c>
      <c r="O1403" s="104"/>
      <c r="P1403" s="119" t="s">
        <v>15</v>
      </c>
    </row>
    <row r="1404" spans="1:16" ht="19.5" customHeight="1">
      <c r="A1404" s="108"/>
      <c r="B1404" s="111"/>
      <c r="C1404" s="114"/>
      <c r="D1404" s="117"/>
      <c r="E1404" s="102"/>
      <c r="F1404" s="122" t="s">
        <v>8</v>
      </c>
      <c r="G1404" s="123"/>
      <c r="H1404" s="124" t="s">
        <v>9</v>
      </c>
      <c r="I1404" s="124"/>
      <c r="J1404" s="122" t="s">
        <v>10</v>
      </c>
      <c r="K1404" s="123"/>
      <c r="L1404" s="124" t="s">
        <v>11</v>
      </c>
      <c r="M1404" s="123"/>
      <c r="N1404" s="107"/>
      <c r="O1404" s="95"/>
      <c r="P1404" s="120"/>
    </row>
    <row r="1405" spans="1:16" ht="19.5" customHeight="1" thickBot="1">
      <c r="A1405" s="109"/>
      <c r="B1405" s="112"/>
      <c r="C1405" s="115"/>
      <c r="D1405" s="118"/>
      <c r="E1405" s="103"/>
      <c r="F1405" s="20" t="s">
        <v>13</v>
      </c>
      <c r="G1405" s="21" t="s">
        <v>14</v>
      </c>
      <c r="H1405" s="30" t="s">
        <v>13</v>
      </c>
      <c r="I1405" s="22" t="s">
        <v>14</v>
      </c>
      <c r="J1405" s="20" t="s">
        <v>13</v>
      </c>
      <c r="K1405" s="21" t="s">
        <v>14</v>
      </c>
      <c r="L1405" s="30" t="s">
        <v>13</v>
      </c>
      <c r="M1405" s="21" t="s">
        <v>14</v>
      </c>
      <c r="N1405" s="20" t="s">
        <v>13</v>
      </c>
      <c r="O1405" s="22" t="s">
        <v>14</v>
      </c>
      <c r="P1405" s="121"/>
    </row>
    <row r="1406" spans="1:16" ht="19.5" customHeight="1">
      <c r="A1406" s="2">
        <v>40713</v>
      </c>
      <c r="B1406" s="3" t="s">
        <v>789</v>
      </c>
      <c r="C1406" s="3" t="s">
        <v>496</v>
      </c>
      <c r="D1406" s="3" t="s">
        <v>363</v>
      </c>
      <c r="E1406" s="4"/>
      <c r="F1406" s="7">
        <v>8</v>
      </c>
      <c r="G1406" s="8">
        <v>7</v>
      </c>
      <c r="H1406" s="5"/>
      <c r="I1406" s="6"/>
      <c r="J1406" s="7"/>
      <c r="K1406" s="8"/>
      <c r="L1406" s="5"/>
      <c r="M1406" s="3"/>
      <c r="N1406" s="7">
        <f>SUM(F1406+H1406+J1406+L1406)</f>
        <v>8</v>
      </c>
      <c r="O1406" s="6">
        <f>SUM(G1406+I1406+K1406+M1406)</f>
        <v>7</v>
      </c>
      <c r="P1406" s="23">
        <f>SUM(N1406:O1406)</f>
        <v>15</v>
      </c>
    </row>
    <row r="1407" spans="1:16" ht="19.5" customHeight="1">
      <c r="A1407" s="9">
        <v>40713</v>
      </c>
      <c r="B1407" s="10" t="s">
        <v>789</v>
      </c>
      <c r="C1407" s="10" t="s">
        <v>497</v>
      </c>
      <c r="D1407" s="10" t="s">
        <v>363</v>
      </c>
      <c r="E1407" s="11"/>
      <c r="F1407" s="14">
        <v>8</v>
      </c>
      <c r="G1407" s="15"/>
      <c r="H1407" s="12"/>
      <c r="I1407" s="13"/>
      <c r="J1407" s="14"/>
      <c r="K1407" s="15"/>
      <c r="L1407" s="12"/>
      <c r="M1407" s="10"/>
      <c r="N1407" s="7">
        <f aca="true" t="shared" si="164" ref="N1407:N1426">SUM(F1407+H1407+J1407+L1407)</f>
        <v>8</v>
      </c>
      <c r="O1407" s="6">
        <f aca="true" t="shared" si="165" ref="O1407:O1426">SUM(G1407+I1407+K1407+M1407)</f>
        <v>0</v>
      </c>
      <c r="P1407" s="23">
        <f aca="true" t="shared" si="166" ref="P1407:P1427">SUM(N1407:O1407)</f>
        <v>8</v>
      </c>
    </row>
    <row r="1408" spans="1:16" ht="19.5" customHeight="1">
      <c r="A1408" s="9"/>
      <c r="B1408" s="10"/>
      <c r="C1408" s="10"/>
      <c r="D1408" s="10"/>
      <c r="E1408" s="11"/>
      <c r="F1408" s="14"/>
      <c r="G1408" s="15"/>
      <c r="H1408" s="12"/>
      <c r="I1408" s="13"/>
      <c r="J1408" s="14"/>
      <c r="K1408" s="15"/>
      <c r="L1408" s="12"/>
      <c r="M1408" s="10"/>
      <c r="N1408" s="7">
        <f t="shared" si="164"/>
        <v>0</v>
      </c>
      <c r="O1408" s="6">
        <f t="shared" si="165"/>
        <v>0</v>
      </c>
      <c r="P1408" s="23">
        <f t="shared" si="166"/>
        <v>0</v>
      </c>
    </row>
    <row r="1409" spans="1:16" ht="19.5" customHeight="1">
      <c r="A1409" s="9"/>
      <c r="B1409" s="10"/>
      <c r="C1409" s="10"/>
      <c r="D1409" s="10"/>
      <c r="E1409" s="11"/>
      <c r="F1409" s="14"/>
      <c r="G1409" s="15"/>
      <c r="H1409" s="12"/>
      <c r="I1409" s="13"/>
      <c r="J1409" s="14"/>
      <c r="K1409" s="15"/>
      <c r="L1409" s="12"/>
      <c r="M1409" s="10"/>
      <c r="N1409" s="7">
        <f t="shared" si="164"/>
        <v>0</v>
      </c>
      <c r="O1409" s="6">
        <f t="shared" si="165"/>
        <v>0</v>
      </c>
      <c r="P1409" s="23">
        <f t="shared" si="166"/>
        <v>0</v>
      </c>
    </row>
    <row r="1410" spans="1:16" ht="19.5" customHeight="1">
      <c r="A1410" s="9"/>
      <c r="B1410" s="10"/>
      <c r="C1410" s="10"/>
      <c r="D1410" s="10"/>
      <c r="E1410" s="11"/>
      <c r="F1410" s="14"/>
      <c r="G1410" s="15"/>
      <c r="H1410" s="12"/>
      <c r="I1410" s="13"/>
      <c r="J1410" s="14"/>
      <c r="K1410" s="15"/>
      <c r="L1410" s="12"/>
      <c r="M1410" s="10"/>
      <c r="N1410" s="7">
        <f t="shared" si="164"/>
        <v>0</v>
      </c>
      <c r="O1410" s="6">
        <f t="shared" si="165"/>
        <v>0</v>
      </c>
      <c r="P1410" s="23">
        <f t="shared" si="166"/>
        <v>0</v>
      </c>
    </row>
    <row r="1411" spans="1:16" ht="19.5" customHeight="1">
      <c r="A1411" s="9"/>
      <c r="B1411" s="10"/>
      <c r="C1411" s="10"/>
      <c r="D1411" s="10"/>
      <c r="E1411" s="11"/>
      <c r="F1411" s="14"/>
      <c r="G1411" s="15"/>
      <c r="H1411" s="12"/>
      <c r="I1411" s="13"/>
      <c r="J1411" s="14"/>
      <c r="K1411" s="15"/>
      <c r="L1411" s="12"/>
      <c r="M1411" s="10"/>
      <c r="N1411" s="7">
        <f t="shared" si="164"/>
        <v>0</v>
      </c>
      <c r="O1411" s="6">
        <f t="shared" si="165"/>
        <v>0</v>
      </c>
      <c r="P1411" s="23">
        <f t="shared" si="166"/>
        <v>0</v>
      </c>
    </row>
    <row r="1412" spans="1:16" ht="19.5" customHeight="1">
      <c r="A1412" s="9"/>
      <c r="B1412" s="10"/>
      <c r="C1412" s="10"/>
      <c r="D1412" s="10"/>
      <c r="E1412" s="11"/>
      <c r="F1412" s="14"/>
      <c r="G1412" s="15"/>
      <c r="H1412" s="12"/>
      <c r="I1412" s="13"/>
      <c r="J1412" s="14"/>
      <c r="K1412" s="15"/>
      <c r="L1412" s="12"/>
      <c r="M1412" s="10"/>
      <c r="N1412" s="7">
        <f t="shared" si="164"/>
        <v>0</v>
      </c>
      <c r="O1412" s="6">
        <f t="shared" si="165"/>
        <v>0</v>
      </c>
      <c r="P1412" s="23">
        <f t="shared" si="166"/>
        <v>0</v>
      </c>
    </row>
    <row r="1413" spans="1:16" ht="19.5" customHeight="1">
      <c r="A1413" s="9"/>
      <c r="B1413" s="10"/>
      <c r="C1413" s="10"/>
      <c r="D1413" s="10"/>
      <c r="E1413" s="11"/>
      <c r="F1413" s="14"/>
      <c r="G1413" s="15"/>
      <c r="H1413" s="12"/>
      <c r="I1413" s="13"/>
      <c r="J1413" s="14"/>
      <c r="K1413" s="15"/>
      <c r="L1413" s="12"/>
      <c r="M1413" s="10"/>
      <c r="N1413" s="7">
        <f t="shared" si="164"/>
        <v>0</v>
      </c>
      <c r="O1413" s="6">
        <f t="shared" si="165"/>
        <v>0</v>
      </c>
      <c r="P1413" s="23">
        <f t="shared" si="166"/>
        <v>0</v>
      </c>
    </row>
    <row r="1414" spans="1:16" ht="19.5" customHeight="1">
      <c r="A1414" s="9"/>
      <c r="B1414" s="10"/>
      <c r="C1414" s="10"/>
      <c r="D1414" s="10"/>
      <c r="E1414" s="11"/>
      <c r="F1414" s="14"/>
      <c r="G1414" s="15"/>
      <c r="H1414" s="12"/>
      <c r="I1414" s="13"/>
      <c r="J1414" s="14"/>
      <c r="K1414" s="15"/>
      <c r="L1414" s="12"/>
      <c r="M1414" s="10"/>
      <c r="N1414" s="7">
        <f t="shared" si="164"/>
        <v>0</v>
      </c>
      <c r="O1414" s="6">
        <f t="shared" si="165"/>
        <v>0</v>
      </c>
      <c r="P1414" s="23">
        <f t="shared" si="166"/>
        <v>0</v>
      </c>
    </row>
    <row r="1415" spans="1:16" ht="19.5" customHeight="1">
      <c r="A1415" s="9"/>
      <c r="B1415" s="10"/>
      <c r="C1415" s="10"/>
      <c r="D1415" s="10"/>
      <c r="E1415" s="11"/>
      <c r="F1415" s="14"/>
      <c r="G1415" s="15"/>
      <c r="H1415" s="12"/>
      <c r="I1415" s="13"/>
      <c r="J1415" s="14"/>
      <c r="K1415" s="15"/>
      <c r="L1415" s="12"/>
      <c r="M1415" s="10"/>
      <c r="N1415" s="7">
        <f t="shared" si="164"/>
        <v>0</v>
      </c>
      <c r="O1415" s="6">
        <f t="shared" si="165"/>
        <v>0</v>
      </c>
      <c r="P1415" s="23">
        <f t="shared" si="166"/>
        <v>0</v>
      </c>
    </row>
    <row r="1416" spans="1:16" ht="19.5" customHeight="1">
      <c r="A1416" s="9"/>
      <c r="B1416" s="10"/>
      <c r="C1416" s="10"/>
      <c r="D1416" s="10"/>
      <c r="E1416" s="11"/>
      <c r="F1416" s="14"/>
      <c r="G1416" s="15"/>
      <c r="H1416" s="12"/>
      <c r="I1416" s="13"/>
      <c r="J1416" s="14"/>
      <c r="K1416" s="15"/>
      <c r="L1416" s="12"/>
      <c r="M1416" s="10"/>
      <c r="N1416" s="7">
        <f t="shared" si="164"/>
        <v>0</v>
      </c>
      <c r="O1416" s="6">
        <f t="shared" si="165"/>
        <v>0</v>
      </c>
      <c r="P1416" s="23">
        <f t="shared" si="166"/>
        <v>0</v>
      </c>
    </row>
    <row r="1417" spans="1:16" ht="19.5" customHeight="1">
      <c r="A1417" s="9"/>
      <c r="B1417" s="10"/>
      <c r="C1417" s="10"/>
      <c r="D1417" s="10"/>
      <c r="E1417" s="11"/>
      <c r="F1417" s="14"/>
      <c r="G1417" s="15"/>
      <c r="H1417" s="12"/>
      <c r="I1417" s="13"/>
      <c r="J1417" s="14"/>
      <c r="K1417" s="15"/>
      <c r="L1417" s="12"/>
      <c r="M1417" s="10"/>
      <c r="N1417" s="7">
        <f t="shared" si="164"/>
        <v>0</v>
      </c>
      <c r="O1417" s="6">
        <f t="shared" si="165"/>
        <v>0</v>
      </c>
      <c r="P1417" s="23">
        <f t="shared" si="166"/>
        <v>0</v>
      </c>
    </row>
    <row r="1418" spans="1:16" ht="19.5" customHeight="1">
      <c r="A1418" s="9"/>
      <c r="B1418" s="10"/>
      <c r="C1418" s="10"/>
      <c r="D1418" s="10"/>
      <c r="E1418" s="11"/>
      <c r="F1418" s="14"/>
      <c r="G1418" s="15"/>
      <c r="H1418" s="12"/>
      <c r="I1418" s="13"/>
      <c r="J1418" s="14"/>
      <c r="K1418" s="15"/>
      <c r="L1418" s="12"/>
      <c r="M1418" s="10"/>
      <c r="N1418" s="7">
        <f t="shared" si="164"/>
        <v>0</v>
      </c>
      <c r="O1418" s="6">
        <f t="shared" si="165"/>
        <v>0</v>
      </c>
      <c r="P1418" s="23">
        <f t="shared" si="166"/>
        <v>0</v>
      </c>
    </row>
    <row r="1419" spans="1:16" ht="19.5" customHeight="1">
      <c r="A1419" s="9"/>
      <c r="B1419" s="10"/>
      <c r="C1419" s="10"/>
      <c r="D1419" s="10"/>
      <c r="E1419" s="11"/>
      <c r="F1419" s="14"/>
      <c r="G1419" s="15"/>
      <c r="H1419" s="12"/>
      <c r="I1419" s="13"/>
      <c r="J1419" s="14"/>
      <c r="K1419" s="15"/>
      <c r="L1419" s="12"/>
      <c r="M1419" s="10"/>
      <c r="N1419" s="7">
        <f t="shared" si="164"/>
        <v>0</v>
      </c>
      <c r="O1419" s="6">
        <f t="shared" si="165"/>
        <v>0</v>
      </c>
      <c r="P1419" s="23">
        <f t="shared" si="166"/>
        <v>0</v>
      </c>
    </row>
    <row r="1420" spans="1:16" ht="19.5" customHeight="1">
      <c r="A1420" s="9"/>
      <c r="B1420" s="10"/>
      <c r="C1420" s="10"/>
      <c r="D1420" s="10"/>
      <c r="E1420" s="11"/>
      <c r="F1420" s="14"/>
      <c r="G1420" s="15"/>
      <c r="H1420" s="12"/>
      <c r="I1420" s="13"/>
      <c r="J1420" s="14"/>
      <c r="K1420" s="15"/>
      <c r="L1420" s="12"/>
      <c r="M1420" s="10"/>
      <c r="N1420" s="7">
        <f t="shared" si="164"/>
        <v>0</v>
      </c>
      <c r="O1420" s="6">
        <f t="shared" si="165"/>
        <v>0</v>
      </c>
      <c r="P1420" s="23">
        <f t="shared" si="166"/>
        <v>0</v>
      </c>
    </row>
    <row r="1421" spans="1:16" ht="19.5" customHeight="1">
      <c r="A1421" s="9"/>
      <c r="B1421" s="10"/>
      <c r="C1421" s="10"/>
      <c r="D1421" s="10"/>
      <c r="E1421" s="11"/>
      <c r="F1421" s="14"/>
      <c r="G1421" s="15"/>
      <c r="H1421" s="12"/>
      <c r="I1421" s="13"/>
      <c r="J1421" s="14"/>
      <c r="K1421" s="15"/>
      <c r="L1421" s="12"/>
      <c r="M1421" s="10"/>
      <c r="N1421" s="7">
        <f t="shared" si="164"/>
        <v>0</v>
      </c>
      <c r="O1421" s="6">
        <f t="shared" si="165"/>
        <v>0</v>
      </c>
      <c r="P1421" s="23">
        <f t="shared" si="166"/>
        <v>0</v>
      </c>
    </row>
    <row r="1422" spans="1:16" ht="19.5" customHeight="1">
      <c r="A1422" s="9"/>
      <c r="B1422" s="10"/>
      <c r="C1422" s="10"/>
      <c r="D1422" s="10"/>
      <c r="E1422" s="11"/>
      <c r="F1422" s="14"/>
      <c r="G1422" s="15"/>
      <c r="H1422" s="12"/>
      <c r="I1422" s="13"/>
      <c r="J1422" s="14"/>
      <c r="K1422" s="15"/>
      <c r="L1422" s="12"/>
      <c r="M1422" s="10"/>
      <c r="N1422" s="7">
        <f t="shared" si="164"/>
        <v>0</v>
      </c>
      <c r="O1422" s="6">
        <f t="shared" si="165"/>
        <v>0</v>
      </c>
      <c r="P1422" s="23">
        <f t="shared" si="166"/>
        <v>0</v>
      </c>
    </row>
    <row r="1423" spans="1:16" ht="19.5" customHeight="1">
      <c r="A1423" s="9"/>
      <c r="B1423" s="10"/>
      <c r="C1423" s="10"/>
      <c r="D1423" s="10"/>
      <c r="E1423" s="11"/>
      <c r="F1423" s="14"/>
      <c r="G1423" s="15"/>
      <c r="H1423" s="12"/>
      <c r="I1423" s="13"/>
      <c r="J1423" s="14"/>
      <c r="K1423" s="15"/>
      <c r="L1423" s="12"/>
      <c r="M1423" s="10"/>
      <c r="N1423" s="7">
        <f t="shared" si="164"/>
        <v>0</v>
      </c>
      <c r="O1423" s="6">
        <f t="shared" si="165"/>
        <v>0</v>
      </c>
      <c r="P1423" s="23">
        <f t="shared" si="166"/>
        <v>0</v>
      </c>
    </row>
    <row r="1424" spans="1:16" ht="19.5" customHeight="1">
      <c r="A1424" s="9"/>
      <c r="B1424" s="10"/>
      <c r="C1424" s="10"/>
      <c r="D1424" s="10"/>
      <c r="E1424" s="11"/>
      <c r="F1424" s="14"/>
      <c r="G1424" s="15"/>
      <c r="H1424" s="12"/>
      <c r="I1424" s="13"/>
      <c r="J1424" s="14"/>
      <c r="K1424" s="15"/>
      <c r="L1424" s="12"/>
      <c r="M1424" s="10"/>
      <c r="N1424" s="7">
        <f t="shared" si="164"/>
        <v>0</v>
      </c>
      <c r="O1424" s="6">
        <f t="shared" si="165"/>
        <v>0</v>
      </c>
      <c r="P1424" s="23">
        <f t="shared" si="166"/>
        <v>0</v>
      </c>
    </row>
    <row r="1425" spans="1:16" ht="19.5" customHeight="1">
      <c r="A1425" s="9"/>
      <c r="B1425" s="10"/>
      <c r="C1425" s="10"/>
      <c r="D1425" s="10"/>
      <c r="E1425" s="11"/>
      <c r="F1425" s="14"/>
      <c r="G1425" s="15"/>
      <c r="H1425" s="12"/>
      <c r="I1425" s="13"/>
      <c r="J1425" s="14"/>
      <c r="K1425" s="15"/>
      <c r="L1425" s="12"/>
      <c r="M1425" s="10"/>
      <c r="N1425" s="7">
        <f t="shared" si="164"/>
        <v>0</v>
      </c>
      <c r="O1425" s="6">
        <f t="shared" si="165"/>
        <v>0</v>
      </c>
      <c r="P1425" s="23">
        <f t="shared" si="166"/>
        <v>0</v>
      </c>
    </row>
    <row r="1426" spans="1:16" ht="19.5" customHeight="1" thickBot="1">
      <c r="A1426" s="31"/>
      <c r="B1426" s="32"/>
      <c r="C1426" s="32"/>
      <c r="D1426" s="32"/>
      <c r="E1426" s="33"/>
      <c r="F1426" s="40"/>
      <c r="G1426" s="26"/>
      <c r="H1426" s="24"/>
      <c r="I1426" s="41"/>
      <c r="J1426" s="40"/>
      <c r="K1426" s="26"/>
      <c r="L1426" s="24"/>
      <c r="M1426" s="25"/>
      <c r="N1426" s="27">
        <f t="shared" si="164"/>
        <v>0</v>
      </c>
      <c r="O1426" s="28">
        <f t="shared" si="165"/>
        <v>0</v>
      </c>
      <c r="P1426" s="29">
        <f t="shared" si="166"/>
        <v>0</v>
      </c>
    </row>
    <row r="1427" spans="1:20" ht="19.5" customHeight="1" thickBot="1">
      <c r="A1427" s="98" t="s">
        <v>15</v>
      </c>
      <c r="B1427" s="99"/>
      <c r="C1427" s="99"/>
      <c r="D1427" s="99"/>
      <c r="E1427" s="100"/>
      <c r="F1427" s="35">
        <f aca="true" t="shared" si="167" ref="F1427:O1427">SUM(F1406:F1426)</f>
        <v>16</v>
      </c>
      <c r="G1427" s="36">
        <f t="shared" si="167"/>
        <v>7</v>
      </c>
      <c r="H1427" s="39">
        <f t="shared" si="167"/>
        <v>0</v>
      </c>
      <c r="I1427" s="42">
        <f t="shared" si="167"/>
        <v>0</v>
      </c>
      <c r="J1427" s="35">
        <f t="shared" si="167"/>
        <v>0</v>
      </c>
      <c r="K1427" s="36">
        <f t="shared" si="167"/>
        <v>0</v>
      </c>
      <c r="L1427" s="39">
        <f t="shared" si="167"/>
        <v>0</v>
      </c>
      <c r="M1427" s="36">
        <f t="shared" si="167"/>
        <v>0</v>
      </c>
      <c r="N1427" s="37">
        <f t="shared" si="167"/>
        <v>16</v>
      </c>
      <c r="O1427" s="38">
        <f t="shared" si="167"/>
        <v>7</v>
      </c>
      <c r="P1427" s="43">
        <f t="shared" si="166"/>
        <v>23</v>
      </c>
      <c r="T1427" s="82">
        <f>CEILING(P1427,1)</f>
        <v>23</v>
      </c>
    </row>
    <row r="1428" ht="19.5" customHeight="1"/>
    <row r="1429" spans="1:16" ht="19.5" customHeight="1">
      <c r="A1429" s="125" t="s">
        <v>0</v>
      </c>
      <c r="B1429" s="125"/>
      <c r="C1429" s="125"/>
      <c r="D1429" s="125"/>
      <c r="E1429" s="125"/>
      <c r="F1429" s="125"/>
      <c r="G1429" s="125"/>
      <c r="H1429" s="125"/>
      <c r="I1429" s="126"/>
      <c r="J1429" s="125"/>
      <c r="K1429" s="125"/>
      <c r="L1429" s="125"/>
      <c r="M1429" s="125"/>
      <c r="N1429" s="125"/>
      <c r="O1429" s="125"/>
      <c r="P1429" s="125"/>
    </row>
    <row r="1430" spans="1:16" ht="19.5" customHeight="1">
      <c r="A1430" s="125"/>
      <c r="B1430" s="125"/>
      <c r="C1430" s="125"/>
      <c r="D1430" s="125"/>
      <c r="E1430" s="125"/>
      <c r="F1430" s="125"/>
      <c r="G1430" s="125"/>
      <c r="H1430" s="125"/>
      <c r="I1430" s="126"/>
      <c r="J1430" s="127"/>
      <c r="K1430" s="127"/>
      <c r="L1430" s="126"/>
      <c r="M1430" s="126"/>
      <c r="N1430" s="126"/>
      <c r="O1430" s="126"/>
      <c r="P1430" s="126"/>
    </row>
    <row r="1431" spans="1:11" ht="19.5" customHeight="1">
      <c r="A1431" s="128" t="s">
        <v>109</v>
      </c>
      <c r="B1431" s="128"/>
      <c r="J1431" s="19"/>
      <c r="K1431" s="19"/>
    </row>
    <row r="1432" spans="1:2" ht="19.5" customHeight="1">
      <c r="A1432" s="128"/>
      <c r="B1432" s="128"/>
    </row>
    <row r="1433" spans="11:14" ht="19.5" customHeight="1">
      <c r="K1433" s="18"/>
      <c r="L1433" s="18"/>
      <c r="M1433" s="18"/>
      <c r="N1433" s="18"/>
    </row>
    <row r="1434" spans="1:16" ht="19.5" customHeight="1">
      <c r="A1434" s="129" t="s">
        <v>16</v>
      </c>
      <c r="B1434" s="130" t="s">
        <v>110</v>
      </c>
      <c r="C1434" s="130"/>
      <c r="D1434" s="130"/>
      <c r="E1434" s="34"/>
      <c r="F1434" s="16"/>
      <c r="G1434" s="16"/>
      <c r="H1434" s="16"/>
      <c r="K1434" s="131" t="s">
        <v>18</v>
      </c>
      <c r="L1434" s="131"/>
      <c r="M1434" s="132" t="s">
        <v>815</v>
      </c>
      <c r="N1434" s="132"/>
      <c r="O1434" s="132"/>
      <c r="P1434" s="132"/>
    </row>
    <row r="1435" spans="1:16" ht="19.5" customHeight="1">
      <c r="A1435" s="129"/>
      <c r="B1435" s="130"/>
      <c r="C1435" s="130"/>
      <c r="D1435" s="130"/>
      <c r="E1435" s="34"/>
      <c r="F1435" s="16"/>
      <c r="G1435" s="16"/>
      <c r="H1435" s="16"/>
      <c r="K1435" s="131"/>
      <c r="L1435" s="131"/>
      <c r="M1435" s="132"/>
      <c r="N1435" s="132"/>
      <c r="O1435" s="132"/>
      <c r="P1435" s="132"/>
    </row>
    <row r="1436" ht="19.5" customHeight="1" thickBot="1"/>
    <row r="1437" spans="1:16" ht="19.5" customHeight="1" thickBot="1">
      <c r="A1437" s="96" t="s">
        <v>2</v>
      </c>
      <c r="B1437" s="110" t="s">
        <v>3</v>
      </c>
      <c r="C1437" s="113" t="s">
        <v>4</v>
      </c>
      <c r="D1437" s="116" t="s">
        <v>5</v>
      </c>
      <c r="E1437" s="101" t="s">
        <v>6</v>
      </c>
      <c r="F1437" s="104" t="s">
        <v>7</v>
      </c>
      <c r="G1437" s="104"/>
      <c r="H1437" s="104"/>
      <c r="I1437" s="104"/>
      <c r="J1437" s="104"/>
      <c r="K1437" s="104"/>
      <c r="L1437" s="104"/>
      <c r="M1437" s="105"/>
      <c r="N1437" s="106" t="s">
        <v>12</v>
      </c>
      <c r="O1437" s="104"/>
      <c r="P1437" s="119" t="s">
        <v>15</v>
      </c>
    </row>
    <row r="1438" spans="1:16" ht="19.5" customHeight="1">
      <c r="A1438" s="108"/>
      <c r="B1438" s="111"/>
      <c r="C1438" s="114"/>
      <c r="D1438" s="117"/>
      <c r="E1438" s="102"/>
      <c r="F1438" s="122" t="s">
        <v>8</v>
      </c>
      <c r="G1438" s="123"/>
      <c r="H1438" s="124" t="s">
        <v>9</v>
      </c>
      <c r="I1438" s="124"/>
      <c r="J1438" s="122" t="s">
        <v>10</v>
      </c>
      <c r="K1438" s="123"/>
      <c r="L1438" s="124" t="s">
        <v>11</v>
      </c>
      <c r="M1438" s="123"/>
      <c r="N1438" s="107"/>
      <c r="O1438" s="95"/>
      <c r="P1438" s="120"/>
    </row>
    <row r="1439" spans="1:16" ht="19.5" customHeight="1" thickBot="1">
      <c r="A1439" s="109"/>
      <c r="B1439" s="112"/>
      <c r="C1439" s="115"/>
      <c r="D1439" s="118"/>
      <c r="E1439" s="103"/>
      <c r="F1439" s="20" t="s">
        <v>13</v>
      </c>
      <c r="G1439" s="21" t="s">
        <v>14</v>
      </c>
      <c r="H1439" s="30" t="s">
        <v>13</v>
      </c>
      <c r="I1439" s="22" t="s">
        <v>14</v>
      </c>
      <c r="J1439" s="20" t="s">
        <v>13</v>
      </c>
      <c r="K1439" s="21" t="s">
        <v>14</v>
      </c>
      <c r="L1439" s="30" t="s">
        <v>13</v>
      </c>
      <c r="M1439" s="21" t="s">
        <v>14</v>
      </c>
      <c r="N1439" s="20" t="s">
        <v>13</v>
      </c>
      <c r="O1439" s="22" t="s">
        <v>14</v>
      </c>
      <c r="P1439" s="121"/>
    </row>
    <row r="1440" spans="1:16" ht="19.5" customHeight="1">
      <c r="A1440" s="2">
        <v>40705</v>
      </c>
      <c r="B1440" s="3" t="s">
        <v>599</v>
      </c>
      <c r="C1440" s="3" t="s">
        <v>416</v>
      </c>
      <c r="D1440" s="3" t="s">
        <v>363</v>
      </c>
      <c r="E1440" s="4"/>
      <c r="F1440" s="7">
        <v>17</v>
      </c>
      <c r="G1440" s="8">
        <v>7</v>
      </c>
      <c r="H1440" s="5">
        <v>10</v>
      </c>
      <c r="I1440" s="6">
        <v>5</v>
      </c>
      <c r="J1440" s="7">
        <v>10</v>
      </c>
      <c r="K1440" s="8">
        <v>5</v>
      </c>
      <c r="L1440" s="5"/>
      <c r="M1440" s="3"/>
      <c r="N1440" s="7">
        <f>SUM(F1440+H1440+J1440+L1440)</f>
        <v>37</v>
      </c>
      <c r="O1440" s="6">
        <f>SUM(G1440+I1440+K1440+M1440)</f>
        <v>17</v>
      </c>
      <c r="P1440" s="23">
        <f>SUM(N1440:O1440)</f>
        <v>54</v>
      </c>
    </row>
    <row r="1441" spans="1:16" ht="19.5" customHeight="1">
      <c r="A1441" s="9">
        <v>40705</v>
      </c>
      <c r="B1441" s="10" t="s">
        <v>599</v>
      </c>
      <c r="C1441" s="10" t="s">
        <v>418</v>
      </c>
      <c r="D1441" s="10" t="s">
        <v>363</v>
      </c>
      <c r="E1441" s="11"/>
      <c r="F1441" s="14">
        <v>17</v>
      </c>
      <c r="G1441" s="15"/>
      <c r="H1441" s="12">
        <v>10</v>
      </c>
      <c r="I1441" s="13"/>
      <c r="J1441" s="14">
        <v>10</v>
      </c>
      <c r="K1441" s="15"/>
      <c r="L1441" s="12"/>
      <c r="M1441" s="10"/>
      <c r="N1441" s="7">
        <f aca="true" t="shared" si="168" ref="N1441:N1460">SUM(F1441+H1441+J1441+L1441)</f>
        <v>37</v>
      </c>
      <c r="O1441" s="6">
        <f aca="true" t="shared" si="169" ref="O1441:O1460">SUM(G1441+I1441+K1441+M1441)</f>
        <v>0</v>
      </c>
      <c r="P1441" s="23">
        <f aca="true" t="shared" si="170" ref="P1441:P1461">SUM(N1441:O1441)</f>
        <v>37</v>
      </c>
    </row>
    <row r="1442" spans="1:16" ht="19.5" customHeight="1">
      <c r="A1442" s="9"/>
      <c r="B1442" s="10"/>
      <c r="C1442" s="10"/>
      <c r="D1442" s="10"/>
      <c r="E1442" s="11"/>
      <c r="F1442" s="14"/>
      <c r="G1442" s="15"/>
      <c r="H1442" s="12"/>
      <c r="I1442" s="13"/>
      <c r="J1442" s="14"/>
      <c r="K1442" s="15"/>
      <c r="L1442" s="12"/>
      <c r="M1442" s="10"/>
      <c r="N1442" s="7">
        <f t="shared" si="168"/>
        <v>0</v>
      </c>
      <c r="O1442" s="6">
        <f t="shared" si="169"/>
        <v>0</v>
      </c>
      <c r="P1442" s="23">
        <f t="shared" si="170"/>
        <v>0</v>
      </c>
    </row>
    <row r="1443" spans="1:16" ht="19.5" customHeight="1">
      <c r="A1443" s="9"/>
      <c r="B1443" s="10"/>
      <c r="C1443" s="10"/>
      <c r="D1443" s="10"/>
      <c r="E1443" s="11"/>
      <c r="F1443" s="14"/>
      <c r="G1443" s="15"/>
      <c r="H1443" s="12"/>
      <c r="I1443" s="13"/>
      <c r="J1443" s="14"/>
      <c r="K1443" s="15"/>
      <c r="L1443" s="12"/>
      <c r="M1443" s="10"/>
      <c r="N1443" s="7">
        <f t="shared" si="168"/>
        <v>0</v>
      </c>
      <c r="O1443" s="6">
        <f t="shared" si="169"/>
        <v>0</v>
      </c>
      <c r="P1443" s="23">
        <f t="shared" si="170"/>
        <v>0</v>
      </c>
    </row>
    <row r="1444" spans="1:16" ht="19.5" customHeight="1">
      <c r="A1444" s="9"/>
      <c r="B1444" s="10"/>
      <c r="C1444" s="10"/>
      <c r="D1444" s="10"/>
      <c r="E1444" s="11"/>
      <c r="F1444" s="14"/>
      <c r="G1444" s="15"/>
      <c r="H1444" s="12"/>
      <c r="I1444" s="13"/>
      <c r="J1444" s="14"/>
      <c r="K1444" s="15"/>
      <c r="L1444" s="12"/>
      <c r="M1444" s="10"/>
      <c r="N1444" s="7">
        <f t="shared" si="168"/>
        <v>0</v>
      </c>
      <c r="O1444" s="6">
        <f t="shared" si="169"/>
        <v>0</v>
      </c>
      <c r="P1444" s="23">
        <f t="shared" si="170"/>
        <v>0</v>
      </c>
    </row>
    <row r="1445" spans="1:16" ht="19.5" customHeight="1">
      <c r="A1445" s="9"/>
      <c r="B1445" s="10"/>
      <c r="C1445" s="10"/>
      <c r="D1445" s="10"/>
      <c r="E1445" s="11"/>
      <c r="F1445" s="14"/>
      <c r="G1445" s="15"/>
      <c r="H1445" s="12"/>
      <c r="I1445" s="13"/>
      <c r="J1445" s="14"/>
      <c r="K1445" s="15"/>
      <c r="L1445" s="12"/>
      <c r="M1445" s="10"/>
      <c r="N1445" s="7">
        <f t="shared" si="168"/>
        <v>0</v>
      </c>
      <c r="O1445" s="6">
        <f t="shared" si="169"/>
        <v>0</v>
      </c>
      <c r="P1445" s="23">
        <f t="shared" si="170"/>
        <v>0</v>
      </c>
    </row>
    <row r="1446" spans="1:16" ht="19.5" customHeight="1">
      <c r="A1446" s="9"/>
      <c r="B1446" s="10"/>
      <c r="C1446" s="10"/>
      <c r="D1446" s="10"/>
      <c r="E1446" s="11"/>
      <c r="F1446" s="14"/>
      <c r="G1446" s="15"/>
      <c r="H1446" s="12"/>
      <c r="I1446" s="13"/>
      <c r="J1446" s="14"/>
      <c r="K1446" s="15"/>
      <c r="L1446" s="12"/>
      <c r="M1446" s="10"/>
      <c r="N1446" s="7">
        <f t="shared" si="168"/>
        <v>0</v>
      </c>
      <c r="O1446" s="6">
        <f t="shared" si="169"/>
        <v>0</v>
      </c>
      <c r="P1446" s="23">
        <f t="shared" si="170"/>
        <v>0</v>
      </c>
    </row>
    <row r="1447" spans="1:16" ht="19.5" customHeight="1">
      <c r="A1447" s="9"/>
      <c r="B1447" s="10"/>
      <c r="C1447" s="10"/>
      <c r="D1447" s="10"/>
      <c r="E1447" s="11"/>
      <c r="F1447" s="14"/>
      <c r="G1447" s="15"/>
      <c r="H1447" s="12"/>
      <c r="I1447" s="13"/>
      <c r="J1447" s="14"/>
      <c r="K1447" s="15"/>
      <c r="L1447" s="12"/>
      <c r="M1447" s="10"/>
      <c r="N1447" s="7">
        <f t="shared" si="168"/>
        <v>0</v>
      </c>
      <c r="O1447" s="6">
        <f t="shared" si="169"/>
        <v>0</v>
      </c>
      <c r="P1447" s="23">
        <f t="shared" si="170"/>
        <v>0</v>
      </c>
    </row>
    <row r="1448" spans="1:16" ht="19.5" customHeight="1">
      <c r="A1448" s="9"/>
      <c r="B1448" s="10"/>
      <c r="C1448" s="10"/>
      <c r="D1448" s="10"/>
      <c r="E1448" s="11"/>
      <c r="F1448" s="14"/>
      <c r="G1448" s="15"/>
      <c r="H1448" s="12"/>
      <c r="I1448" s="13"/>
      <c r="J1448" s="14"/>
      <c r="K1448" s="15"/>
      <c r="L1448" s="12"/>
      <c r="M1448" s="10"/>
      <c r="N1448" s="7">
        <f t="shared" si="168"/>
        <v>0</v>
      </c>
      <c r="O1448" s="6">
        <f t="shared" si="169"/>
        <v>0</v>
      </c>
      <c r="P1448" s="23">
        <f t="shared" si="170"/>
        <v>0</v>
      </c>
    </row>
    <row r="1449" spans="1:16" ht="19.5" customHeight="1">
      <c r="A1449" s="9"/>
      <c r="B1449" s="10"/>
      <c r="C1449" s="10"/>
      <c r="D1449" s="10"/>
      <c r="E1449" s="11"/>
      <c r="F1449" s="14"/>
      <c r="G1449" s="15"/>
      <c r="H1449" s="12"/>
      <c r="I1449" s="13"/>
      <c r="J1449" s="14"/>
      <c r="K1449" s="15"/>
      <c r="L1449" s="12"/>
      <c r="M1449" s="10"/>
      <c r="N1449" s="7">
        <f t="shared" si="168"/>
        <v>0</v>
      </c>
      <c r="O1449" s="6">
        <f t="shared" si="169"/>
        <v>0</v>
      </c>
      <c r="P1449" s="23">
        <f t="shared" si="170"/>
        <v>0</v>
      </c>
    </row>
    <row r="1450" spans="1:16" ht="19.5" customHeight="1">
      <c r="A1450" s="9"/>
      <c r="B1450" s="10"/>
      <c r="C1450" s="10"/>
      <c r="D1450" s="10"/>
      <c r="E1450" s="11"/>
      <c r="F1450" s="14"/>
      <c r="G1450" s="15"/>
      <c r="H1450" s="12"/>
      <c r="I1450" s="13"/>
      <c r="J1450" s="14"/>
      <c r="K1450" s="15"/>
      <c r="L1450" s="12"/>
      <c r="M1450" s="10"/>
      <c r="N1450" s="7">
        <f t="shared" si="168"/>
        <v>0</v>
      </c>
      <c r="O1450" s="6">
        <f t="shared" si="169"/>
        <v>0</v>
      </c>
      <c r="P1450" s="23">
        <f t="shared" si="170"/>
        <v>0</v>
      </c>
    </row>
    <row r="1451" spans="1:16" ht="19.5" customHeight="1">
      <c r="A1451" s="9"/>
      <c r="B1451" s="10"/>
      <c r="C1451" s="10"/>
      <c r="D1451" s="10"/>
      <c r="E1451" s="11"/>
      <c r="F1451" s="14"/>
      <c r="G1451" s="15"/>
      <c r="H1451" s="12"/>
      <c r="I1451" s="13"/>
      <c r="J1451" s="14"/>
      <c r="K1451" s="15"/>
      <c r="L1451" s="12"/>
      <c r="M1451" s="10"/>
      <c r="N1451" s="7">
        <f t="shared" si="168"/>
        <v>0</v>
      </c>
      <c r="O1451" s="6">
        <f t="shared" si="169"/>
        <v>0</v>
      </c>
      <c r="P1451" s="23">
        <f t="shared" si="170"/>
        <v>0</v>
      </c>
    </row>
    <row r="1452" spans="1:16" ht="19.5" customHeight="1">
      <c r="A1452" s="9"/>
      <c r="B1452" s="10"/>
      <c r="C1452" s="10"/>
      <c r="D1452" s="10"/>
      <c r="E1452" s="11"/>
      <c r="F1452" s="14"/>
      <c r="G1452" s="15"/>
      <c r="H1452" s="12"/>
      <c r="I1452" s="13"/>
      <c r="J1452" s="14"/>
      <c r="K1452" s="15"/>
      <c r="L1452" s="12"/>
      <c r="M1452" s="10"/>
      <c r="N1452" s="7">
        <f t="shared" si="168"/>
        <v>0</v>
      </c>
      <c r="O1452" s="6">
        <f t="shared" si="169"/>
        <v>0</v>
      </c>
      <c r="P1452" s="23">
        <f t="shared" si="170"/>
        <v>0</v>
      </c>
    </row>
    <row r="1453" spans="1:16" ht="19.5" customHeight="1">
      <c r="A1453" s="9"/>
      <c r="B1453" s="10"/>
      <c r="C1453" s="10"/>
      <c r="D1453" s="10"/>
      <c r="E1453" s="11"/>
      <c r="F1453" s="14"/>
      <c r="G1453" s="15"/>
      <c r="H1453" s="12"/>
      <c r="I1453" s="13"/>
      <c r="J1453" s="14"/>
      <c r="K1453" s="15"/>
      <c r="L1453" s="12"/>
      <c r="M1453" s="10"/>
      <c r="N1453" s="7">
        <f t="shared" si="168"/>
        <v>0</v>
      </c>
      <c r="O1453" s="6">
        <f t="shared" si="169"/>
        <v>0</v>
      </c>
      <c r="P1453" s="23">
        <f t="shared" si="170"/>
        <v>0</v>
      </c>
    </row>
    <row r="1454" spans="1:16" ht="19.5" customHeight="1">
      <c r="A1454" s="9"/>
      <c r="B1454" s="10"/>
      <c r="C1454" s="10"/>
      <c r="D1454" s="10"/>
      <c r="E1454" s="11"/>
      <c r="F1454" s="14"/>
      <c r="G1454" s="15"/>
      <c r="H1454" s="12"/>
      <c r="I1454" s="13"/>
      <c r="J1454" s="14"/>
      <c r="K1454" s="15"/>
      <c r="L1454" s="12"/>
      <c r="M1454" s="10"/>
      <c r="N1454" s="7">
        <f t="shared" si="168"/>
        <v>0</v>
      </c>
      <c r="O1454" s="6">
        <f t="shared" si="169"/>
        <v>0</v>
      </c>
      <c r="P1454" s="23">
        <f t="shared" si="170"/>
        <v>0</v>
      </c>
    </row>
    <row r="1455" spans="1:16" ht="19.5" customHeight="1">
      <c r="A1455" s="9"/>
      <c r="B1455" s="10"/>
      <c r="C1455" s="10"/>
      <c r="D1455" s="10"/>
      <c r="E1455" s="11"/>
      <c r="F1455" s="14"/>
      <c r="G1455" s="15"/>
      <c r="H1455" s="12"/>
      <c r="I1455" s="13"/>
      <c r="J1455" s="14"/>
      <c r="K1455" s="15"/>
      <c r="L1455" s="12"/>
      <c r="M1455" s="10"/>
      <c r="N1455" s="7">
        <f t="shared" si="168"/>
        <v>0</v>
      </c>
      <c r="O1455" s="6">
        <f t="shared" si="169"/>
        <v>0</v>
      </c>
      <c r="P1455" s="23">
        <f t="shared" si="170"/>
        <v>0</v>
      </c>
    </row>
    <row r="1456" spans="1:16" ht="19.5" customHeight="1">
      <c r="A1456" s="9"/>
      <c r="B1456" s="10"/>
      <c r="C1456" s="10"/>
      <c r="D1456" s="10"/>
      <c r="E1456" s="11"/>
      <c r="F1456" s="14"/>
      <c r="G1456" s="15"/>
      <c r="H1456" s="12"/>
      <c r="I1456" s="13"/>
      <c r="J1456" s="14"/>
      <c r="K1456" s="15"/>
      <c r="L1456" s="12"/>
      <c r="M1456" s="10"/>
      <c r="N1456" s="7">
        <f t="shared" si="168"/>
        <v>0</v>
      </c>
      <c r="O1456" s="6">
        <f t="shared" si="169"/>
        <v>0</v>
      </c>
      <c r="P1456" s="23">
        <f t="shared" si="170"/>
        <v>0</v>
      </c>
    </row>
    <row r="1457" spans="1:16" ht="19.5" customHeight="1">
      <c r="A1457" s="9"/>
      <c r="B1457" s="10"/>
      <c r="C1457" s="10"/>
      <c r="D1457" s="10"/>
      <c r="E1457" s="11"/>
      <c r="F1457" s="14"/>
      <c r="G1457" s="15"/>
      <c r="H1457" s="12"/>
      <c r="I1457" s="13"/>
      <c r="J1457" s="14"/>
      <c r="K1457" s="15"/>
      <c r="L1457" s="12"/>
      <c r="M1457" s="10"/>
      <c r="N1457" s="7">
        <f t="shared" si="168"/>
        <v>0</v>
      </c>
      <c r="O1457" s="6">
        <f t="shared" si="169"/>
        <v>0</v>
      </c>
      <c r="P1457" s="23">
        <f t="shared" si="170"/>
        <v>0</v>
      </c>
    </row>
    <row r="1458" spans="1:16" ht="19.5" customHeight="1">
      <c r="A1458" s="9"/>
      <c r="B1458" s="10"/>
      <c r="C1458" s="10"/>
      <c r="D1458" s="10"/>
      <c r="E1458" s="11"/>
      <c r="F1458" s="14"/>
      <c r="G1458" s="15"/>
      <c r="H1458" s="12"/>
      <c r="I1458" s="13"/>
      <c r="J1458" s="14"/>
      <c r="K1458" s="15"/>
      <c r="L1458" s="12"/>
      <c r="M1458" s="10"/>
      <c r="N1458" s="7">
        <f t="shared" si="168"/>
        <v>0</v>
      </c>
      <c r="O1458" s="6">
        <f t="shared" si="169"/>
        <v>0</v>
      </c>
      <c r="P1458" s="23">
        <f t="shared" si="170"/>
        <v>0</v>
      </c>
    </row>
    <row r="1459" spans="1:16" ht="19.5" customHeight="1">
      <c r="A1459" s="9"/>
      <c r="B1459" s="10"/>
      <c r="C1459" s="10"/>
      <c r="D1459" s="10"/>
      <c r="E1459" s="11"/>
      <c r="F1459" s="14"/>
      <c r="G1459" s="15"/>
      <c r="H1459" s="12"/>
      <c r="I1459" s="13"/>
      <c r="J1459" s="14"/>
      <c r="K1459" s="15"/>
      <c r="L1459" s="12"/>
      <c r="M1459" s="10"/>
      <c r="N1459" s="7">
        <f t="shared" si="168"/>
        <v>0</v>
      </c>
      <c r="O1459" s="6">
        <f t="shared" si="169"/>
        <v>0</v>
      </c>
      <c r="P1459" s="23">
        <f t="shared" si="170"/>
        <v>0</v>
      </c>
    </row>
    <row r="1460" spans="1:16" ht="19.5" customHeight="1" thickBot="1">
      <c r="A1460" s="31"/>
      <c r="B1460" s="32"/>
      <c r="C1460" s="32"/>
      <c r="D1460" s="32"/>
      <c r="E1460" s="33"/>
      <c r="F1460" s="40"/>
      <c r="G1460" s="26"/>
      <c r="H1460" s="24"/>
      <c r="I1460" s="41"/>
      <c r="J1460" s="40"/>
      <c r="K1460" s="26"/>
      <c r="L1460" s="24"/>
      <c r="M1460" s="25"/>
      <c r="N1460" s="27">
        <f t="shared" si="168"/>
        <v>0</v>
      </c>
      <c r="O1460" s="28">
        <f t="shared" si="169"/>
        <v>0</v>
      </c>
      <c r="P1460" s="29">
        <f t="shared" si="170"/>
        <v>0</v>
      </c>
    </row>
    <row r="1461" spans="1:20" ht="19.5" customHeight="1" thickBot="1">
      <c r="A1461" s="98" t="s">
        <v>15</v>
      </c>
      <c r="B1461" s="99"/>
      <c r="C1461" s="99"/>
      <c r="D1461" s="99"/>
      <c r="E1461" s="100"/>
      <c r="F1461" s="35">
        <f aca="true" t="shared" si="171" ref="F1461:O1461">SUM(F1440:F1460)</f>
        <v>34</v>
      </c>
      <c r="G1461" s="36">
        <f t="shared" si="171"/>
        <v>7</v>
      </c>
      <c r="H1461" s="39">
        <f t="shared" si="171"/>
        <v>20</v>
      </c>
      <c r="I1461" s="42">
        <f t="shared" si="171"/>
        <v>5</v>
      </c>
      <c r="J1461" s="35">
        <f t="shared" si="171"/>
        <v>20</v>
      </c>
      <c r="K1461" s="36">
        <f t="shared" si="171"/>
        <v>5</v>
      </c>
      <c r="L1461" s="39">
        <f t="shared" si="171"/>
        <v>0</v>
      </c>
      <c r="M1461" s="36">
        <f t="shared" si="171"/>
        <v>0</v>
      </c>
      <c r="N1461" s="37">
        <f t="shared" si="171"/>
        <v>74</v>
      </c>
      <c r="O1461" s="38">
        <f t="shared" si="171"/>
        <v>17</v>
      </c>
      <c r="P1461" s="43">
        <f t="shared" si="170"/>
        <v>91</v>
      </c>
      <c r="T1461" s="82">
        <f>CEILING(P1461,1)</f>
        <v>91</v>
      </c>
    </row>
    <row r="1462" ht="19.5" customHeight="1"/>
    <row r="1463" spans="1:16" ht="19.5" customHeight="1">
      <c r="A1463" s="125" t="s">
        <v>0</v>
      </c>
      <c r="B1463" s="125"/>
      <c r="C1463" s="125"/>
      <c r="D1463" s="125"/>
      <c r="E1463" s="125"/>
      <c r="F1463" s="125"/>
      <c r="G1463" s="125"/>
      <c r="H1463" s="125"/>
      <c r="I1463" s="126"/>
      <c r="J1463" s="125"/>
      <c r="K1463" s="125"/>
      <c r="L1463" s="125"/>
      <c r="M1463" s="125"/>
      <c r="N1463" s="125"/>
      <c r="O1463" s="125"/>
      <c r="P1463" s="125"/>
    </row>
    <row r="1464" spans="1:16" ht="19.5" customHeight="1">
      <c r="A1464" s="125"/>
      <c r="B1464" s="125"/>
      <c r="C1464" s="125"/>
      <c r="D1464" s="125"/>
      <c r="E1464" s="125"/>
      <c r="F1464" s="125"/>
      <c r="G1464" s="125"/>
      <c r="H1464" s="125"/>
      <c r="I1464" s="126"/>
      <c r="J1464" s="127"/>
      <c r="K1464" s="127"/>
      <c r="L1464" s="126"/>
      <c r="M1464" s="126"/>
      <c r="N1464" s="126"/>
      <c r="O1464" s="126"/>
      <c r="P1464" s="126"/>
    </row>
    <row r="1465" spans="1:11" ht="19.5" customHeight="1">
      <c r="A1465" s="128" t="s">
        <v>111</v>
      </c>
      <c r="B1465" s="128"/>
      <c r="J1465" s="19"/>
      <c r="K1465" s="19"/>
    </row>
    <row r="1466" spans="1:2" ht="19.5" customHeight="1">
      <c r="A1466" s="128"/>
      <c r="B1466" s="128"/>
    </row>
    <row r="1467" spans="1:14" ht="19.5" customHeight="1">
      <c r="A1467" s="128"/>
      <c r="B1467" s="128"/>
      <c r="K1467" s="18"/>
      <c r="L1467" s="18"/>
      <c r="M1467" s="18"/>
      <c r="N1467" s="18"/>
    </row>
    <row r="1468" spans="1:16" ht="19.5" customHeight="1">
      <c r="A1468" s="129" t="s">
        <v>16</v>
      </c>
      <c r="B1468" s="130" t="s">
        <v>112</v>
      </c>
      <c r="C1468" s="130"/>
      <c r="D1468" s="130"/>
      <c r="E1468" s="34"/>
      <c r="F1468" s="16"/>
      <c r="G1468" s="16"/>
      <c r="H1468" s="16"/>
      <c r="K1468" s="131" t="s">
        <v>18</v>
      </c>
      <c r="L1468" s="131"/>
      <c r="M1468" s="132" t="s">
        <v>815</v>
      </c>
      <c r="N1468" s="132"/>
      <c r="O1468" s="132"/>
      <c r="P1468" s="132"/>
    </row>
    <row r="1469" spans="1:16" ht="19.5" customHeight="1">
      <c r="A1469" s="129"/>
      <c r="B1469" s="130"/>
      <c r="C1469" s="130"/>
      <c r="D1469" s="130"/>
      <c r="E1469" s="34"/>
      <c r="F1469" s="16"/>
      <c r="G1469" s="16"/>
      <c r="H1469" s="16"/>
      <c r="K1469" s="131"/>
      <c r="L1469" s="131"/>
      <c r="M1469" s="132"/>
      <c r="N1469" s="132"/>
      <c r="O1469" s="132"/>
      <c r="P1469" s="132"/>
    </row>
    <row r="1470" ht="19.5" customHeight="1" thickBot="1"/>
    <row r="1471" spans="1:16" ht="19.5" customHeight="1" thickBot="1">
      <c r="A1471" s="96" t="s">
        <v>2</v>
      </c>
      <c r="B1471" s="110" t="s">
        <v>3</v>
      </c>
      <c r="C1471" s="113" t="s">
        <v>4</v>
      </c>
      <c r="D1471" s="116" t="s">
        <v>5</v>
      </c>
      <c r="E1471" s="101" t="s">
        <v>6</v>
      </c>
      <c r="F1471" s="104" t="s">
        <v>7</v>
      </c>
      <c r="G1471" s="104"/>
      <c r="H1471" s="104"/>
      <c r="I1471" s="104"/>
      <c r="J1471" s="104"/>
      <c r="K1471" s="104"/>
      <c r="L1471" s="104"/>
      <c r="M1471" s="105"/>
      <c r="N1471" s="106" t="s">
        <v>12</v>
      </c>
      <c r="O1471" s="104"/>
      <c r="P1471" s="119" t="s">
        <v>15</v>
      </c>
    </row>
    <row r="1472" spans="1:16" ht="19.5" customHeight="1">
      <c r="A1472" s="108"/>
      <c r="B1472" s="111"/>
      <c r="C1472" s="114"/>
      <c r="D1472" s="117"/>
      <c r="E1472" s="102"/>
      <c r="F1472" s="122" t="s">
        <v>8</v>
      </c>
      <c r="G1472" s="123"/>
      <c r="H1472" s="124" t="s">
        <v>9</v>
      </c>
      <c r="I1472" s="124"/>
      <c r="J1472" s="122" t="s">
        <v>10</v>
      </c>
      <c r="K1472" s="123"/>
      <c r="L1472" s="124" t="s">
        <v>11</v>
      </c>
      <c r="M1472" s="123"/>
      <c r="N1472" s="107"/>
      <c r="O1472" s="95"/>
      <c r="P1472" s="120"/>
    </row>
    <row r="1473" spans="1:16" ht="19.5" customHeight="1" thickBot="1">
      <c r="A1473" s="109"/>
      <c r="B1473" s="112"/>
      <c r="C1473" s="115"/>
      <c r="D1473" s="118"/>
      <c r="E1473" s="103"/>
      <c r="F1473" s="20" t="s">
        <v>13</v>
      </c>
      <c r="G1473" s="21" t="s">
        <v>14</v>
      </c>
      <c r="H1473" s="30" t="s">
        <v>13</v>
      </c>
      <c r="I1473" s="22" t="s">
        <v>14</v>
      </c>
      <c r="J1473" s="20" t="s">
        <v>13</v>
      </c>
      <c r="K1473" s="21" t="s">
        <v>14</v>
      </c>
      <c r="L1473" s="30" t="s">
        <v>13</v>
      </c>
      <c r="M1473" s="21" t="s">
        <v>14</v>
      </c>
      <c r="N1473" s="20" t="s">
        <v>13</v>
      </c>
      <c r="O1473" s="22" t="s">
        <v>14</v>
      </c>
      <c r="P1473" s="121"/>
    </row>
    <row r="1474" spans="1:16" ht="19.5" customHeight="1">
      <c r="A1474" s="2">
        <v>40706</v>
      </c>
      <c r="B1474" s="3" t="s">
        <v>596</v>
      </c>
      <c r="C1474" s="3" t="s">
        <v>426</v>
      </c>
      <c r="D1474" s="3" t="s">
        <v>341</v>
      </c>
      <c r="E1474" s="4"/>
      <c r="F1474" s="7">
        <v>24</v>
      </c>
      <c r="G1474" s="8">
        <v>10</v>
      </c>
      <c r="H1474" s="5">
        <v>17</v>
      </c>
      <c r="I1474" s="6">
        <v>10</v>
      </c>
      <c r="J1474" s="7">
        <v>17</v>
      </c>
      <c r="K1474" s="8">
        <v>10</v>
      </c>
      <c r="L1474" s="5">
        <v>17</v>
      </c>
      <c r="M1474" s="3">
        <v>10</v>
      </c>
      <c r="N1474" s="7">
        <f>SUM(F1474+H1474+J1474+L1474)</f>
        <v>75</v>
      </c>
      <c r="O1474" s="6">
        <f>SUM(G1474+I1474+K1474+M1474)</f>
        <v>40</v>
      </c>
      <c r="P1474" s="23">
        <f>SUM(N1474:O1474)</f>
        <v>115</v>
      </c>
    </row>
    <row r="1475" spans="1:16" ht="19.5" customHeight="1">
      <c r="A1475" s="9">
        <v>40675</v>
      </c>
      <c r="B1475" s="10" t="s">
        <v>597</v>
      </c>
      <c r="C1475" s="10" t="s">
        <v>428</v>
      </c>
      <c r="D1475" s="10" t="s">
        <v>341</v>
      </c>
      <c r="E1475" s="11"/>
      <c r="F1475" s="14">
        <v>20</v>
      </c>
      <c r="G1475" s="15">
        <v>2</v>
      </c>
      <c r="H1475" s="12">
        <v>14</v>
      </c>
      <c r="I1475" s="13"/>
      <c r="J1475" s="14">
        <v>14</v>
      </c>
      <c r="K1475" s="15"/>
      <c r="L1475" s="12"/>
      <c r="M1475" s="10"/>
      <c r="N1475" s="7">
        <f aca="true" t="shared" si="172" ref="N1475:N1494">SUM(F1475+H1475+J1475+L1475)</f>
        <v>48</v>
      </c>
      <c r="O1475" s="6">
        <f aca="true" t="shared" si="173" ref="O1475:O1494">SUM(G1475+I1475+K1475+M1475)</f>
        <v>2</v>
      </c>
      <c r="P1475" s="23">
        <f aca="true" t="shared" si="174" ref="P1475:P1495">SUM(N1475:O1475)</f>
        <v>50</v>
      </c>
    </row>
    <row r="1476" spans="1:16" ht="19.5" customHeight="1">
      <c r="A1476" s="9"/>
      <c r="B1476" s="10"/>
      <c r="C1476" s="10"/>
      <c r="D1476" s="10"/>
      <c r="E1476" s="11"/>
      <c r="F1476" s="14"/>
      <c r="G1476" s="15"/>
      <c r="H1476" s="12"/>
      <c r="I1476" s="13"/>
      <c r="J1476" s="14"/>
      <c r="K1476" s="15"/>
      <c r="L1476" s="12"/>
      <c r="M1476" s="10"/>
      <c r="N1476" s="7">
        <f t="shared" si="172"/>
        <v>0</v>
      </c>
      <c r="O1476" s="6">
        <f t="shared" si="173"/>
        <v>0</v>
      </c>
      <c r="P1476" s="23">
        <f t="shared" si="174"/>
        <v>0</v>
      </c>
    </row>
    <row r="1477" spans="1:16" ht="19.5" customHeight="1">
      <c r="A1477" s="9"/>
      <c r="B1477" s="10"/>
      <c r="C1477" s="10"/>
      <c r="D1477" s="10"/>
      <c r="E1477" s="11"/>
      <c r="F1477" s="14"/>
      <c r="G1477" s="15"/>
      <c r="H1477" s="12"/>
      <c r="I1477" s="13"/>
      <c r="J1477" s="14"/>
      <c r="K1477" s="15"/>
      <c r="L1477" s="12"/>
      <c r="M1477" s="10"/>
      <c r="N1477" s="7">
        <f t="shared" si="172"/>
        <v>0</v>
      </c>
      <c r="O1477" s="6">
        <f t="shared" si="173"/>
        <v>0</v>
      </c>
      <c r="P1477" s="23">
        <f t="shared" si="174"/>
        <v>0</v>
      </c>
    </row>
    <row r="1478" spans="1:16" ht="19.5" customHeight="1">
      <c r="A1478" s="9"/>
      <c r="B1478" s="10"/>
      <c r="C1478" s="10"/>
      <c r="D1478" s="10"/>
      <c r="E1478" s="11"/>
      <c r="F1478" s="14"/>
      <c r="G1478" s="15"/>
      <c r="H1478" s="12"/>
      <c r="I1478" s="13"/>
      <c r="J1478" s="14"/>
      <c r="K1478" s="15"/>
      <c r="L1478" s="12"/>
      <c r="M1478" s="10"/>
      <c r="N1478" s="7">
        <f t="shared" si="172"/>
        <v>0</v>
      </c>
      <c r="O1478" s="6">
        <f t="shared" si="173"/>
        <v>0</v>
      </c>
      <c r="P1478" s="23">
        <f t="shared" si="174"/>
        <v>0</v>
      </c>
    </row>
    <row r="1479" spans="1:16" ht="19.5" customHeight="1">
      <c r="A1479" s="9"/>
      <c r="B1479" s="10"/>
      <c r="C1479" s="10"/>
      <c r="D1479" s="10"/>
      <c r="E1479" s="11"/>
      <c r="F1479" s="14"/>
      <c r="G1479" s="15"/>
      <c r="H1479" s="12"/>
      <c r="I1479" s="13"/>
      <c r="J1479" s="14"/>
      <c r="K1479" s="15"/>
      <c r="L1479" s="12"/>
      <c r="M1479" s="10"/>
      <c r="N1479" s="7">
        <f t="shared" si="172"/>
        <v>0</v>
      </c>
      <c r="O1479" s="6">
        <f t="shared" si="173"/>
        <v>0</v>
      </c>
      <c r="P1479" s="23">
        <f t="shared" si="174"/>
        <v>0</v>
      </c>
    </row>
    <row r="1480" spans="1:16" ht="19.5" customHeight="1">
      <c r="A1480" s="9"/>
      <c r="B1480" s="10"/>
      <c r="C1480" s="10"/>
      <c r="D1480" s="10"/>
      <c r="E1480" s="11"/>
      <c r="F1480" s="14"/>
      <c r="G1480" s="15"/>
      <c r="H1480" s="12"/>
      <c r="I1480" s="13"/>
      <c r="J1480" s="14"/>
      <c r="K1480" s="15"/>
      <c r="L1480" s="12"/>
      <c r="M1480" s="10"/>
      <c r="N1480" s="7">
        <f t="shared" si="172"/>
        <v>0</v>
      </c>
      <c r="O1480" s="6">
        <f t="shared" si="173"/>
        <v>0</v>
      </c>
      <c r="P1480" s="23">
        <f t="shared" si="174"/>
        <v>0</v>
      </c>
    </row>
    <row r="1481" spans="1:16" ht="19.5" customHeight="1">
      <c r="A1481" s="9"/>
      <c r="B1481" s="10"/>
      <c r="C1481" s="10"/>
      <c r="D1481" s="10"/>
      <c r="E1481" s="11"/>
      <c r="F1481" s="14"/>
      <c r="G1481" s="15"/>
      <c r="H1481" s="12"/>
      <c r="I1481" s="13"/>
      <c r="J1481" s="14"/>
      <c r="K1481" s="15"/>
      <c r="L1481" s="12"/>
      <c r="M1481" s="10"/>
      <c r="N1481" s="7">
        <f t="shared" si="172"/>
        <v>0</v>
      </c>
      <c r="O1481" s="6">
        <f t="shared" si="173"/>
        <v>0</v>
      </c>
      <c r="P1481" s="23">
        <f t="shared" si="174"/>
        <v>0</v>
      </c>
    </row>
    <row r="1482" spans="1:16" ht="19.5" customHeight="1">
      <c r="A1482" s="9"/>
      <c r="B1482" s="10"/>
      <c r="C1482" s="10"/>
      <c r="D1482" s="10"/>
      <c r="E1482" s="11"/>
      <c r="F1482" s="14"/>
      <c r="G1482" s="15"/>
      <c r="H1482" s="12"/>
      <c r="I1482" s="13"/>
      <c r="J1482" s="14"/>
      <c r="K1482" s="15"/>
      <c r="L1482" s="12"/>
      <c r="M1482" s="10"/>
      <c r="N1482" s="7">
        <f t="shared" si="172"/>
        <v>0</v>
      </c>
      <c r="O1482" s="6">
        <f t="shared" si="173"/>
        <v>0</v>
      </c>
      <c r="P1482" s="23">
        <f t="shared" si="174"/>
        <v>0</v>
      </c>
    </row>
    <row r="1483" spans="1:16" ht="19.5" customHeight="1">
      <c r="A1483" s="9"/>
      <c r="B1483" s="10"/>
      <c r="C1483" s="10"/>
      <c r="D1483" s="10"/>
      <c r="E1483" s="11"/>
      <c r="F1483" s="14"/>
      <c r="G1483" s="15"/>
      <c r="H1483" s="12"/>
      <c r="I1483" s="13"/>
      <c r="J1483" s="14"/>
      <c r="K1483" s="15"/>
      <c r="L1483" s="12"/>
      <c r="M1483" s="10"/>
      <c r="N1483" s="7">
        <f t="shared" si="172"/>
        <v>0</v>
      </c>
      <c r="O1483" s="6">
        <f t="shared" si="173"/>
        <v>0</v>
      </c>
      <c r="P1483" s="23">
        <f t="shared" si="174"/>
        <v>0</v>
      </c>
    </row>
    <row r="1484" spans="1:16" ht="19.5" customHeight="1">
      <c r="A1484" s="9"/>
      <c r="B1484" s="10"/>
      <c r="C1484" s="10"/>
      <c r="D1484" s="10"/>
      <c r="E1484" s="11"/>
      <c r="F1484" s="14"/>
      <c r="G1484" s="15"/>
      <c r="H1484" s="12"/>
      <c r="I1484" s="13"/>
      <c r="J1484" s="14"/>
      <c r="K1484" s="15"/>
      <c r="L1484" s="12"/>
      <c r="M1484" s="10"/>
      <c r="N1484" s="7">
        <f t="shared" si="172"/>
        <v>0</v>
      </c>
      <c r="O1484" s="6">
        <f t="shared" si="173"/>
        <v>0</v>
      </c>
      <c r="P1484" s="23">
        <f t="shared" si="174"/>
        <v>0</v>
      </c>
    </row>
    <row r="1485" spans="1:16" ht="19.5" customHeight="1">
      <c r="A1485" s="9"/>
      <c r="B1485" s="10"/>
      <c r="C1485" s="10"/>
      <c r="D1485" s="10"/>
      <c r="E1485" s="11"/>
      <c r="F1485" s="14"/>
      <c r="G1485" s="15"/>
      <c r="H1485" s="12"/>
      <c r="I1485" s="13"/>
      <c r="J1485" s="14"/>
      <c r="K1485" s="15"/>
      <c r="L1485" s="12"/>
      <c r="M1485" s="10"/>
      <c r="N1485" s="7">
        <f t="shared" si="172"/>
        <v>0</v>
      </c>
      <c r="O1485" s="6">
        <f t="shared" si="173"/>
        <v>0</v>
      </c>
      <c r="P1485" s="23">
        <f t="shared" si="174"/>
        <v>0</v>
      </c>
    </row>
    <row r="1486" spans="1:16" ht="19.5" customHeight="1">
      <c r="A1486" s="9"/>
      <c r="B1486" s="10"/>
      <c r="C1486" s="10"/>
      <c r="D1486" s="10"/>
      <c r="E1486" s="11"/>
      <c r="F1486" s="14"/>
      <c r="G1486" s="15"/>
      <c r="H1486" s="12"/>
      <c r="I1486" s="13"/>
      <c r="J1486" s="14"/>
      <c r="K1486" s="15"/>
      <c r="L1486" s="12"/>
      <c r="M1486" s="10"/>
      <c r="N1486" s="7">
        <f t="shared" si="172"/>
        <v>0</v>
      </c>
      <c r="O1486" s="6">
        <f t="shared" si="173"/>
        <v>0</v>
      </c>
      <c r="P1486" s="23">
        <f t="shared" si="174"/>
        <v>0</v>
      </c>
    </row>
    <row r="1487" spans="1:16" ht="19.5" customHeight="1">
      <c r="A1487" s="9"/>
      <c r="B1487" s="10"/>
      <c r="C1487" s="10"/>
      <c r="D1487" s="10"/>
      <c r="E1487" s="11"/>
      <c r="F1487" s="14"/>
      <c r="G1487" s="15"/>
      <c r="H1487" s="12"/>
      <c r="I1487" s="13"/>
      <c r="J1487" s="14"/>
      <c r="K1487" s="15"/>
      <c r="L1487" s="12"/>
      <c r="M1487" s="10"/>
      <c r="N1487" s="7">
        <f t="shared" si="172"/>
        <v>0</v>
      </c>
      <c r="O1487" s="6">
        <f t="shared" si="173"/>
        <v>0</v>
      </c>
      <c r="P1487" s="23">
        <f t="shared" si="174"/>
        <v>0</v>
      </c>
    </row>
    <row r="1488" spans="1:16" ht="19.5" customHeight="1">
      <c r="A1488" s="9"/>
      <c r="B1488" s="10"/>
      <c r="C1488" s="10"/>
      <c r="D1488" s="10"/>
      <c r="E1488" s="11"/>
      <c r="F1488" s="14"/>
      <c r="G1488" s="15"/>
      <c r="H1488" s="12"/>
      <c r="I1488" s="13"/>
      <c r="J1488" s="14"/>
      <c r="K1488" s="15"/>
      <c r="L1488" s="12"/>
      <c r="M1488" s="10"/>
      <c r="N1488" s="7">
        <f t="shared" si="172"/>
        <v>0</v>
      </c>
      <c r="O1488" s="6">
        <f t="shared" si="173"/>
        <v>0</v>
      </c>
      <c r="P1488" s="23">
        <f t="shared" si="174"/>
        <v>0</v>
      </c>
    </row>
    <row r="1489" spans="1:16" ht="19.5" customHeight="1">
      <c r="A1489" s="9"/>
      <c r="B1489" s="10"/>
      <c r="C1489" s="10"/>
      <c r="D1489" s="10"/>
      <c r="E1489" s="11"/>
      <c r="F1489" s="14"/>
      <c r="G1489" s="15"/>
      <c r="H1489" s="12"/>
      <c r="I1489" s="13"/>
      <c r="J1489" s="14"/>
      <c r="K1489" s="15"/>
      <c r="L1489" s="12"/>
      <c r="M1489" s="10"/>
      <c r="N1489" s="7">
        <f t="shared" si="172"/>
        <v>0</v>
      </c>
      <c r="O1489" s="6">
        <f t="shared" si="173"/>
        <v>0</v>
      </c>
      <c r="P1489" s="23">
        <f t="shared" si="174"/>
        <v>0</v>
      </c>
    </row>
    <row r="1490" spans="1:16" ht="19.5" customHeight="1">
      <c r="A1490" s="9"/>
      <c r="B1490" s="10"/>
      <c r="C1490" s="10"/>
      <c r="D1490" s="10"/>
      <c r="E1490" s="11"/>
      <c r="F1490" s="14"/>
      <c r="G1490" s="15"/>
      <c r="H1490" s="12"/>
      <c r="I1490" s="13"/>
      <c r="J1490" s="14"/>
      <c r="K1490" s="15"/>
      <c r="L1490" s="12"/>
      <c r="M1490" s="10"/>
      <c r="N1490" s="7">
        <f t="shared" si="172"/>
        <v>0</v>
      </c>
      <c r="O1490" s="6">
        <f t="shared" si="173"/>
        <v>0</v>
      </c>
      <c r="P1490" s="23">
        <f t="shared" si="174"/>
        <v>0</v>
      </c>
    </row>
    <row r="1491" spans="1:16" ht="19.5" customHeight="1">
      <c r="A1491" s="9"/>
      <c r="B1491" s="10"/>
      <c r="C1491" s="10"/>
      <c r="D1491" s="10"/>
      <c r="E1491" s="11"/>
      <c r="F1491" s="14"/>
      <c r="G1491" s="15"/>
      <c r="H1491" s="12"/>
      <c r="I1491" s="13"/>
      <c r="J1491" s="14"/>
      <c r="K1491" s="15"/>
      <c r="L1491" s="12"/>
      <c r="M1491" s="10"/>
      <c r="N1491" s="7">
        <f t="shared" si="172"/>
        <v>0</v>
      </c>
      <c r="O1491" s="6">
        <f t="shared" si="173"/>
        <v>0</v>
      </c>
      <c r="P1491" s="23">
        <f t="shared" si="174"/>
        <v>0</v>
      </c>
    </row>
    <row r="1492" spans="1:16" ht="19.5" customHeight="1">
      <c r="A1492" s="9"/>
      <c r="B1492" s="10"/>
      <c r="C1492" s="10"/>
      <c r="D1492" s="10"/>
      <c r="E1492" s="11"/>
      <c r="F1492" s="14"/>
      <c r="G1492" s="15"/>
      <c r="H1492" s="12"/>
      <c r="I1492" s="13"/>
      <c r="J1492" s="14"/>
      <c r="K1492" s="15"/>
      <c r="L1492" s="12"/>
      <c r="M1492" s="10"/>
      <c r="N1492" s="7">
        <f t="shared" si="172"/>
        <v>0</v>
      </c>
      <c r="O1492" s="6">
        <f t="shared" si="173"/>
        <v>0</v>
      </c>
      <c r="P1492" s="23">
        <f t="shared" si="174"/>
        <v>0</v>
      </c>
    </row>
    <row r="1493" spans="1:16" ht="19.5" customHeight="1">
      <c r="A1493" s="9"/>
      <c r="B1493" s="10"/>
      <c r="C1493" s="10"/>
      <c r="D1493" s="10"/>
      <c r="E1493" s="11"/>
      <c r="F1493" s="14"/>
      <c r="G1493" s="15"/>
      <c r="H1493" s="12"/>
      <c r="I1493" s="13"/>
      <c r="J1493" s="14"/>
      <c r="K1493" s="15"/>
      <c r="L1493" s="12"/>
      <c r="M1493" s="10"/>
      <c r="N1493" s="7">
        <f t="shared" si="172"/>
        <v>0</v>
      </c>
      <c r="O1493" s="6">
        <f t="shared" si="173"/>
        <v>0</v>
      </c>
      <c r="P1493" s="23">
        <f t="shared" si="174"/>
        <v>0</v>
      </c>
    </row>
    <row r="1494" spans="1:16" ht="19.5" customHeight="1" thickBot="1">
      <c r="A1494" s="31"/>
      <c r="B1494" s="32"/>
      <c r="C1494" s="32"/>
      <c r="D1494" s="32"/>
      <c r="E1494" s="33"/>
      <c r="F1494" s="40"/>
      <c r="G1494" s="26"/>
      <c r="H1494" s="24"/>
      <c r="I1494" s="41"/>
      <c r="J1494" s="40"/>
      <c r="K1494" s="26"/>
      <c r="L1494" s="24"/>
      <c r="M1494" s="25"/>
      <c r="N1494" s="27">
        <f t="shared" si="172"/>
        <v>0</v>
      </c>
      <c r="O1494" s="28">
        <f t="shared" si="173"/>
        <v>0</v>
      </c>
      <c r="P1494" s="29">
        <f t="shared" si="174"/>
        <v>0</v>
      </c>
    </row>
    <row r="1495" spans="1:20" ht="19.5" customHeight="1" thickBot="1">
      <c r="A1495" s="98" t="s">
        <v>15</v>
      </c>
      <c r="B1495" s="99"/>
      <c r="C1495" s="99"/>
      <c r="D1495" s="99"/>
      <c r="E1495" s="100"/>
      <c r="F1495" s="35">
        <f aca="true" t="shared" si="175" ref="F1495:O1495">SUM(F1474:F1494)</f>
        <v>44</v>
      </c>
      <c r="G1495" s="36">
        <f t="shared" si="175"/>
        <v>12</v>
      </c>
      <c r="H1495" s="39">
        <f t="shared" si="175"/>
        <v>31</v>
      </c>
      <c r="I1495" s="42">
        <f t="shared" si="175"/>
        <v>10</v>
      </c>
      <c r="J1495" s="35">
        <f t="shared" si="175"/>
        <v>31</v>
      </c>
      <c r="K1495" s="36">
        <f t="shared" si="175"/>
        <v>10</v>
      </c>
      <c r="L1495" s="39">
        <f t="shared" si="175"/>
        <v>17</v>
      </c>
      <c r="M1495" s="36">
        <f t="shared" si="175"/>
        <v>10</v>
      </c>
      <c r="N1495" s="37">
        <f t="shared" si="175"/>
        <v>123</v>
      </c>
      <c r="O1495" s="38">
        <f t="shared" si="175"/>
        <v>42</v>
      </c>
      <c r="P1495" s="43">
        <f t="shared" si="174"/>
        <v>165</v>
      </c>
      <c r="T1495" s="82">
        <f>CEILING(P1495,1)</f>
        <v>165</v>
      </c>
    </row>
    <row r="1496" ht="19.5" customHeight="1"/>
    <row r="1497" spans="1:16" ht="19.5" customHeight="1">
      <c r="A1497" s="125" t="s">
        <v>0</v>
      </c>
      <c r="B1497" s="125"/>
      <c r="C1497" s="125"/>
      <c r="D1497" s="125"/>
      <c r="E1497" s="125"/>
      <c r="F1497" s="125"/>
      <c r="G1497" s="125"/>
      <c r="H1497" s="125"/>
      <c r="I1497" s="126"/>
      <c r="J1497" s="125"/>
      <c r="K1497" s="125"/>
      <c r="L1497" s="125"/>
      <c r="M1497" s="125"/>
      <c r="N1497" s="125"/>
      <c r="O1497" s="125"/>
      <c r="P1497" s="125"/>
    </row>
    <row r="1498" spans="1:16" ht="19.5" customHeight="1">
      <c r="A1498" s="125"/>
      <c r="B1498" s="125"/>
      <c r="C1498" s="125"/>
      <c r="D1498" s="125"/>
      <c r="E1498" s="125"/>
      <c r="F1498" s="125"/>
      <c r="G1498" s="125"/>
      <c r="H1498" s="125"/>
      <c r="I1498" s="126"/>
      <c r="J1498" s="127"/>
      <c r="K1498" s="127"/>
      <c r="L1498" s="126"/>
      <c r="M1498" s="126"/>
      <c r="N1498" s="126"/>
      <c r="O1498" s="126"/>
      <c r="P1498" s="126"/>
    </row>
    <row r="1499" spans="1:11" ht="19.5" customHeight="1">
      <c r="A1499" s="128" t="s">
        <v>113</v>
      </c>
      <c r="B1499" s="128"/>
      <c r="J1499" s="19"/>
      <c r="K1499" s="19"/>
    </row>
    <row r="1500" spans="1:2" ht="19.5" customHeight="1">
      <c r="A1500" s="128"/>
      <c r="B1500" s="128"/>
    </row>
    <row r="1501" spans="1:14" ht="19.5" customHeight="1">
      <c r="A1501" s="128"/>
      <c r="B1501" s="128"/>
      <c r="K1501" s="18"/>
      <c r="L1501" s="18"/>
      <c r="M1501" s="18"/>
      <c r="N1501" s="18"/>
    </row>
    <row r="1502" spans="1:16" ht="19.5" customHeight="1">
      <c r="A1502" s="129" t="s">
        <v>16</v>
      </c>
      <c r="B1502" s="130" t="s">
        <v>115</v>
      </c>
      <c r="C1502" s="130"/>
      <c r="D1502" s="130"/>
      <c r="E1502" s="34"/>
      <c r="F1502" s="16"/>
      <c r="G1502" s="16"/>
      <c r="H1502" s="16"/>
      <c r="K1502" s="131" t="s">
        <v>18</v>
      </c>
      <c r="L1502" s="131"/>
      <c r="M1502" s="132" t="s">
        <v>815</v>
      </c>
      <c r="N1502" s="132"/>
      <c r="O1502" s="132"/>
      <c r="P1502" s="132"/>
    </row>
    <row r="1503" spans="1:16" ht="19.5" customHeight="1">
      <c r="A1503" s="129"/>
      <c r="B1503" s="130"/>
      <c r="C1503" s="130"/>
      <c r="D1503" s="130"/>
      <c r="E1503" s="34"/>
      <c r="F1503" s="16"/>
      <c r="G1503" s="16"/>
      <c r="H1503" s="16"/>
      <c r="K1503" s="131"/>
      <c r="L1503" s="131"/>
      <c r="M1503" s="132"/>
      <c r="N1503" s="132"/>
      <c r="O1503" s="132"/>
      <c r="P1503" s="132"/>
    </row>
    <row r="1504" ht="19.5" customHeight="1" thickBot="1"/>
    <row r="1505" spans="1:16" ht="19.5" customHeight="1" thickBot="1">
      <c r="A1505" s="96" t="s">
        <v>2</v>
      </c>
      <c r="B1505" s="110" t="s">
        <v>3</v>
      </c>
      <c r="C1505" s="113" t="s">
        <v>4</v>
      </c>
      <c r="D1505" s="116" t="s">
        <v>5</v>
      </c>
      <c r="E1505" s="101" t="s">
        <v>6</v>
      </c>
      <c r="F1505" s="104" t="s">
        <v>7</v>
      </c>
      <c r="G1505" s="104"/>
      <c r="H1505" s="104"/>
      <c r="I1505" s="104"/>
      <c r="J1505" s="104"/>
      <c r="K1505" s="104"/>
      <c r="L1505" s="104"/>
      <c r="M1505" s="105"/>
      <c r="N1505" s="106" t="s">
        <v>12</v>
      </c>
      <c r="O1505" s="104"/>
      <c r="P1505" s="119" t="s">
        <v>15</v>
      </c>
    </row>
    <row r="1506" spans="1:16" ht="19.5" customHeight="1">
      <c r="A1506" s="108"/>
      <c r="B1506" s="111"/>
      <c r="C1506" s="114"/>
      <c r="D1506" s="117"/>
      <c r="E1506" s="102"/>
      <c r="F1506" s="122" t="s">
        <v>8</v>
      </c>
      <c r="G1506" s="123"/>
      <c r="H1506" s="124" t="s">
        <v>9</v>
      </c>
      <c r="I1506" s="124"/>
      <c r="J1506" s="122" t="s">
        <v>10</v>
      </c>
      <c r="K1506" s="123"/>
      <c r="L1506" s="124" t="s">
        <v>11</v>
      </c>
      <c r="M1506" s="123"/>
      <c r="N1506" s="107"/>
      <c r="O1506" s="95"/>
      <c r="P1506" s="120"/>
    </row>
    <row r="1507" spans="1:16" ht="19.5" customHeight="1" thickBot="1">
      <c r="A1507" s="109"/>
      <c r="B1507" s="112"/>
      <c r="C1507" s="115"/>
      <c r="D1507" s="118"/>
      <c r="E1507" s="103"/>
      <c r="F1507" s="20" t="s">
        <v>13</v>
      </c>
      <c r="G1507" s="21" t="s">
        <v>14</v>
      </c>
      <c r="H1507" s="30" t="s">
        <v>13</v>
      </c>
      <c r="I1507" s="22" t="s">
        <v>14</v>
      </c>
      <c r="J1507" s="20" t="s">
        <v>13</v>
      </c>
      <c r="K1507" s="21" t="s">
        <v>14</v>
      </c>
      <c r="L1507" s="30" t="s">
        <v>13</v>
      </c>
      <c r="M1507" s="21" t="s">
        <v>14</v>
      </c>
      <c r="N1507" s="20" t="s">
        <v>13</v>
      </c>
      <c r="O1507" s="22" t="s">
        <v>14</v>
      </c>
      <c r="P1507" s="121"/>
    </row>
    <row r="1508" spans="1:16" ht="19.5" customHeight="1">
      <c r="A1508" s="2"/>
      <c r="B1508" s="3"/>
      <c r="C1508" s="3"/>
      <c r="D1508" s="3"/>
      <c r="E1508" s="4"/>
      <c r="F1508" s="7"/>
      <c r="G1508" s="8"/>
      <c r="H1508" s="5"/>
      <c r="I1508" s="6"/>
      <c r="J1508" s="7"/>
      <c r="K1508" s="8"/>
      <c r="L1508" s="5"/>
      <c r="M1508" s="3"/>
      <c r="N1508" s="7">
        <f>SUM(F1508+H1508+J1508+L1508)</f>
        <v>0</v>
      </c>
      <c r="O1508" s="6">
        <f>SUM(G1508+I1508+K1508+M1508)</f>
        <v>0</v>
      </c>
      <c r="P1508" s="23">
        <f>SUM(N1508:O1508)</f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aca="true" t="shared" si="176" ref="N1509:N1528">SUM(F1509+H1509+J1509+L1509)</f>
        <v>0</v>
      </c>
      <c r="O1509" s="6">
        <f aca="true" t="shared" si="177" ref="O1509:O1528">SUM(G1509+I1509+K1509+M1509)</f>
        <v>0</v>
      </c>
      <c r="P1509" s="23">
        <f aca="true" t="shared" si="178" ref="P1509:P1529">SUM(N1509:O1509)</f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7">
        <f t="shared" si="176"/>
        <v>0</v>
      </c>
      <c r="O1510" s="6">
        <f t="shared" si="177"/>
        <v>0</v>
      </c>
      <c r="P1510" s="23">
        <f t="shared" si="178"/>
        <v>0</v>
      </c>
    </row>
    <row r="1511" spans="1:16" ht="19.5" customHeight="1">
      <c r="A1511" s="9"/>
      <c r="B1511" s="10"/>
      <c r="C1511" s="10"/>
      <c r="D1511" s="10"/>
      <c r="E1511" s="11"/>
      <c r="F1511" s="14"/>
      <c r="G1511" s="15"/>
      <c r="H1511" s="12"/>
      <c r="I1511" s="13"/>
      <c r="J1511" s="14"/>
      <c r="K1511" s="15"/>
      <c r="L1511" s="12"/>
      <c r="M1511" s="10"/>
      <c r="N1511" s="7">
        <f t="shared" si="176"/>
        <v>0</v>
      </c>
      <c r="O1511" s="6">
        <f t="shared" si="177"/>
        <v>0</v>
      </c>
      <c r="P1511" s="23">
        <f t="shared" si="178"/>
        <v>0</v>
      </c>
    </row>
    <row r="1512" spans="1:16" ht="19.5" customHeight="1">
      <c r="A1512" s="9"/>
      <c r="B1512" s="10"/>
      <c r="C1512" s="10"/>
      <c r="D1512" s="10"/>
      <c r="E1512" s="11"/>
      <c r="F1512" s="14"/>
      <c r="G1512" s="15"/>
      <c r="H1512" s="12"/>
      <c r="I1512" s="13"/>
      <c r="J1512" s="14"/>
      <c r="K1512" s="15"/>
      <c r="L1512" s="12"/>
      <c r="M1512" s="10"/>
      <c r="N1512" s="7">
        <f t="shared" si="176"/>
        <v>0</v>
      </c>
      <c r="O1512" s="6">
        <f t="shared" si="177"/>
        <v>0</v>
      </c>
      <c r="P1512" s="23">
        <f t="shared" si="178"/>
        <v>0</v>
      </c>
    </row>
    <row r="1513" spans="1:16" ht="19.5" customHeight="1">
      <c r="A1513" s="9"/>
      <c r="B1513" s="10"/>
      <c r="C1513" s="10"/>
      <c r="D1513" s="10"/>
      <c r="E1513" s="11"/>
      <c r="F1513" s="14"/>
      <c r="G1513" s="15"/>
      <c r="H1513" s="12"/>
      <c r="I1513" s="13"/>
      <c r="J1513" s="14"/>
      <c r="K1513" s="15"/>
      <c r="L1513" s="12"/>
      <c r="M1513" s="10"/>
      <c r="N1513" s="7">
        <f t="shared" si="176"/>
        <v>0</v>
      </c>
      <c r="O1513" s="6">
        <f t="shared" si="177"/>
        <v>0</v>
      </c>
      <c r="P1513" s="23">
        <f t="shared" si="178"/>
        <v>0</v>
      </c>
    </row>
    <row r="1514" spans="1:16" ht="19.5" customHeight="1">
      <c r="A1514" s="9"/>
      <c r="B1514" s="10"/>
      <c r="C1514" s="10"/>
      <c r="D1514" s="10"/>
      <c r="E1514" s="11"/>
      <c r="F1514" s="14"/>
      <c r="G1514" s="15"/>
      <c r="H1514" s="12"/>
      <c r="I1514" s="13"/>
      <c r="J1514" s="14"/>
      <c r="K1514" s="15"/>
      <c r="L1514" s="12"/>
      <c r="M1514" s="10"/>
      <c r="N1514" s="7">
        <f t="shared" si="176"/>
        <v>0</v>
      </c>
      <c r="O1514" s="6">
        <f t="shared" si="177"/>
        <v>0</v>
      </c>
      <c r="P1514" s="23">
        <f t="shared" si="178"/>
        <v>0</v>
      </c>
    </row>
    <row r="1515" spans="1:16" ht="19.5" customHeight="1">
      <c r="A1515" s="9"/>
      <c r="B1515" s="10"/>
      <c r="C1515" s="10"/>
      <c r="D1515" s="10"/>
      <c r="E1515" s="11"/>
      <c r="F1515" s="14"/>
      <c r="G1515" s="15"/>
      <c r="H1515" s="12"/>
      <c r="I1515" s="13"/>
      <c r="J1515" s="14"/>
      <c r="K1515" s="15"/>
      <c r="L1515" s="12"/>
      <c r="M1515" s="10"/>
      <c r="N1515" s="7">
        <f t="shared" si="176"/>
        <v>0</v>
      </c>
      <c r="O1515" s="6">
        <f t="shared" si="177"/>
        <v>0</v>
      </c>
      <c r="P1515" s="23">
        <f t="shared" si="178"/>
        <v>0</v>
      </c>
    </row>
    <row r="1516" spans="1:16" ht="19.5" customHeight="1">
      <c r="A1516" s="9"/>
      <c r="B1516" s="10"/>
      <c r="C1516" s="10"/>
      <c r="D1516" s="10"/>
      <c r="E1516" s="11"/>
      <c r="F1516" s="14"/>
      <c r="G1516" s="15"/>
      <c r="H1516" s="12"/>
      <c r="I1516" s="13"/>
      <c r="J1516" s="14"/>
      <c r="K1516" s="15"/>
      <c r="L1516" s="12"/>
      <c r="M1516" s="10"/>
      <c r="N1516" s="7">
        <f t="shared" si="176"/>
        <v>0</v>
      </c>
      <c r="O1516" s="6">
        <f t="shared" si="177"/>
        <v>0</v>
      </c>
      <c r="P1516" s="23">
        <f t="shared" si="178"/>
        <v>0</v>
      </c>
    </row>
    <row r="1517" spans="1:16" ht="19.5" customHeight="1">
      <c r="A1517" s="9"/>
      <c r="B1517" s="10"/>
      <c r="C1517" s="10"/>
      <c r="D1517" s="10"/>
      <c r="E1517" s="11"/>
      <c r="F1517" s="14"/>
      <c r="G1517" s="15"/>
      <c r="H1517" s="12"/>
      <c r="I1517" s="13"/>
      <c r="J1517" s="14"/>
      <c r="K1517" s="15"/>
      <c r="L1517" s="12"/>
      <c r="M1517" s="10"/>
      <c r="N1517" s="7">
        <f t="shared" si="176"/>
        <v>0</v>
      </c>
      <c r="O1517" s="6">
        <f t="shared" si="177"/>
        <v>0</v>
      </c>
      <c r="P1517" s="23">
        <f t="shared" si="178"/>
        <v>0</v>
      </c>
    </row>
    <row r="1518" spans="1:16" ht="19.5" customHeight="1">
      <c r="A1518" s="9"/>
      <c r="B1518" s="10"/>
      <c r="C1518" s="10"/>
      <c r="D1518" s="10"/>
      <c r="E1518" s="11"/>
      <c r="F1518" s="14"/>
      <c r="G1518" s="15"/>
      <c r="H1518" s="12"/>
      <c r="I1518" s="13"/>
      <c r="J1518" s="14"/>
      <c r="K1518" s="15"/>
      <c r="L1518" s="12"/>
      <c r="M1518" s="10"/>
      <c r="N1518" s="7">
        <f t="shared" si="176"/>
        <v>0</v>
      </c>
      <c r="O1518" s="6">
        <f t="shared" si="177"/>
        <v>0</v>
      </c>
      <c r="P1518" s="23">
        <f t="shared" si="178"/>
        <v>0</v>
      </c>
    </row>
    <row r="1519" spans="1:16" ht="19.5" customHeight="1">
      <c r="A1519" s="9"/>
      <c r="B1519" s="10"/>
      <c r="C1519" s="10"/>
      <c r="D1519" s="10"/>
      <c r="E1519" s="11"/>
      <c r="F1519" s="14"/>
      <c r="G1519" s="15"/>
      <c r="H1519" s="12"/>
      <c r="I1519" s="13"/>
      <c r="J1519" s="14"/>
      <c r="K1519" s="15"/>
      <c r="L1519" s="12"/>
      <c r="M1519" s="10"/>
      <c r="N1519" s="7">
        <f t="shared" si="176"/>
        <v>0</v>
      </c>
      <c r="O1519" s="6">
        <f t="shared" si="177"/>
        <v>0</v>
      </c>
      <c r="P1519" s="23">
        <f t="shared" si="178"/>
        <v>0</v>
      </c>
    </row>
    <row r="1520" spans="1:16" ht="19.5" customHeight="1">
      <c r="A1520" s="9"/>
      <c r="B1520" s="10"/>
      <c r="C1520" s="10"/>
      <c r="D1520" s="10"/>
      <c r="E1520" s="11"/>
      <c r="F1520" s="14"/>
      <c r="G1520" s="15"/>
      <c r="H1520" s="12"/>
      <c r="I1520" s="13"/>
      <c r="J1520" s="14"/>
      <c r="K1520" s="15"/>
      <c r="L1520" s="12"/>
      <c r="M1520" s="10"/>
      <c r="N1520" s="7">
        <f t="shared" si="176"/>
        <v>0</v>
      </c>
      <c r="O1520" s="6">
        <f t="shared" si="177"/>
        <v>0</v>
      </c>
      <c r="P1520" s="23">
        <f t="shared" si="178"/>
        <v>0</v>
      </c>
    </row>
    <row r="1521" spans="1:16" ht="19.5" customHeight="1">
      <c r="A1521" s="9"/>
      <c r="B1521" s="10"/>
      <c r="C1521" s="10"/>
      <c r="D1521" s="10"/>
      <c r="E1521" s="11"/>
      <c r="F1521" s="14"/>
      <c r="G1521" s="15"/>
      <c r="H1521" s="12"/>
      <c r="I1521" s="13"/>
      <c r="J1521" s="14"/>
      <c r="K1521" s="15"/>
      <c r="L1521" s="12"/>
      <c r="M1521" s="10"/>
      <c r="N1521" s="7">
        <f t="shared" si="176"/>
        <v>0</v>
      </c>
      <c r="O1521" s="6">
        <f t="shared" si="177"/>
        <v>0</v>
      </c>
      <c r="P1521" s="23">
        <f t="shared" si="178"/>
        <v>0</v>
      </c>
    </row>
    <row r="1522" spans="1:16" ht="19.5" customHeight="1">
      <c r="A1522" s="9"/>
      <c r="B1522" s="10"/>
      <c r="C1522" s="10"/>
      <c r="D1522" s="10"/>
      <c r="E1522" s="11"/>
      <c r="F1522" s="14"/>
      <c r="G1522" s="15"/>
      <c r="H1522" s="12"/>
      <c r="I1522" s="13"/>
      <c r="J1522" s="14"/>
      <c r="K1522" s="15"/>
      <c r="L1522" s="12"/>
      <c r="M1522" s="10"/>
      <c r="N1522" s="7">
        <f t="shared" si="176"/>
        <v>0</v>
      </c>
      <c r="O1522" s="6">
        <f t="shared" si="177"/>
        <v>0</v>
      </c>
      <c r="P1522" s="23">
        <f t="shared" si="178"/>
        <v>0</v>
      </c>
    </row>
    <row r="1523" spans="1:16" ht="19.5" customHeight="1">
      <c r="A1523" s="9"/>
      <c r="B1523" s="10"/>
      <c r="C1523" s="10"/>
      <c r="D1523" s="10"/>
      <c r="E1523" s="11"/>
      <c r="F1523" s="14"/>
      <c r="G1523" s="15"/>
      <c r="H1523" s="12"/>
      <c r="I1523" s="13"/>
      <c r="J1523" s="14"/>
      <c r="K1523" s="15"/>
      <c r="L1523" s="12"/>
      <c r="M1523" s="10"/>
      <c r="N1523" s="7">
        <f t="shared" si="176"/>
        <v>0</v>
      </c>
      <c r="O1523" s="6">
        <f t="shared" si="177"/>
        <v>0</v>
      </c>
      <c r="P1523" s="23">
        <f t="shared" si="178"/>
        <v>0</v>
      </c>
    </row>
    <row r="1524" spans="1:16" ht="19.5" customHeight="1">
      <c r="A1524" s="9"/>
      <c r="B1524" s="10"/>
      <c r="C1524" s="10"/>
      <c r="D1524" s="10"/>
      <c r="E1524" s="11"/>
      <c r="F1524" s="14"/>
      <c r="G1524" s="15"/>
      <c r="H1524" s="12"/>
      <c r="I1524" s="13"/>
      <c r="J1524" s="14"/>
      <c r="K1524" s="15"/>
      <c r="L1524" s="12"/>
      <c r="M1524" s="10"/>
      <c r="N1524" s="7">
        <f t="shared" si="176"/>
        <v>0</v>
      </c>
      <c r="O1524" s="6">
        <f t="shared" si="177"/>
        <v>0</v>
      </c>
      <c r="P1524" s="23">
        <f t="shared" si="178"/>
        <v>0</v>
      </c>
    </row>
    <row r="1525" spans="1:16" ht="19.5" customHeight="1">
      <c r="A1525" s="9"/>
      <c r="B1525" s="10"/>
      <c r="C1525" s="10"/>
      <c r="D1525" s="10"/>
      <c r="E1525" s="11"/>
      <c r="F1525" s="14"/>
      <c r="G1525" s="15"/>
      <c r="H1525" s="12"/>
      <c r="I1525" s="13"/>
      <c r="J1525" s="14"/>
      <c r="K1525" s="15"/>
      <c r="L1525" s="12"/>
      <c r="M1525" s="10"/>
      <c r="N1525" s="7">
        <f t="shared" si="176"/>
        <v>0</v>
      </c>
      <c r="O1525" s="6">
        <f t="shared" si="177"/>
        <v>0</v>
      </c>
      <c r="P1525" s="23">
        <f t="shared" si="178"/>
        <v>0</v>
      </c>
    </row>
    <row r="1526" spans="1:16" ht="19.5" customHeight="1">
      <c r="A1526" s="9"/>
      <c r="B1526" s="10"/>
      <c r="C1526" s="10"/>
      <c r="D1526" s="10"/>
      <c r="E1526" s="11"/>
      <c r="F1526" s="14"/>
      <c r="G1526" s="15"/>
      <c r="H1526" s="12"/>
      <c r="I1526" s="13"/>
      <c r="J1526" s="14"/>
      <c r="K1526" s="15"/>
      <c r="L1526" s="12"/>
      <c r="M1526" s="10"/>
      <c r="N1526" s="7">
        <f t="shared" si="176"/>
        <v>0</v>
      </c>
      <c r="O1526" s="6">
        <f t="shared" si="177"/>
        <v>0</v>
      </c>
      <c r="P1526" s="23">
        <f t="shared" si="178"/>
        <v>0</v>
      </c>
    </row>
    <row r="1527" spans="1:16" ht="19.5" customHeight="1">
      <c r="A1527" s="9"/>
      <c r="B1527" s="10"/>
      <c r="C1527" s="10"/>
      <c r="D1527" s="10"/>
      <c r="E1527" s="11"/>
      <c r="F1527" s="14"/>
      <c r="G1527" s="15"/>
      <c r="H1527" s="12"/>
      <c r="I1527" s="13"/>
      <c r="J1527" s="14"/>
      <c r="K1527" s="15"/>
      <c r="L1527" s="12"/>
      <c r="M1527" s="10"/>
      <c r="N1527" s="7">
        <f t="shared" si="176"/>
        <v>0</v>
      </c>
      <c r="O1527" s="6">
        <f t="shared" si="177"/>
        <v>0</v>
      </c>
      <c r="P1527" s="23">
        <f t="shared" si="178"/>
        <v>0</v>
      </c>
    </row>
    <row r="1528" spans="1:16" ht="19.5" customHeight="1" thickBot="1">
      <c r="A1528" s="31"/>
      <c r="B1528" s="32"/>
      <c r="C1528" s="32"/>
      <c r="D1528" s="32"/>
      <c r="E1528" s="33"/>
      <c r="F1528" s="40"/>
      <c r="G1528" s="26"/>
      <c r="H1528" s="24"/>
      <c r="I1528" s="41"/>
      <c r="J1528" s="40"/>
      <c r="K1528" s="26"/>
      <c r="L1528" s="24"/>
      <c r="M1528" s="25"/>
      <c r="N1528" s="27">
        <f t="shared" si="176"/>
        <v>0</v>
      </c>
      <c r="O1528" s="28">
        <f t="shared" si="177"/>
        <v>0</v>
      </c>
      <c r="P1528" s="29">
        <f t="shared" si="178"/>
        <v>0</v>
      </c>
    </row>
    <row r="1529" spans="1:20" ht="19.5" customHeight="1" thickBot="1">
      <c r="A1529" s="98" t="s">
        <v>15</v>
      </c>
      <c r="B1529" s="99"/>
      <c r="C1529" s="99"/>
      <c r="D1529" s="99"/>
      <c r="E1529" s="100"/>
      <c r="F1529" s="35">
        <f aca="true" t="shared" si="179" ref="F1529:O1529">SUM(F1508:F1528)</f>
        <v>0</v>
      </c>
      <c r="G1529" s="36">
        <f t="shared" si="179"/>
        <v>0</v>
      </c>
      <c r="H1529" s="39">
        <f t="shared" si="179"/>
        <v>0</v>
      </c>
      <c r="I1529" s="42">
        <f t="shared" si="179"/>
        <v>0</v>
      </c>
      <c r="J1529" s="35">
        <f t="shared" si="179"/>
        <v>0</v>
      </c>
      <c r="K1529" s="36">
        <f t="shared" si="179"/>
        <v>0</v>
      </c>
      <c r="L1529" s="39">
        <f t="shared" si="179"/>
        <v>0</v>
      </c>
      <c r="M1529" s="36">
        <f t="shared" si="179"/>
        <v>0</v>
      </c>
      <c r="N1529" s="37">
        <f t="shared" si="179"/>
        <v>0</v>
      </c>
      <c r="O1529" s="38">
        <f t="shared" si="179"/>
        <v>0</v>
      </c>
      <c r="P1529" s="43">
        <f t="shared" si="178"/>
        <v>0</v>
      </c>
      <c r="T1529" s="82">
        <f>CEILING(P1529,1)</f>
        <v>0</v>
      </c>
    </row>
    <row r="1530" ht="19.5" customHeight="1"/>
    <row r="1531" spans="1:16" ht="19.5" customHeight="1">
      <c r="A1531" s="125" t="s">
        <v>0</v>
      </c>
      <c r="B1531" s="125"/>
      <c r="C1531" s="125"/>
      <c r="D1531" s="125"/>
      <c r="E1531" s="125"/>
      <c r="F1531" s="125"/>
      <c r="G1531" s="125"/>
      <c r="H1531" s="125"/>
      <c r="I1531" s="126"/>
      <c r="J1531" s="125"/>
      <c r="K1531" s="125"/>
      <c r="L1531" s="125"/>
      <c r="M1531" s="125"/>
      <c r="N1531" s="125"/>
      <c r="O1531" s="125"/>
      <c r="P1531" s="125"/>
    </row>
    <row r="1532" spans="1:16" ht="19.5" customHeight="1">
      <c r="A1532" s="125"/>
      <c r="B1532" s="125"/>
      <c r="C1532" s="125"/>
      <c r="D1532" s="125"/>
      <c r="E1532" s="125"/>
      <c r="F1532" s="125"/>
      <c r="G1532" s="125"/>
      <c r="H1532" s="125"/>
      <c r="I1532" s="126"/>
      <c r="J1532" s="127"/>
      <c r="K1532" s="127"/>
      <c r="L1532" s="126"/>
      <c r="M1532" s="126"/>
      <c r="N1532" s="126"/>
      <c r="O1532" s="126"/>
      <c r="P1532" s="126"/>
    </row>
    <row r="1533" spans="1:11" ht="19.5" customHeight="1">
      <c r="A1533" s="128" t="s">
        <v>113</v>
      </c>
      <c r="B1533" s="128"/>
      <c r="J1533" s="19"/>
      <c r="K1533" s="19"/>
    </row>
    <row r="1534" spans="1:2" ht="19.5" customHeight="1">
      <c r="A1534" s="128"/>
      <c r="B1534" s="128"/>
    </row>
    <row r="1535" spans="1:14" ht="19.5" customHeight="1">
      <c r="A1535" s="128"/>
      <c r="B1535" s="128"/>
      <c r="K1535" s="18"/>
      <c r="L1535" s="18"/>
      <c r="M1535" s="18"/>
      <c r="N1535" s="18"/>
    </row>
    <row r="1536" spans="1:16" ht="19.5" customHeight="1">
      <c r="A1536" s="129" t="s">
        <v>16</v>
      </c>
      <c r="B1536" s="130" t="s">
        <v>114</v>
      </c>
      <c r="C1536" s="130"/>
      <c r="D1536" s="130"/>
      <c r="E1536" s="34"/>
      <c r="F1536" s="16"/>
      <c r="G1536" s="16"/>
      <c r="H1536" s="16"/>
      <c r="K1536" s="131" t="s">
        <v>18</v>
      </c>
      <c r="L1536" s="131"/>
      <c r="M1536" s="132" t="s">
        <v>815</v>
      </c>
      <c r="N1536" s="132"/>
      <c r="O1536" s="132"/>
      <c r="P1536" s="132"/>
    </row>
    <row r="1537" spans="1:16" ht="19.5" customHeight="1">
      <c r="A1537" s="129"/>
      <c r="B1537" s="130"/>
      <c r="C1537" s="130"/>
      <c r="D1537" s="130"/>
      <c r="E1537" s="34"/>
      <c r="F1537" s="16"/>
      <c r="G1537" s="16"/>
      <c r="H1537" s="16"/>
      <c r="K1537" s="131"/>
      <c r="L1537" s="131"/>
      <c r="M1537" s="132"/>
      <c r="N1537" s="132"/>
      <c r="O1537" s="132"/>
      <c r="P1537" s="132"/>
    </row>
    <row r="1538" ht="19.5" customHeight="1" thickBot="1"/>
    <row r="1539" spans="1:16" ht="19.5" customHeight="1" thickBot="1">
      <c r="A1539" s="96" t="s">
        <v>2</v>
      </c>
      <c r="B1539" s="110" t="s">
        <v>3</v>
      </c>
      <c r="C1539" s="113" t="s">
        <v>4</v>
      </c>
      <c r="D1539" s="116" t="s">
        <v>5</v>
      </c>
      <c r="E1539" s="101" t="s">
        <v>6</v>
      </c>
      <c r="F1539" s="104" t="s">
        <v>7</v>
      </c>
      <c r="G1539" s="104"/>
      <c r="H1539" s="104"/>
      <c r="I1539" s="104"/>
      <c r="J1539" s="104"/>
      <c r="K1539" s="104"/>
      <c r="L1539" s="104"/>
      <c r="M1539" s="105"/>
      <c r="N1539" s="106" t="s">
        <v>12</v>
      </c>
      <c r="O1539" s="104"/>
      <c r="P1539" s="119" t="s">
        <v>15</v>
      </c>
    </row>
    <row r="1540" spans="1:16" ht="19.5" customHeight="1">
      <c r="A1540" s="108"/>
      <c r="B1540" s="111"/>
      <c r="C1540" s="114"/>
      <c r="D1540" s="117"/>
      <c r="E1540" s="102"/>
      <c r="F1540" s="122" t="s">
        <v>8</v>
      </c>
      <c r="G1540" s="123"/>
      <c r="H1540" s="124" t="s">
        <v>9</v>
      </c>
      <c r="I1540" s="124"/>
      <c r="J1540" s="122" t="s">
        <v>10</v>
      </c>
      <c r="K1540" s="123"/>
      <c r="L1540" s="124" t="s">
        <v>11</v>
      </c>
      <c r="M1540" s="123"/>
      <c r="N1540" s="107"/>
      <c r="O1540" s="95"/>
      <c r="P1540" s="120"/>
    </row>
    <row r="1541" spans="1:16" ht="19.5" customHeight="1" thickBot="1">
      <c r="A1541" s="109"/>
      <c r="B1541" s="112"/>
      <c r="C1541" s="115"/>
      <c r="D1541" s="118"/>
      <c r="E1541" s="103"/>
      <c r="F1541" s="20" t="s">
        <v>13</v>
      </c>
      <c r="G1541" s="21" t="s">
        <v>14</v>
      </c>
      <c r="H1541" s="30" t="s">
        <v>13</v>
      </c>
      <c r="I1541" s="22" t="s">
        <v>14</v>
      </c>
      <c r="J1541" s="20" t="s">
        <v>13</v>
      </c>
      <c r="K1541" s="21" t="s">
        <v>14</v>
      </c>
      <c r="L1541" s="30" t="s">
        <v>13</v>
      </c>
      <c r="M1541" s="21" t="s">
        <v>14</v>
      </c>
      <c r="N1541" s="20" t="s">
        <v>13</v>
      </c>
      <c r="O1541" s="22" t="s">
        <v>14</v>
      </c>
      <c r="P1541" s="121"/>
    </row>
    <row r="1542" spans="1:16" ht="19.5" customHeight="1">
      <c r="A1542" s="2">
        <v>40698</v>
      </c>
      <c r="B1542" s="3" t="s">
        <v>420</v>
      </c>
      <c r="C1542" s="3" t="s">
        <v>421</v>
      </c>
      <c r="D1542" s="3" t="s">
        <v>422</v>
      </c>
      <c r="E1542" s="4"/>
      <c r="F1542" s="7"/>
      <c r="G1542" s="8"/>
      <c r="H1542" s="5">
        <v>19</v>
      </c>
      <c r="I1542" s="6">
        <v>10</v>
      </c>
      <c r="J1542" s="7">
        <v>19</v>
      </c>
      <c r="K1542" s="8">
        <v>10</v>
      </c>
      <c r="L1542" s="5"/>
      <c r="M1542" s="3"/>
      <c r="N1542" s="7">
        <f>SUM(F1542+H1542+J1542+L1542)</f>
        <v>38</v>
      </c>
      <c r="O1542" s="6">
        <f>SUM(G1542+I1542+K1542+M1542)</f>
        <v>20</v>
      </c>
      <c r="P1542" s="23">
        <f>SUM(N1542:O1542)</f>
        <v>58</v>
      </c>
    </row>
    <row r="1543" spans="1:16" ht="19.5" customHeight="1">
      <c r="A1543" s="9">
        <v>40698</v>
      </c>
      <c r="B1543" s="10" t="s">
        <v>420</v>
      </c>
      <c r="C1543" s="10" t="s">
        <v>423</v>
      </c>
      <c r="D1543" s="10" t="s">
        <v>422</v>
      </c>
      <c r="E1543" s="11"/>
      <c r="F1543" s="14">
        <v>20</v>
      </c>
      <c r="G1543" s="15">
        <v>2</v>
      </c>
      <c r="H1543" s="12">
        <v>14</v>
      </c>
      <c r="I1543" s="13"/>
      <c r="J1543" s="14">
        <v>14</v>
      </c>
      <c r="K1543" s="15">
        <v>7</v>
      </c>
      <c r="L1543" s="12"/>
      <c r="M1543" s="10"/>
      <c r="N1543" s="7">
        <f aca="true" t="shared" si="180" ref="N1543:N1562">SUM(F1543+H1543+J1543+L1543)</f>
        <v>48</v>
      </c>
      <c r="O1543" s="6">
        <f aca="true" t="shared" si="181" ref="O1543:O1562">SUM(G1543+I1543+K1543+M1543)</f>
        <v>9</v>
      </c>
      <c r="P1543" s="23">
        <f aca="true" t="shared" si="182" ref="P1543:P1563">SUM(N1543:O1543)</f>
        <v>57</v>
      </c>
    </row>
    <row r="1544" spans="1:16" ht="19.5" customHeight="1">
      <c r="A1544" s="9">
        <v>40699</v>
      </c>
      <c r="B1544" s="10" t="s">
        <v>425</v>
      </c>
      <c r="C1544" s="10" t="s">
        <v>426</v>
      </c>
      <c r="D1544" s="10" t="s">
        <v>427</v>
      </c>
      <c r="E1544" s="11"/>
      <c r="F1544" s="14">
        <v>24</v>
      </c>
      <c r="G1544" s="15">
        <v>10</v>
      </c>
      <c r="H1544" s="12">
        <v>17</v>
      </c>
      <c r="I1544" s="13">
        <v>10</v>
      </c>
      <c r="J1544" s="14">
        <v>17</v>
      </c>
      <c r="K1544" s="15">
        <v>10</v>
      </c>
      <c r="L1544" s="12">
        <v>17</v>
      </c>
      <c r="M1544" s="10">
        <v>10</v>
      </c>
      <c r="N1544" s="7">
        <f t="shared" si="180"/>
        <v>75</v>
      </c>
      <c r="O1544" s="6">
        <f t="shared" si="181"/>
        <v>40</v>
      </c>
      <c r="P1544" s="23">
        <f t="shared" si="182"/>
        <v>115</v>
      </c>
    </row>
    <row r="1545" spans="1:16" ht="19.5" customHeight="1">
      <c r="A1545" s="9">
        <v>40699</v>
      </c>
      <c r="B1545" s="10" t="s">
        <v>425</v>
      </c>
      <c r="C1545" s="10" t="s">
        <v>428</v>
      </c>
      <c r="D1545" s="10" t="s">
        <v>427</v>
      </c>
      <c r="E1545" s="11"/>
      <c r="F1545" s="14">
        <v>20</v>
      </c>
      <c r="G1545" s="15">
        <v>2</v>
      </c>
      <c r="H1545" s="12">
        <v>14</v>
      </c>
      <c r="I1545" s="13"/>
      <c r="J1545" s="14">
        <v>14</v>
      </c>
      <c r="K1545" s="15"/>
      <c r="L1545" s="12"/>
      <c r="M1545" s="10"/>
      <c r="N1545" s="7">
        <f t="shared" si="180"/>
        <v>48</v>
      </c>
      <c r="O1545" s="6">
        <f t="shared" si="181"/>
        <v>2</v>
      </c>
      <c r="P1545" s="23">
        <f t="shared" si="182"/>
        <v>50</v>
      </c>
    </row>
    <row r="1546" spans="1:16" ht="19.5" customHeight="1">
      <c r="A1546" s="9">
        <v>40698</v>
      </c>
      <c r="B1546" s="10" t="s">
        <v>437</v>
      </c>
      <c r="C1546" s="10" t="s">
        <v>416</v>
      </c>
      <c r="D1546" s="10" t="s">
        <v>432</v>
      </c>
      <c r="E1546" s="11"/>
      <c r="F1546" s="14">
        <v>17</v>
      </c>
      <c r="G1546" s="15">
        <v>7</v>
      </c>
      <c r="H1546" s="12">
        <v>10</v>
      </c>
      <c r="I1546" s="13">
        <v>5</v>
      </c>
      <c r="J1546" s="14">
        <v>10</v>
      </c>
      <c r="K1546" s="15">
        <v>5</v>
      </c>
      <c r="L1546" s="12"/>
      <c r="M1546" s="10"/>
      <c r="N1546" s="7">
        <f t="shared" si="180"/>
        <v>37</v>
      </c>
      <c r="O1546" s="6">
        <f t="shared" si="181"/>
        <v>17</v>
      </c>
      <c r="P1546" s="23">
        <f t="shared" si="182"/>
        <v>54</v>
      </c>
    </row>
    <row r="1547" spans="1:16" ht="19.5" customHeight="1">
      <c r="A1547" s="9">
        <v>40698</v>
      </c>
      <c r="B1547" s="10" t="s">
        <v>437</v>
      </c>
      <c r="C1547" s="10" t="s">
        <v>418</v>
      </c>
      <c r="D1547" s="10" t="s">
        <v>432</v>
      </c>
      <c r="E1547" s="11"/>
      <c r="F1547" s="14">
        <v>17</v>
      </c>
      <c r="G1547" s="15"/>
      <c r="H1547" s="12">
        <v>10</v>
      </c>
      <c r="I1547" s="13"/>
      <c r="J1547" s="14">
        <v>10</v>
      </c>
      <c r="K1547" s="15"/>
      <c r="L1547" s="12"/>
      <c r="M1547" s="10"/>
      <c r="N1547" s="7">
        <f t="shared" si="180"/>
        <v>37</v>
      </c>
      <c r="O1547" s="6">
        <f t="shared" si="181"/>
        <v>0</v>
      </c>
      <c r="P1547" s="23">
        <f t="shared" si="182"/>
        <v>37</v>
      </c>
    </row>
    <row r="1548" spans="1:16" ht="19.5" customHeight="1">
      <c r="A1548" s="9">
        <v>40698</v>
      </c>
      <c r="B1548" s="10" t="s">
        <v>538</v>
      </c>
      <c r="C1548" s="10" t="s">
        <v>536</v>
      </c>
      <c r="D1548" s="10" t="s">
        <v>473</v>
      </c>
      <c r="E1548" s="11"/>
      <c r="F1548" s="14">
        <v>8</v>
      </c>
      <c r="G1548" s="15">
        <v>7</v>
      </c>
      <c r="H1548" s="12"/>
      <c r="I1548" s="13"/>
      <c r="J1548" s="14"/>
      <c r="K1548" s="15"/>
      <c r="L1548" s="12"/>
      <c r="M1548" s="10"/>
      <c r="N1548" s="7">
        <f t="shared" si="180"/>
        <v>8</v>
      </c>
      <c r="O1548" s="6">
        <f t="shared" si="181"/>
        <v>7</v>
      </c>
      <c r="P1548" s="23">
        <f t="shared" si="182"/>
        <v>15</v>
      </c>
    </row>
    <row r="1549" spans="1:16" ht="19.5" customHeight="1">
      <c r="A1549" s="9">
        <v>40698</v>
      </c>
      <c r="B1549" s="10" t="s">
        <v>538</v>
      </c>
      <c r="C1549" s="10" t="s">
        <v>434</v>
      </c>
      <c r="D1549" s="10" t="s">
        <v>473</v>
      </c>
      <c r="E1549" s="11"/>
      <c r="F1549" s="14">
        <v>8</v>
      </c>
      <c r="G1549" s="15"/>
      <c r="H1549" s="12"/>
      <c r="I1549" s="13"/>
      <c r="J1549" s="14"/>
      <c r="K1549" s="15"/>
      <c r="L1549" s="12"/>
      <c r="M1549" s="10"/>
      <c r="N1549" s="7">
        <f t="shared" si="180"/>
        <v>8</v>
      </c>
      <c r="O1549" s="6">
        <f t="shared" si="181"/>
        <v>0</v>
      </c>
      <c r="P1549" s="23">
        <f t="shared" si="182"/>
        <v>8</v>
      </c>
    </row>
    <row r="1550" spans="1:16" ht="19.5" customHeight="1">
      <c r="A1550" s="9">
        <v>40708</v>
      </c>
      <c r="B1550" s="10" t="s">
        <v>738</v>
      </c>
      <c r="C1550" s="10" t="s">
        <v>421</v>
      </c>
      <c r="D1550" s="10" t="s">
        <v>737</v>
      </c>
      <c r="E1550" s="11"/>
      <c r="F1550" s="14"/>
      <c r="G1550" s="15"/>
      <c r="H1550" s="12">
        <v>19</v>
      </c>
      <c r="I1550" s="13">
        <v>10</v>
      </c>
      <c r="J1550" s="14">
        <v>19</v>
      </c>
      <c r="K1550" s="15">
        <v>10</v>
      </c>
      <c r="L1550" s="12"/>
      <c r="M1550" s="10"/>
      <c r="N1550" s="7">
        <f t="shared" si="180"/>
        <v>38</v>
      </c>
      <c r="O1550" s="6">
        <f t="shared" si="181"/>
        <v>20</v>
      </c>
      <c r="P1550" s="23">
        <f t="shared" si="182"/>
        <v>58</v>
      </c>
    </row>
    <row r="1551" spans="1:16" ht="19.5" customHeight="1">
      <c r="A1551" s="9">
        <v>40708</v>
      </c>
      <c r="B1551" s="10" t="s">
        <v>738</v>
      </c>
      <c r="C1551" s="10" t="s">
        <v>423</v>
      </c>
      <c r="D1551" s="10" t="s">
        <v>737</v>
      </c>
      <c r="E1551" s="11"/>
      <c r="F1551" s="14">
        <v>20</v>
      </c>
      <c r="G1551" s="15">
        <v>2</v>
      </c>
      <c r="H1551" s="12">
        <v>14</v>
      </c>
      <c r="I1551" s="13"/>
      <c r="J1551" s="14">
        <v>14</v>
      </c>
      <c r="K1551" s="15">
        <v>7</v>
      </c>
      <c r="L1551" s="12"/>
      <c r="M1551" s="10"/>
      <c r="N1551" s="7">
        <f t="shared" si="180"/>
        <v>48</v>
      </c>
      <c r="O1551" s="6">
        <f t="shared" si="181"/>
        <v>9</v>
      </c>
      <c r="P1551" s="23">
        <f t="shared" si="182"/>
        <v>57</v>
      </c>
    </row>
    <row r="1552" spans="1:16" ht="19.5" customHeight="1">
      <c r="A1552" s="9"/>
      <c r="B1552" s="10"/>
      <c r="C1552" s="10"/>
      <c r="D1552" s="10"/>
      <c r="E1552" s="11"/>
      <c r="F1552" s="14"/>
      <c r="G1552" s="15"/>
      <c r="H1552" s="12"/>
      <c r="I1552" s="13"/>
      <c r="J1552" s="14"/>
      <c r="K1552" s="15"/>
      <c r="L1552" s="12"/>
      <c r="M1552" s="10"/>
      <c r="N1552" s="7">
        <f t="shared" si="180"/>
        <v>0</v>
      </c>
      <c r="O1552" s="6">
        <f t="shared" si="181"/>
        <v>0</v>
      </c>
      <c r="P1552" s="23">
        <f t="shared" si="182"/>
        <v>0</v>
      </c>
    </row>
    <row r="1553" spans="1:16" ht="19.5" customHeight="1">
      <c r="A1553" s="9"/>
      <c r="B1553" s="10"/>
      <c r="C1553" s="10"/>
      <c r="D1553" s="10"/>
      <c r="E1553" s="11"/>
      <c r="F1553" s="14"/>
      <c r="G1553" s="15"/>
      <c r="H1553" s="12"/>
      <c r="I1553" s="13"/>
      <c r="J1553" s="14"/>
      <c r="K1553" s="15"/>
      <c r="L1553" s="12"/>
      <c r="M1553" s="10"/>
      <c r="N1553" s="7">
        <f t="shared" si="180"/>
        <v>0</v>
      </c>
      <c r="O1553" s="6">
        <f t="shared" si="181"/>
        <v>0</v>
      </c>
      <c r="P1553" s="23">
        <f t="shared" si="182"/>
        <v>0</v>
      </c>
    </row>
    <row r="1554" spans="1:16" ht="19.5" customHeight="1">
      <c r="A1554" s="9"/>
      <c r="B1554" s="10"/>
      <c r="C1554" s="10"/>
      <c r="D1554" s="10"/>
      <c r="E1554" s="11"/>
      <c r="F1554" s="14"/>
      <c r="G1554" s="15"/>
      <c r="H1554" s="12"/>
      <c r="I1554" s="13"/>
      <c r="J1554" s="14"/>
      <c r="K1554" s="15"/>
      <c r="L1554" s="12"/>
      <c r="M1554" s="10"/>
      <c r="N1554" s="7">
        <f t="shared" si="180"/>
        <v>0</v>
      </c>
      <c r="O1554" s="6">
        <f t="shared" si="181"/>
        <v>0</v>
      </c>
      <c r="P1554" s="23">
        <f t="shared" si="182"/>
        <v>0</v>
      </c>
    </row>
    <row r="1555" spans="1:16" ht="19.5" customHeight="1">
      <c r="A1555" s="9"/>
      <c r="B1555" s="10"/>
      <c r="C1555" s="10"/>
      <c r="D1555" s="10"/>
      <c r="E1555" s="11"/>
      <c r="F1555" s="14"/>
      <c r="G1555" s="15"/>
      <c r="H1555" s="12"/>
      <c r="I1555" s="13"/>
      <c r="J1555" s="14"/>
      <c r="K1555" s="15"/>
      <c r="L1555" s="12"/>
      <c r="M1555" s="10"/>
      <c r="N1555" s="7">
        <f t="shared" si="180"/>
        <v>0</v>
      </c>
      <c r="O1555" s="6">
        <f t="shared" si="181"/>
        <v>0</v>
      </c>
      <c r="P1555" s="23">
        <f t="shared" si="182"/>
        <v>0</v>
      </c>
    </row>
    <row r="1556" spans="1:16" ht="19.5" customHeight="1">
      <c r="A1556" s="9"/>
      <c r="B1556" s="10"/>
      <c r="C1556" s="10"/>
      <c r="D1556" s="10"/>
      <c r="E1556" s="11"/>
      <c r="F1556" s="14"/>
      <c r="G1556" s="15"/>
      <c r="H1556" s="12"/>
      <c r="I1556" s="13"/>
      <c r="J1556" s="14"/>
      <c r="K1556" s="15"/>
      <c r="L1556" s="12"/>
      <c r="M1556" s="10"/>
      <c r="N1556" s="7">
        <f t="shared" si="180"/>
        <v>0</v>
      </c>
      <c r="O1556" s="6">
        <f t="shared" si="181"/>
        <v>0</v>
      </c>
      <c r="P1556" s="23">
        <f t="shared" si="182"/>
        <v>0</v>
      </c>
    </row>
    <row r="1557" spans="1:16" ht="19.5" customHeight="1">
      <c r="A1557" s="9"/>
      <c r="B1557" s="10"/>
      <c r="C1557" s="10"/>
      <c r="D1557" s="10"/>
      <c r="E1557" s="11"/>
      <c r="F1557" s="14"/>
      <c r="G1557" s="15"/>
      <c r="H1557" s="12"/>
      <c r="I1557" s="13"/>
      <c r="J1557" s="14"/>
      <c r="K1557" s="15"/>
      <c r="L1557" s="12"/>
      <c r="M1557" s="10"/>
      <c r="N1557" s="7">
        <f t="shared" si="180"/>
        <v>0</v>
      </c>
      <c r="O1557" s="6">
        <f t="shared" si="181"/>
        <v>0</v>
      </c>
      <c r="P1557" s="23">
        <f t="shared" si="182"/>
        <v>0</v>
      </c>
    </row>
    <row r="1558" spans="1:16" ht="19.5" customHeight="1">
      <c r="A1558" s="9"/>
      <c r="B1558" s="10"/>
      <c r="C1558" s="10"/>
      <c r="D1558" s="10"/>
      <c r="E1558" s="11"/>
      <c r="F1558" s="14"/>
      <c r="G1558" s="15"/>
      <c r="H1558" s="12"/>
      <c r="I1558" s="13"/>
      <c r="J1558" s="14"/>
      <c r="K1558" s="15"/>
      <c r="L1558" s="12"/>
      <c r="M1558" s="10"/>
      <c r="N1558" s="7">
        <f t="shared" si="180"/>
        <v>0</v>
      </c>
      <c r="O1558" s="6">
        <f t="shared" si="181"/>
        <v>0</v>
      </c>
      <c r="P1558" s="23">
        <f t="shared" si="182"/>
        <v>0</v>
      </c>
    </row>
    <row r="1559" spans="1:16" ht="19.5" customHeight="1">
      <c r="A1559" s="9"/>
      <c r="B1559" s="10"/>
      <c r="C1559" s="10"/>
      <c r="D1559" s="10"/>
      <c r="E1559" s="11"/>
      <c r="F1559" s="14"/>
      <c r="G1559" s="15"/>
      <c r="H1559" s="12"/>
      <c r="I1559" s="13"/>
      <c r="J1559" s="14"/>
      <c r="K1559" s="15"/>
      <c r="L1559" s="12"/>
      <c r="M1559" s="10"/>
      <c r="N1559" s="7">
        <f t="shared" si="180"/>
        <v>0</v>
      </c>
      <c r="O1559" s="6">
        <f t="shared" si="181"/>
        <v>0</v>
      </c>
      <c r="P1559" s="23">
        <f t="shared" si="182"/>
        <v>0</v>
      </c>
    </row>
    <row r="1560" spans="1:16" ht="19.5" customHeight="1">
      <c r="A1560" s="9"/>
      <c r="B1560" s="10"/>
      <c r="C1560" s="10"/>
      <c r="D1560" s="10"/>
      <c r="E1560" s="11"/>
      <c r="F1560" s="14"/>
      <c r="G1560" s="15"/>
      <c r="H1560" s="12"/>
      <c r="I1560" s="13"/>
      <c r="J1560" s="14"/>
      <c r="K1560" s="15"/>
      <c r="L1560" s="12"/>
      <c r="M1560" s="10"/>
      <c r="N1560" s="7">
        <f t="shared" si="180"/>
        <v>0</v>
      </c>
      <c r="O1560" s="6">
        <f t="shared" si="181"/>
        <v>0</v>
      </c>
      <c r="P1560" s="23">
        <f t="shared" si="182"/>
        <v>0</v>
      </c>
    </row>
    <row r="1561" spans="1:16" ht="19.5" customHeight="1">
      <c r="A1561" s="9"/>
      <c r="B1561" s="10"/>
      <c r="C1561" s="10"/>
      <c r="D1561" s="10"/>
      <c r="E1561" s="11"/>
      <c r="F1561" s="14"/>
      <c r="G1561" s="15"/>
      <c r="H1561" s="12"/>
      <c r="I1561" s="13"/>
      <c r="J1561" s="14"/>
      <c r="K1561" s="15"/>
      <c r="L1561" s="12"/>
      <c r="M1561" s="10"/>
      <c r="N1561" s="7">
        <f t="shared" si="180"/>
        <v>0</v>
      </c>
      <c r="O1561" s="6">
        <f t="shared" si="181"/>
        <v>0</v>
      </c>
      <c r="P1561" s="23">
        <f t="shared" si="182"/>
        <v>0</v>
      </c>
    </row>
    <row r="1562" spans="1:16" ht="19.5" customHeight="1" thickBot="1">
      <c r="A1562" s="31"/>
      <c r="B1562" s="32"/>
      <c r="C1562" s="32"/>
      <c r="D1562" s="32"/>
      <c r="E1562" s="33"/>
      <c r="F1562" s="40"/>
      <c r="G1562" s="26"/>
      <c r="H1562" s="24"/>
      <c r="I1562" s="41"/>
      <c r="J1562" s="40"/>
      <c r="K1562" s="26"/>
      <c r="L1562" s="24"/>
      <c r="M1562" s="25"/>
      <c r="N1562" s="27">
        <f t="shared" si="180"/>
        <v>0</v>
      </c>
      <c r="O1562" s="28">
        <f t="shared" si="181"/>
        <v>0</v>
      </c>
      <c r="P1562" s="29">
        <f t="shared" si="182"/>
        <v>0</v>
      </c>
    </row>
    <row r="1563" spans="1:20" ht="19.5" customHeight="1" thickBot="1">
      <c r="A1563" s="98" t="s">
        <v>15</v>
      </c>
      <c r="B1563" s="99"/>
      <c r="C1563" s="99"/>
      <c r="D1563" s="99"/>
      <c r="E1563" s="100"/>
      <c r="F1563" s="35">
        <f aca="true" t="shared" si="183" ref="F1563:O1563">SUM(F1542:F1562)</f>
        <v>134</v>
      </c>
      <c r="G1563" s="36">
        <f t="shared" si="183"/>
        <v>30</v>
      </c>
      <c r="H1563" s="39">
        <f t="shared" si="183"/>
        <v>117</v>
      </c>
      <c r="I1563" s="42">
        <f t="shared" si="183"/>
        <v>35</v>
      </c>
      <c r="J1563" s="35">
        <f t="shared" si="183"/>
        <v>117</v>
      </c>
      <c r="K1563" s="36">
        <f t="shared" si="183"/>
        <v>49</v>
      </c>
      <c r="L1563" s="39">
        <f t="shared" si="183"/>
        <v>17</v>
      </c>
      <c r="M1563" s="36">
        <f t="shared" si="183"/>
        <v>10</v>
      </c>
      <c r="N1563" s="37">
        <f t="shared" si="183"/>
        <v>385</v>
      </c>
      <c r="O1563" s="38">
        <f t="shared" si="183"/>
        <v>124</v>
      </c>
      <c r="P1563" s="43">
        <f t="shared" si="182"/>
        <v>509</v>
      </c>
      <c r="T1563" s="82">
        <f>CEILING(P1563,1)</f>
        <v>509</v>
      </c>
    </row>
    <row r="1564" ht="19.5" customHeight="1"/>
    <row r="1565" spans="1:16" ht="19.5" customHeight="1">
      <c r="A1565" s="125" t="s">
        <v>0</v>
      </c>
      <c r="B1565" s="125"/>
      <c r="C1565" s="125"/>
      <c r="D1565" s="125"/>
      <c r="E1565" s="125"/>
      <c r="F1565" s="125"/>
      <c r="G1565" s="125"/>
      <c r="H1565" s="125"/>
      <c r="I1565" s="126"/>
      <c r="J1565" s="125"/>
      <c r="K1565" s="125"/>
      <c r="L1565" s="125"/>
      <c r="M1565" s="125"/>
      <c r="N1565" s="125"/>
      <c r="O1565" s="125"/>
      <c r="P1565" s="125"/>
    </row>
    <row r="1566" spans="1:16" ht="19.5" customHeight="1">
      <c r="A1566" s="125"/>
      <c r="B1566" s="125"/>
      <c r="C1566" s="125"/>
      <c r="D1566" s="125"/>
      <c r="E1566" s="125"/>
      <c r="F1566" s="125"/>
      <c r="G1566" s="125"/>
      <c r="H1566" s="125"/>
      <c r="I1566" s="126"/>
      <c r="J1566" s="127"/>
      <c r="K1566" s="127"/>
      <c r="L1566" s="126"/>
      <c r="M1566" s="126"/>
      <c r="N1566" s="126"/>
      <c r="O1566" s="126"/>
      <c r="P1566" s="126"/>
    </row>
    <row r="1567" spans="1:11" ht="19.5" customHeight="1">
      <c r="A1567" s="128" t="s">
        <v>116</v>
      </c>
      <c r="B1567" s="128"/>
      <c r="J1567" s="19"/>
      <c r="K1567" s="19"/>
    </row>
    <row r="1568" spans="1:2" ht="19.5" customHeight="1">
      <c r="A1568" s="128"/>
      <c r="B1568" s="128"/>
    </row>
    <row r="1569" spans="1:14" ht="19.5" customHeight="1">
      <c r="A1569" s="128"/>
      <c r="B1569" s="128"/>
      <c r="K1569" s="18"/>
      <c r="L1569" s="18"/>
      <c r="M1569" s="18"/>
      <c r="N1569" s="18"/>
    </row>
    <row r="1570" spans="1:16" ht="19.5" customHeight="1">
      <c r="A1570" s="129" t="s">
        <v>16</v>
      </c>
      <c r="B1570" s="130" t="s">
        <v>117</v>
      </c>
      <c r="C1570" s="130"/>
      <c r="D1570" s="130"/>
      <c r="E1570" s="34"/>
      <c r="F1570" s="16"/>
      <c r="G1570" s="16"/>
      <c r="H1570" s="16"/>
      <c r="K1570" s="131" t="s">
        <v>18</v>
      </c>
      <c r="L1570" s="131"/>
      <c r="M1570" s="132" t="s">
        <v>815</v>
      </c>
      <c r="N1570" s="132"/>
      <c r="O1570" s="132"/>
      <c r="P1570" s="132"/>
    </row>
    <row r="1571" spans="1:16" ht="19.5" customHeight="1">
      <c r="A1571" s="129"/>
      <c r="B1571" s="130"/>
      <c r="C1571" s="130"/>
      <c r="D1571" s="130"/>
      <c r="E1571" s="34"/>
      <c r="F1571" s="16"/>
      <c r="G1571" s="16"/>
      <c r="H1571" s="16"/>
      <c r="K1571" s="131"/>
      <c r="L1571" s="131"/>
      <c r="M1571" s="132"/>
      <c r="N1571" s="132"/>
      <c r="O1571" s="132"/>
      <c r="P1571" s="132"/>
    </row>
    <row r="1572" ht="19.5" customHeight="1" thickBot="1"/>
    <row r="1573" spans="1:16" ht="19.5" customHeight="1" thickBot="1">
      <c r="A1573" s="96" t="s">
        <v>2</v>
      </c>
      <c r="B1573" s="110" t="s">
        <v>3</v>
      </c>
      <c r="C1573" s="113" t="s">
        <v>4</v>
      </c>
      <c r="D1573" s="116" t="s">
        <v>5</v>
      </c>
      <c r="E1573" s="101" t="s">
        <v>6</v>
      </c>
      <c r="F1573" s="104" t="s">
        <v>7</v>
      </c>
      <c r="G1573" s="104"/>
      <c r="H1573" s="104"/>
      <c r="I1573" s="104"/>
      <c r="J1573" s="104"/>
      <c r="K1573" s="104"/>
      <c r="L1573" s="104"/>
      <c r="M1573" s="105"/>
      <c r="N1573" s="106" t="s">
        <v>12</v>
      </c>
      <c r="O1573" s="104"/>
      <c r="P1573" s="119" t="s">
        <v>15</v>
      </c>
    </row>
    <row r="1574" spans="1:16" ht="19.5" customHeight="1">
      <c r="A1574" s="108"/>
      <c r="B1574" s="111"/>
      <c r="C1574" s="114"/>
      <c r="D1574" s="117"/>
      <c r="E1574" s="102"/>
      <c r="F1574" s="122" t="s">
        <v>8</v>
      </c>
      <c r="G1574" s="123"/>
      <c r="H1574" s="124" t="s">
        <v>9</v>
      </c>
      <c r="I1574" s="124"/>
      <c r="J1574" s="122" t="s">
        <v>10</v>
      </c>
      <c r="K1574" s="123"/>
      <c r="L1574" s="124" t="s">
        <v>11</v>
      </c>
      <c r="M1574" s="123"/>
      <c r="N1574" s="107"/>
      <c r="O1574" s="95"/>
      <c r="P1574" s="120"/>
    </row>
    <row r="1575" spans="1:16" ht="19.5" customHeight="1" thickBot="1">
      <c r="A1575" s="109"/>
      <c r="B1575" s="112"/>
      <c r="C1575" s="115"/>
      <c r="D1575" s="118"/>
      <c r="E1575" s="103"/>
      <c r="F1575" s="20" t="s">
        <v>13</v>
      </c>
      <c r="G1575" s="21" t="s">
        <v>14</v>
      </c>
      <c r="H1575" s="30" t="s">
        <v>13</v>
      </c>
      <c r="I1575" s="22" t="s">
        <v>14</v>
      </c>
      <c r="J1575" s="20" t="s">
        <v>13</v>
      </c>
      <c r="K1575" s="21" t="s">
        <v>14</v>
      </c>
      <c r="L1575" s="30" t="s">
        <v>13</v>
      </c>
      <c r="M1575" s="21" t="s">
        <v>14</v>
      </c>
      <c r="N1575" s="20" t="s">
        <v>13</v>
      </c>
      <c r="O1575" s="22" t="s">
        <v>14</v>
      </c>
      <c r="P1575" s="121"/>
    </row>
    <row r="1576" spans="1:16" ht="19.5" customHeight="1">
      <c r="A1576" s="2">
        <v>40698</v>
      </c>
      <c r="B1576" s="3" t="s">
        <v>463</v>
      </c>
      <c r="C1576" s="3" t="s">
        <v>452</v>
      </c>
      <c r="D1576" s="3" t="s">
        <v>373</v>
      </c>
      <c r="E1576" s="4"/>
      <c r="F1576" s="7">
        <v>17</v>
      </c>
      <c r="G1576" s="8">
        <v>8</v>
      </c>
      <c r="H1576" s="5">
        <v>7</v>
      </c>
      <c r="I1576" s="6">
        <v>7</v>
      </c>
      <c r="J1576" s="7"/>
      <c r="K1576" s="8"/>
      <c r="L1576" s="5"/>
      <c r="M1576" s="3"/>
      <c r="N1576" s="7">
        <f>SUM(F1576+H1576+J1576+L1576)</f>
        <v>24</v>
      </c>
      <c r="O1576" s="6">
        <f>SUM(G1576+I1576+K1576+M1576)</f>
        <v>15</v>
      </c>
      <c r="P1576" s="23">
        <f>SUM(N1576:O1576)</f>
        <v>39</v>
      </c>
    </row>
    <row r="1577" spans="1:16" ht="19.5" customHeight="1">
      <c r="A1577" s="9">
        <v>40698</v>
      </c>
      <c r="B1577" s="10" t="s">
        <v>505</v>
      </c>
      <c r="C1577" s="10" t="s">
        <v>496</v>
      </c>
      <c r="D1577" s="10" t="s">
        <v>373</v>
      </c>
      <c r="E1577" s="11" t="s">
        <v>454</v>
      </c>
      <c r="F1577" s="14">
        <v>8</v>
      </c>
      <c r="G1577" s="15"/>
      <c r="H1577" s="12"/>
      <c r="I1577" s="13"/>
      <c r="J1577" s="14"/>
      <c r="K1577" s="15"/>
      <c r="L1577" s="12"/>
      <c r="M1577" s="10"/>
      <c r="N1577" s="7">
        <f aca="true" t="shared" si="184" ref="N1577:N1596">SUM(F1577+H1577+J1577+L1577)</f>
        <v>8</v>
      </c>
      <c r="O1577" s="6">
        <f aca="true" t="shared" si="185" ref="O1577:O1596">SUM(G1577+I1577+K1577+M1577)</f>
        <v>0</v>
      </c>
      <c r="P1577" s="23">
        <f aca="true" t="shared" si="186" ref="P1577:P1597">SUM(N1577:O1577)</f>
        <v>8</v>
      </c>
    </row>
    <row r="1578" spans="1:16" ht="19.5" customHeight="1">
      <c r="A1578" s="9">
        <v>40698</v>
      </c>
      <c r="B1578" s="10" t="s">
        <v>505</v>
      </c>
      <c r="C1578" s="10" t="s">
        <v>497</v>
      </c>
      <c r="D1578" s="10" t="s">
        <v>373</v>
      </c>
      <c r="E1578" s="11"/>
      <c r="F1578" s="14">
        <v>8</v>
      </c>
      <c r="G1578" s="15"/>
      <c r="H1578" s="12"/>
      <c r="I1578" s="13"/>
      <c r="J1578" s="14"/>
      <c r="K1578" s="15"/>
      <c r="L1578" s="12"/>
      <c r="M1578" s="10"/>
      <c r="N1578" s="7">
        <f t="shared" si="184"/>
        <v>8</v>
      </c>
      <c r="O1578" s="6">
        <f t="shared" si="185"/>
        <v>0</v>
      </c>
      <c r="P1578" s="23">
        <f t="shared" si="186"/>
        <v>8</v>
      </c>
    </row>
    <row r="1579" spans="1:16" ht="19.5" customHeight="1">
      <c r="A1579" s="9">
        <v>40712</v>
      </c>
      <c r="B1579" s="10" t="s">
        <v>762</v>
      </c>
      <c r="C1579" s="10" t="s">
        <v>452</v>
      </c>
      <c r="D1579" s="10" t="s">
        <v>363</v>
      </c>
      <c r="E1579" s="11"/>
      <c r="F1579" s="14">
        <v>17</v>
      </c>
      <c r="G1579" s="15">
        <v>8</v>
      </c>
      <c r="H1579" s="12">
        <v>7</v>
      </c>
      <c r="I1579" s="13">
        <v>7</v>
      </c>
      <c r="J1579" s="14"/>
      <c r="K1579" s="15"/>
      <c r="L1579" s="12"/>
      <c r="M1579" s="10"/>
      <c r="N1579" s="7">
        <f t="shared" si="184"/>
        <v>24</v>
      </c>
      <c r="O1579" s="6">
        <f t="shared" si="185"/>
        <v>15</v>
      </c>
      <c r="P1579" s="23">
        <f t="shared" si="186"/>
        <v>39</v>
      </c>
    </row>
    <row r="1580" spans="1:16" ht="19.5" customHeight="1">
      <c r="A1580" s="9">
        <v>40712</v>
      </c>
      <c r="B1580" s="10" t="s">
        <v>799</v>
      </c>
      <c r="C1580" s="10" t="s">
        <v>496</v>
      </c>
      <c r="D1580" s="10" t="s">
        <v>363</v>
      </c>
      <c r="E1580" s="11" t="s">
        <v>454</v>
      </c>
      <c r="F1580" s="14">
        <v>8</v>
      </c>
      <c r="G1580" s="15"/>
      <c r="H1580" s="12">
        <v>5</v>
      </c>
      <c r="I1580" s="13"/>
      <c r="J1580" s="14"/>
      <c r="K1580" s="15"/>
      <c r="L1580" s="12"/>
      <c r="M1580" s="10"/>
      <c r="N1580" s="7">
        <f t="shared" si="184"/>
        <v>13</v>
      </c>
      <c r="O1580" s="6">
        <f t="shared" si="185"/>
        <v>0</v>
      </c>
      <c r="P1580" s="23">
        <f t="shared" si="186"/>
        <v>13</v>
      </c>
    </row>
    <row r="1581" spans="1:16" ht="19.5" customHeight="1">
      <c r="A1581" s="9">
        <v>40712</v>
      </c>
      <c r="B1581" s="10" t="s">
        <v>799</v>
      </c>
      <c r="C1581" s="10" t="s">
        <v>497</v>
      </c>
      <c r="D1581" s="10" t="s">
        <v>363</v>
      </c>
      <c r="E1581" s="11"/>
      <c r="F1581" s="14">
        <v>8</v>
      </c>
      <c r="G1581" s="15"/>
      <c r="H1581" s="12"/>
      <c r="I1581" s="13"/>
      <c r="J1581" s="14"/>
      <c r="K1581" s="15"/>
      <c r="L1581" s="12"/>
      <c r="M1581" s="10"/>
      <c r="N1581" s="7">
        <f t="shared" si="184"/>
        <v>8</v>
      </c>
      <c r="O1581" s="6">
        <f t="shared" si="185"/>
        <v>0</v>
      </c>
      <c r="P1581" s="23">
        <f t="shared" si="186"/>
        <v>8</v>
      </c>
    </row>
    <row r="1582" spans="1:16" ht="19.5" customHeight="1">
      <c r="A1582" s="9"/>
      <c r="B1582" s="10"/>
      <c r="C1582" s="10"/>
      <c r="D1582" s="10"/>
      <c r="E1582" s="11"/>
      <c r="F1582" s="14"/>
      <c r="G1582" s="15"/>
      <c r="H1582" s="12"/>
      <c r="I1582" s="13"/>
      <c r="J1582" s="14"/>
      <c r="K1582" s="15"/>
      <c r="L1582" s="12"/>
      <c r="M1582" s="10"/>
      <c r="N1582" s="7">
        <f t="shared" si="184"/>
        <v>0</v>
      </c>
      <c r="O1582" s="6">
        <f t="shared" si="185"/>
        <v>0</v>
      </c>
      <c r="P1582" s="23">
        <f t="shared" si="186"/>
        <v>0</v>
      </c>
    </row>
    <row r="1583" spans="1:16" ht="19.5" customHeight="1">
      <c r="A1583" s="9"/>
      <c r="B1583" s="10"/>
      <c r="C1583" s="10"/>
      <c r="D1583" s="10"/>
      <c r="E1583" s="11"/>
      <c r="F1583" s="14"/>
      <c r="G1583" s="15"/>
      <c r="H1583" s="12"/>
      <c r="I1583" s="13"/>
      <c r="J1583" s="14"/>
      <c r="K1583" s="15"/>
      <c r="L1583" s="12"/>
      <c r="M1583" s="10"/>
      <c r="N1583" s="7">
        <f t="shared" si="184"/>
        <v>0</v>
      </c>
      <c r="O1583" s="6">
        <f t="shared" si="185"/>
        <v>0</v>
      </c>
      <c r="P1583" s="23">
        <f t="shared" si="186"/>
        <v>0</v>
      </c>
    </row>
    <row r="1584" spans="1:16" ht="19.5" customHeight="1">
      <c r="A1584" s="9"/>
      <c r="B1584" s="10"/>
      <c r="C1584" s="10"/>
      <c r="D1584" s="10"/>
      <c r="E1584" s="11"/>
      <c r="F1584" s="14"/>
      <c r="G1584" s="15"/>
      <c r="H1584" s="12"/>
      <c r="I1584" s="13"/>
      <c r="J1584" s="14"/>
      <c r="K1584" s="15"/>
      <c r="L1584" s="12"/>
      <c r="M1584" s="10"/>
      <c r="N1584" s="7">
        <f t="shared" si="184"/>
        <v>0</v>
      </c>
      <c r="O1584" s="6">
        <f t="shared" si="185"/>
        <v>0</v>
      </c>
      <c r="P1584" s="23">
        <f t="shared" si="186"/>
        <v>0</v>
      </c>
    </row>
    <row r="1585" spans="1:16" ht="19.5" customHeight="1">
      <c r="A1585" s="9"/>
      <c r="B1585" s="10"/>
      <c r="C1585" s="10"/>
      <c r="D1585" s="10"/>
      <c r="E1585" s="11"/>
      <c r="F1585" s="14"/>
      <c r="G1585" s="15"/>
      <c r="H1585" s="12"/>
      <c r="I1585" s="13"/>
      <c r="J1585" s="14"/>
      <c r="K1585" s="15"/>
      <c r="L1585" s="12"/>
      <c r="M1585" s="10"/>
      <c r="N1585" s="7">
        <f t="shared" si="184"/>
        <v>0</v>
      </c>
      <c r="O1585" s="6">
        <f t="shared" si="185"/>
        <v>0</v>
      </c>
      <c r="P1585" s="23">
        <f t="shared" si="186"/>
        <v>0</v>
      </c>
    </row>
    <row r="1586" spans="1:16" ht="19.5" customHeight="1">
      <c r="A1586" s="9"/>
      <c r="B1586" s="10"/>
      <c r="C1586" s="10"/>
      <c r="D1586" s="10"/>
      <c r="E1586" s="11"/>
      <c r="F1586" s="14"/>
      <c r="G1586" s="15"/>
      <c r="H1586" s="12"/>
      <c r="I1586" s="13"/>
      <c r="J1586" s="14"/>
      <c r="K1586" s="15"/>
      <c r="L1586" s="12"/>
      <c r="M1586" s="10"/>
      <c r="N1586" s="7">
        <f t="shared" si="184"/>
        <v>0</v>
      </c>
      <c r="O1586" s="6">
        <f t="shared" si="185"/>
        <v>0</v>
      </c>
      <c r="P1586" s="23">
        <f t="shared" si="186"/>
        <v>0</v>
      </c>
    </row>
    <row r="1587" spans="1:16" ht="19.5" customHeight="1">
      <c r="A1587" s="9"/>
      <c r="B1587" s="10"/>
      <c r="C1587" s="10"/>
      <c r="D1587" s="10"/>
      <c r="E1587" s="11"/>
      <c r="F1587" s="14"/>
      <c r="G1587" s="15"/>
      <c r="H1587" s="12"/>
      <c r="I1587" s="13"/>
      <c r="J1587" s="14"/>
      <c r="K1587" s="15"/>
      <c r="L1587" s="12"/>
      <c r="M1587" s="10"/>
      <c r="N1587" s="7">
        <f t="shared" si="184"/>
        <v>0</v>
      </c>
      <c r="O1587" s="6">
        <f t="shared" si="185"/>
        <v>0</v>
      </c>
      <c r="P1587" s="23">
        <f t="shared" si="186"/>
        <v>0</v>
      </c>
    </row>
    <row r="1588" spans="1:16" ht="19.5" customHeight="1">
      <c r="A1588" s="9"/>
      <c r="B1588" s="10"/>
      <c r="C1588" s="10"/>
      <c r="D1588" s="10"/>
      <c r="E1588" s="11"/>
      <c r="F1588" s="14"/>
      <c r="G1588" s="15"/>
      <c r="H1588" s="12"/>
      <c r="I1588" s="13"/>
      <c r="J1588" s="14"/>
      <c r="K1588" s="15"/>
      <c r="L1588" s="12"/>
      <c r="M1588" s="10"/>
      <c r="N1588" s="7">
        <f t="shared" si="184"/>
        <v>0</v>
      </c>
      <c r="O1588" s="6">
        <f t="shared" si="185"/>
        <v>0</v>
      </c>
      <c r="P1588" s="23">
        <f t="shared" si="186"/>
        <v>0</v>
      </c>
    </row>
    <row r="1589" spans="1:16" ht="19.5" customHeight="1">
      <c r="A1589" s="9"/>
      <c r="B1589" s="10"/>
      <c r="C1589" s="10"/>
      <c r="D1589" s="10"/>
      <c r="E1589" s="11"/>
      <c r="F1589" s="14"/>
      <c r="G1589" s="15"/>
      <c r="H1589" s="12"/>
      <c r="I1589" s="13"/>
      <c r="J1589" s="14"/>
      <c r="K1589" s="15"/>
      <c r="L1589" s="12"/>
      <c r="M1589" s="10"/>
      <c r="N1589" s="7">
        <f t="shared" si="184"/>
        <v>0</v>
      </c>
      <c r="O1589" s="6">
        <f t="shared" si="185"/>
        <v>0</v>
      </c>
      <c r="P1589" s="23">
        <f t="shared" si="186"/>
        <v>0</v>
      </c>
    </row>
    <row r="1590" spans="1:16" ht="19.5" customHeight="1">
      <c r="A1590" s="9"/>
      <c r="B1590" s="10"/>
      <c r="C1590" s="10"/>
      <c r="D1590" s="10"/>
      <c r="E1590" s="11"/>
      <c r="F1590" s="14"/>
      <c r="G1590" s="15"/>
      <c r="H1590" s="12"/>
      <c r="I1590" s="13"/>
      <c r="J1590" s="14"/>
      <c r="K1590" s="15"/>
      <c r="L1590" s="12"/>
      <c r="M1590" s="10"/>
      <c r="N1590" s="7">
        <f t="shared" si="184"/>
        <v>0</v>
      </c>
      <c r="O1590" s="6">
        <f t="shared" si="185"/>
        <v>0</v>
      </c>
      <c r="P1590" s="23">
        <f t="shared" si="186"/>
        <v>0</v>
      </c>
    </row>
    <row r="1591" spans="1:16" ht="19.5" customHeight="1">
      <c r="A1591" s="9"/>
      <c r="B1591" s="10"/>
      <c r="C1591" s="10"/>
      <c r="D1591" s="10"/>
      <c r="E1591" s="11"/>
      <c r="F1591" s="14"/>
      <c r="G1591" s="15"/>
      <c r="H1591" s="12"/>
      <c r="I1591" s="13"/>
      <c r="J1591" s="14"/>
      <c r="K1591" s="15"/>
      <c r="L1591" s="12"/>
      <c r="M1591" s="10"/>
      <c r="N1591" s="7">
        <f t="shared" si="184"/>
        <v>0</v>
      </c>
      <c r="O1591" s="6">
        <f t="shared" si="185"/>
        <v>0</v>
      </c>
      <c r="P1591" s="23">
        <f t="shared" si="186"/>
        <v>0</v>
      </c>
    </row>
    <row r="1592" spans="1:16" ht="19.5" customHeight="1">
      <c r="A1592" s="9"/>
      <c r="B1592" s="10"/>
      <c r="C1592" s="10"/>
      <c r="D1592" s="10"/>
      <c r="E1592" s="11"/>
      <c r="F1592" s="14"/>
      <c r="G1592" s="15"/>
      <c r="H1592" s="12"/>
      <c r="I1592" s="13"/>
      <c r="J1592" s="14"/>
      <c r="K1592" s="15"/>
      <c r="L1592" s="12"/>
      <c r="M1592" s="10"/>
      <c r="N1592" s="7">
        <f t="shared" si="184"/>
        <v>0</v>
      </c>
      <c r="O1592" s="6">
        <f t="shared" si="185"/>
        <v>0</v>
      </c>
      <c r="P1592" s="23">
        <f t="shared" si="186"/>
        <v>0</v>
      </c>
    </row>
    <row r="1593" spans="1:16" ht="19.5" customHeight="1">
      <c r="A1593" s="9"/>
      <c r="B1593" s="10"/>
      <c r="C1593" s="10"/>
      <c r="D1593" s="10"/>
      <c r="E1593" s="11"/>
      <c r="F1593" s="14"/>
      <c r="G1593" s="15"/>
      <c r="H1593" s="12"/>
      <c r="I1593" s="13"/>
      <c r="J1593" s="14"/>
      <c r="K1593" s="15"/>
      <c r="L1593" s="12"/>
      <c r="M1593" s="10"/>
      <c r="N1593" s="7">
        <f t="shared" si="184"/>
        <v>0</v>
      </c>
      <c r="O1593" s="6">
        <f t="shared" si="185"/>
        <v>0</v>
      </c>
      <c r="P1593" s="23">
        <f t="shared" si="186"/>
        <v>0</v>
      </c>
    </row>
    <row r="1594" spans="1:16" ht="19.5" customHeight="1">
      <c r="A1594" s="9"/>
      <c r="B1594" s="10"/>
      <c r="C1594" s="10"/>
      <c r="D1594" s="10"/>
      <c r="E1594" s="11"/>
      <c r="F1594" s="14"/>
      <c r="G1594" s="15"/>
      <c r="H1594" s="12"/>
      <c r="I1594" s="13"/>
      <c r="J1594" s="14"/>
      <c r="K1594" s="15"/>
      <c r="L1594" s="12"/>
      <c r="M1594" s="10"/>
      <c r="N1594" s="7">
        <f t="shared" si="184"/>
        <v>0</v>
      </c>
      <c r="O1594" s="6">
        <f t="shared" si="185"/>
        <v>0</v>
      </c>
      <c r="P1594" s="23">
        <f t="shared" si="186"/>
        <v>0</v>
      </c>
    </row>
    <row r="1595" spans="1:16" ht="19.5" customHeight="1">
      <c r="A1595" s="9"/>
      <c r="B1595" s="10"/>
      <c r="C1595" s="10"/>
      <c r="D1595" s="10"/>
      <c r="E1595" s="11"/>
      <c r="F1595" s="14"/>
      <c r="G1595" s="15"/>
      <c r="H1595" s="12"/>
      <c r="I1595" s="13"/>
      <c r="J1595" s="14"/>
      <c r="K1595" s="15"/>
      <c r="L1595" s="12"/>
      <c r="M1595" s="10"/>
      <c r="N1595" s="7">
        <f t="shared" si="184"/>
        <v>0</v>
      </c>
      <c r="O1595" s="6">
        <f t="shared" si="185"/>
        <v>0</v>
      </c>
      <c r="P1595" s="23">
        <f t="shared" si="186"/>
        <v>0</v>
      </c>
    </row>
    <row r="1596" spans="1:16" ht="19.5" customHeight="1" thickBot="1">
      <c r="A1596" s="31"/>
      <c r="B1596" s="32"/>
      <c r="C1596" s="32"/>
      <c r="D1596" s="32"/>
      <c r="E1596" s="33"/>
      <c r="F1596" s="40"/>
      <c r="G1596" s="26"/>
      <c r="H1596" s="24"/>
      <c r="I1596" s="41"/>
      <c r="J1596" s="40"/>
      <c r="K1596" s="26"/>
      <c r="L1596" s="24"/>
      <c r="M1596" s="25"/>
      <c r="N1596" s="27">
        <f t="shared" si="184"/>
        <v>0</v>
      </c>
      <c r="O1596" s="28">
        <f t="shared" si="185"/>
        <v>0</v>
      </c>
      <c r="P1596" s="29">
        <f t="shared" si="186"/>
        <v>0</v>
      </c>
    </row>
    <row r="1597" spans="1:20" ht="19.5" customHeight="1" thickBot="1">
      <c r="A1597" s="98" t="s">
        <v>15</v>
      </c>
      <c r="B1597" s="99"/>
      <c r="C1597" s="99"/>
      <c r="D1597" s="99"/>
      <c r="E1597" s="100"/>
      <c r="F1597" s="35">
        <f aca="true" t="shared" si="187" ref="F1597:O1597">SUM(F1576:F1596)</f>
        <v>66</v>
      </c>
      <c r="G1597" s="36">
        <f t="shared" si="187"/>
        <v>16</v>
      </c>
      <c r="H1597" s="39">
        <f t="shared" si="187"/>
        <v>19</v>
      </c>
      <c r="I1597" s="42">
        <f t="shared" si="187"/>
        <v>14</v>
      </c>
      <c r="J1597" s="35">
        <f t="shared" si="187"/>
        <v>0</v>
      </c>
      <c r="K1597" s="36">
        <f t="shared" si="187"/>
        <v>0</v>
      </c>
      <c r="L1597" s="39">
        <f t="shared" si="187"/>
        <v>0</v>
      </c>
      <c r="M1597" s="36">
        <f t="shared" si="187"/>
        <v>0</v>
      </c>
      <c r="N1597" s="37">
        <f t="shared" si="187"/>
        <v>85</v>
      </c>
      <c r="O1597" s="38">
        <f t="shared" si="187"/>
        <v>30</v>
      </c>
      <c r="P1597" s="43">
        <f t="shared" si="186"/>
        <v>115</v>
      </c>
      <c r="T1597" s="82">
        <f>CEILING(P1597,1)</f>
        <v>115</v>
      </c>
    </row>
    <row r="1598" ht="19.5" customHeight="1"/>
    <row r="1599" spans="1:16" ht="19.5" customHeight="1">
      <c r="A1599" s="125" t="s">
        <v>0</v>
      </c>
      <c r="B1599" s="125"/>
      <c r="C1599" s="125"/>
      <c r="D1599" s="125"/>
      <c r="E1599" s="125"/>
      <c r="F1599" s="125"/>
      <c r="G1599" s="125"/>
      <c r="H1599" s="125"/>
      <c r="I1599" s="126"/>
      <c r="J1599" s="125"/>
      <c r="K1599" s="125"/>
      <c r="L1599" s="125"/>
      <c r="M1599" s="125"/>
      <c r="N1599" s="125"/>
      <c r="O1599" s="125"/>
      <c r="P1599" s="125"/>
    </row>
    <row r="1600" spans="1:16" ht="19.5" customHeight="1">
      <c r="A1600" s="125"/>
      <c r="B1600" s="125"/>
      <c r="C1600" s="125"/>
      <c r="D1600" s="125"/>
      <c r="E1600" s="125"/>
      <c r="F1600" s="125"/>
      <c r="G1600" s="125"/>
      <c r="H1600" s="125"/>
      <c r="I1600" s="126"/>
      <c r="J1600" s="127"/>
      <c r="K1600" s="127"/>
      <c r="L1600" s="126"/>
      <c r="M1600" s="126"/>
      <c r="N1600" s="126"/>
      <c r="O1600" s="126"/>
      <c r="P1600" s="126"/>
    </row>
    <row r="1601" spans="1:11" ht="19.5" customHeight="1">
      <c r="A1601" s="128" t="s">
        <v>118</v>
      </c>
      <c r="B1601" s="128"/>
      <c r="J1601" s="19"/>
      <c r="K1601" s="19"/>
    </row>
    <row r="1602" spans="1:2" ht="19.5" customHeight="1">
      <c r="A1602" s="128"/>
      <c r="B1602" s="128"/>
    </row>
    <row r="1603" spans="11:14" ht="19.5" customHeight="1">
      <c r="K1603" s="18"/>
      <c r="L1603" s="18"/>
      <c r="M1603" s="18"/>
      <c r="N1603" s="18"/>
    </row>
    <row r="1604" spans="1:16" ht="19.5" customHeight="1">
      <c r="A1604" s="129" t="s">
        <v>16</v>
      </c>
      <c r="B1604" s="130" t="s">
        <v>119</v>
      </c>
      <c r="C1604" s="130"/>
      <c r="D1604" s="130"/>
      <c r="E1604" s="34"/>
      <c r="F1604" s="16"/>
      <c r="G1604" s="16"/>
      <c r="H1604" s="16"/>
      <c r="K1604" s="131" t="s">
        <v>18</v>
      </c>
      <c r="L1604" s="131"/>
      <c r="M1604" s="132" t="s">
        <v>815</v>
      </c>
      <c r="N1604" s="132"/>
      <c r="O1604" s="132"/>
      <c r="P1604" s="132"/>
    </row>
    <row r="1605" spans="1:16" ht="19.5" customHeight="1">
      <c r="A1605" s="129"/>
      <c r="B1605" s="130"/>
      <c r="C1605" s="130"/>
      <c r="D1605" s="130"/>
      <c r="E1605" s="34"/>
      <c r="F1605" s="16"/>
      <c r="G1605" s="16"/>
      <c r="H1605" s="16"/>
      <c r="K1605" s="131"/>
      <c r="L1605" s="131"/>
      <c r="M1605" s="132"/>
      <c r="N1605" s="132"/>
      <c r="O1605" s="132"/>
      <c r="P1605" s="132"/>
    </row>
    <row r="1606" ht="19.5" customHeight="1" thickBot="1"/>
    <row r="1607" spans="1:16" ht="19.5" customHeight="1" thickBot="1">
      <c r="A1607" s="96" t="s">
        <v>2</v>
      </c>
      <c r="B1607" s="110" t="s">
        <v>3</v>
      </c>
      <c r="C1607" s="113" t="s">
        <v>4</v>
      </c>
      <c r="D1607" s="116" t="s">
        <v>5</v>
      </c>
      <c r="E1607" s="101" t="s">
        <v>6</v>
      </c>
      <c r="F1607" s="104" t="s">
        <v>7</v>
      </c>
      <c r="G1607" s="104"/>
      <c r="H1607" s="104"/>
      <c r="I1607" s="104"/>
      <c r="J1607" s="104"/>
      <c r="K1607" s="104"/>
      <c r="L1607" s="104"/>
      <c r="M1607" s="105"/>
      <c r="N1607" s="106" t="s">
        <v>12</v>
      </c>
      <c r="O1607" s="104"/>
      <c r="P1607" s="119" t="s">
        <v>15</v>
      </c>
    </row>
    <row r="1608" spans="1:16" ht="19.5" customHeight="1">
      <c r="A1608" s="108"/>
      <c r="B1608" s="111"/>
      <c r="C1608" s="114"/>
      <c r="D1608" s="117"/>
      <c r="E1608" s="102"/>
      <c r="F1608" s="122" t="s">
        <v>8</v>
      </c>
      <c r="G1608" s="123"/>
      <c r="H1608" s="124" t="s">
        <v>9</v>
      </c>
      <c r="I1608" s="124"/>
      <c r="J1608" s="122" t="s">
        <v>10</v>
      </c>
      <c r="K1608" s="123"/>
      <c r="L1608" s="124" t="s">
        <v>11</v>
      </c>
      <c r="M1608" s="123"/>
      <c r="N1608" s="107"/>
      <c r="O1608" s="95"/>
      <c r="P1608" s="120"/>
    </row>
    <row r="1609" spans="1:16" ht="19.5" customHeight="1" thickBot="1">
      <c r="A1609" s="109"/>
      <c r="B1609" s="112"/>
      <c r="C1609" s="115"/>
      <c r="D1609" s="118"/>
      <c r="E1609" s="103"/>
      <c r="F1609" s="20" t="s">
        <v>13</v>
      </c>
      <c r="G1609" s="21" t="s">
        <v>14</v>
      </c>
      <c r="H1609" s="30" t="s">
        <v>13</v>
      </c>
      <c r="I1609" s="22" t="s">
        <v>14</v>
      </c>
      <c r="J1609" s="20" t="s">
        <v>13</v>
      </c>
      <c r="K1609" s="21" t="s">
        <v>14</v>
      </c>
      <c r="L1609" s="30" t="s">
        <v>13</v>
      </c>
      <c r="M1609" s="21" t="s">
        <v>14</v>
      </c>
      <c r="N1609" s="20" t="s">
        <v>13</v>
      </c>
      <c r="O1609" s="22" t="s">
        <v>14</v>
      </c>
      <c r="P1609" s="121"/>
    </row>
    <row r="1610" spans="1:16" ht="19.5" customHeight="1">
      <c r="A1610" s="2">
        <v>40706</v>
      </c>
      <c r="B1610" s="3" t="s">
        <v>627</v>
      </c>
      <c r="C1610" s="3" t="s">
        <v>465</v>
      </c>
      <c r="D1610" s="3" t="s">
        <v>432</v>
      </c>
      <c r="E1610" s="4"/>
      <c r="F1610" s="7">
        <v>13</v>
      </c>
      <c r="G1610" s="8">
        <v>8</v>
      </c>
      <c r="H1610" s="5">
        <v>7</v>
      </c>
      <c r="I1610" s="6">
        <v>7</v>
      </c>
      <c r="J1610" s="7"/>
      <c r="K1610" s="8"/>
      <c r="L1610" s="5"/>
      <c r="M1610" s="3"/>
      <c r="N1610" s="7">
        <f>SUM(F1610+H1610+J1610+L1610)</f>
        <v>20</v>
      </c>
      <c r="O1610" s="6">
        <f>SUM(G1610+I1610+K1610+M1610)</f>
        <v>15</v>
      </c>
      <c r="P1610" s="23">
        <f>SUM(N1610:O1610)</f>
        <v>35</v>
      </c>
    </row>
    <row r="1611" spans="1:16" ht="19.5" customHeight="1">
      <c r="A1611" s="9">
        <v>40713</v>
      </c>
      <c r="B1611" s="10" t="s">
        <v>802</v>
      </c>
      <c r="C1611" s="10" t="s">
        <v>509</v>
      </c>
      <c r="D1611" s="10" t="s">
        <v>363</v>
      </c>
      <c r="E1611" s="11"/>
      <c r="F1611" s="14">
        <v>8</v>
      </c>
      <c r="G1611" s="15">
        <v>7</v>
      </c>
      <c r="H1611" s="12"/>
      <c r="I1611" s="13"/>
      <c r="J1611" s="14"/>
      <c r="K1611" s="15"/>
      <c r="L1611" s="12"/>
      <c r="M1611" s="10"/>
      <c r="N1611" s="7">
        <f aca="true" t="shared" si="188" ref="N1611:N1630">SUM(F1611+H1611+J1611+L1611)</f>
        <v>8</v>
      </c>
      <c r="O1611" s="6">
        <f aca="true" t="shared" si="189" ref="O1611:O1630">SUM(G1611+I1611+K1611+M1611)</f>
        <v>7</v>
      </c>
      <c r="P1611" s="23">
        <f aca="true" t="shared" si="190" ref="P1611:P1631">SUM(N1611:O1611)</f>
        <v>15</v>
      </c>
    </row>
    <row r="1612" spans="1:16" ht="19.5" customHeight="1">
      <c r="A1612" s="9">
        <v>40713</v>
      </c>
      <c r="B1612" s="10" t="s">
        <v>802</v>
      </c>
      <c r="C1612" s="10" t="s">
        <v>511</v>
      </c>
      <c r="D1612" s="10" t="s">
        <v>363</v>
      </c>
      <c r="E1612" s="11"/>
      <c r="F1612" s="14">
        <v>8</v>
      </c>
      <c r="G1612" s="15"/>
      <c r="H1612" s="12"/>
      <c r="I1612" s="13"/>
      <c r="J1612" s="14"/>
      <c r="K1612" s="15"/>
      <c r="L1612" s="12"/>
      <c r="M1612" s="10"/>
      <c r="N1612" s="7">
        <f t="shared" si="188"/>
        <v>8</v>
      </c>
      <c r="O1612" s="6">
        <f t="shared" si="189"/>
        <v>0</v>
      </c>
      <c r="P1612" s="23">
        <f t="shared" si="190"/>
        <v>8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7">
        <f t="shared" si="188"/>
        <v>0</v>
      </c>
      <c r="O1613" s="6">
        <f t="shared" si="189"/>
        <v>0</v>
      </c>
      <c r="P1613" s="23">
        <f t="shared" si="190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88"/>
        <v>0</v>
      </c>
      <c r="O1614" s="6">
        <f t="shared" si="189"/>
        <v>0</v>
      </c>
      <c r="P1614" s="23">
        <f t="shared" si="190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88"/>
        <v>0</v>
      </c>
      <c r="O1615" s="6">
        <f t="shared" si="189"/>
        <v>0</v>
      </c>
      <c r="P1615" s="23">
        <f t="shared" si="190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88"/>
        <v>0</v>
      </c>
      <c r="O1616" s="6">
        <f t="shared" si="189"/>
        <v>0</v>
      </c>
      <c r="P1616" s="23">
        <f t="shared" si="190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88"/>
        <v>0</v>
      </c>
      <c r="O1617" s="6">
        <f t="shared" si="189"/>
        <v>0</v>
      </c>
      <c r="P1617" s="23">
        <f t="shared" si="190"/>
        <v>0</v>
      </c>
    </row>
    <row r="1618" spans="1:16" ht="19.5" customHeight="1">
      <c r="A1618" s="9"/>
      <c r="B1618" s="10"/>
      <c r="C1618" s="10"/>
      <c r="D1618" s="10"/>
      <c r="E1618" s="11"/>
      <c r="F1618" s="14"/>
      <c r="G1618" s="15"/>
      <c r="H1618" s="12"/>
      <c r="I1618" s="13"/>
      <c r="J1618" s="14"/>
      <c r="K1618" s="15"/>
      <c r="L1618" s="12"/>
      <c r="M1618" s="10"/>
      <c r="N1618" s="7">
        <f t="shared" si="188"/>
        <v>0</v>
      </c>
      <c r="O1618" s="6">
        <f t="shared" si="189"/>
        <v>0</v>
      </c>
      <c r="P1618" s="23">
        <f t="shared" si="190"/>
        <v>0</v>
      </c>
    </row>
    <row r="1619" spans="1:16" ht="19.5" customHeight="1">
      <c r="A1619" s="9"/>
      <c r="B1619" s="10"/>
      <c r="C1619" s="10"/>
      <c r="D1619" s="10"/>
      <c r="E1619" s="11"/>
      <c r="F1619" s="14"/>
      <c r="G1619" s="15"/>
      <c r="H1619" s="12"/>
      <c r="I1619" s="13"/>
      <c r="J1619" s="14"/>
      <c r="K1619" s="15"/>
      <c r="L1619" s="12"/>
      <c r="M1619" s="10"/>
      <c r="N1619" s="7">
        <f t="shared" si="188"/>
        <v>0</v>
      </c>
      <c r="O1619" s="6">
        <f t="shared" si="189"/>
        <v>0</v>
      </c>
      <c r="P1619" s="23">
        <f t="shared" si="190"/>
        <v>0</v>
      </c>
    </row>
    <row r="1620" spans="1:16" ht="19.5" customHeight="1">
      <c r="A1620" s="9"/>
      <c r="B1620" s="10"/>
      <c r="C1620" s="10"/>
      <c r="D1620" s="10"/>
      <c r="E1620" s="11"/>
      <c r="F1620" s="14"/>
      <c r="G1620" s="15"/>
      <c r="H1620" s="12"/>
      <c r="I1620" s="13"/>
      <c r="J1620" s="14"/>
      <c r="K1620" s="15"/>
      <c r="L1620" s="12"/>
      <c r="M1620" s="10"/>
      <c r="N1620" s="7">
        <f t="shared" si="188"/>
        <v>0</v>
      </c>
      <c r="O1620" s="6">
        <f t="shared" si="189"/>
        <v>0</v>
      </c>
      <c r="P1620" s="23">
        <f t="shared" si="190"/>
        <v>0</v>
      </c>
    </row>
    <row r="1621" spans="1:16" ht="19.5" customHeight="1">
      <c r="A1621" s="9"/>
      <c r="B1621" s="10"/>
      <c r="C1621" s="10"/>
      <c r="D1621" s="10"/>
      <c r="E1621" s="11"/>
      <c r="F1621" s="14"/>
      <c r="G1621" s="15"/>
      <c r="H1621" s="12"/>
      <c r="I1621" s="13"/>
      <c r="J1621" s="14"/>
      <c r="K1621" s="15"/>
      <c r="L1621" s="12"/>
      <c r="M1621" s="10"/>
      <c r="N1621" s="7">
        <f t="shared" si="188"/>
        <v>0</v>
      </c>
      <c r="O1621" s="6">
        <f t="shared" si="189"/>
        <v>0</v>
      </c>
      <c r="P1621" s="23">
        <f t="shared" si="190"/>
        <v>0</v>
      </c>
    </row>
    <row r="1622" spans="1:16" ht="19.5" customHeight="1">
      <c r="A1622" s="9"/>
      <c r="B1622" s="10"/>
      <c r="C1622" s="10"/>
      <c r="D1622" s="10"/>
      <c r="E1622" s="11"/>
      <c r="F1622" s="14"/>
      <c r="G1622" s="15"/>
      <c r="H1622" s="12"/>
      <c r="I1622" s="13"/>
      <c r="J1622" s="14"/>
      <c r="K1622" s="15"/>
      <c r="L1622" s="12"/>
      <c r="M1622" s="10"/>
      <c r="N1622" s="7">
        <f t="shared" si="188"/>
        <v>0</v>
      </c>
      <c r="O1622" s="6">
        <f t="shared" si="189"/>
        <v>0</v>
      </c>
      <c r="P1622" s="23">
        <f t="shared" si="190"/>
        <v>0</v>
      </c>
    </row>
    <row r="1623" spans="1:16" ht="19.5" customHeight="1">
      <c r="A1623" s="9"/>
      <c r="B1623" s="10"/>
      <c r="C1623" s="10"/>
      <c r="D1623" s="10"/>
      <c r="E1623" s="11"/>
      <c r="F1623" s="14"/>
      <c r="G1623" s="15"/>
      <c r="H1623" s="12"/>
      <c r="I1623" s="13"/>
      <c r="J1623" s="14"/>
      <c r="K1623" s="15"/>
      <c r="L1623" s="12"/>
      <c r="M1623" s="10"/>
      <c r="N1623" s="7">
        <f t="shared" si="188"/>
        <v>0</v>
      </c>
      <c r="O1623" s="6">
        <f t="shared" si="189"/>
        <v>0</v>
      </c>
      <c r="P1623" s="23">
        <f t="shared" si="190"/>
        <v>0</v>
      </c>
    </row>
    <row r="1624" spans="1:16" ht="19.5" customHeight="1">
      <c r="A1624" s="9"/>
      <c r="B1624" s="10"/>
      <c r="C1624" s="10"/>
      <c r="D1624" s="10"/>
      <c r="E1624" s="11"/>
      <c r="F1624" s="14"/>
      <c r="G1624" s="15"/>
      <c r="H1624" s="12"/>
      <c r="I1624" s="13"/>
      <c r="J1624" s="14"/>
      <c r="K1624" s="15"/>
      <c r="L1624" s="12"/>
      <c r="M1624" s="10"/>
      <c r="N1624" s="7">
        <f t="shared" si="188"/>
        <v>0</v>
      </c>
      <c r="O1624" s="6">
        <f t="shared" si="189"/>
        <v>0</v>
      </c>
      <c r="P1624" s="23">
        <f t="shared" si="190"/>
        <v>0</v>
      </c>
    </row>
    <row r="1625" spans="1:16" ht="19.5" customHeight="1">
      <c r="A1625" s="9"/>
      <c r="B1625" s="10"/>
      <c r="C1625" s="10"/>
      <c r="D1625" s="10"/>
      <c r="E1625" s="11"/>
      <c r="F1625" s="14"/>
      <c r="G1625" s="15"/>
      <c r="H1625" s="12"/>
      <c r="I1625" s="13"/>
      <c r="J1625" s="14"/>
      <c r="K1625" s="15"/>
      <c r="L1625" s="12"/>
      <c r="M1625" s="10"/>
      <c r="N1625" s="7">
        <f t="shared" si="188"/>
        <v>0</v>
      </c>
      <c r="O1625" s="6">
        <f t="shared" si="189"/>
        <v>0</v>
      </c>
      <c r="P1625" s="23">
        <f t="shared" si="190"/>
        <v>0</v>
      </c>
    </row>
    <row r="1626" spans="1:16" ht="19.5" customHeight="1">
      <c r="A1626" s="9"/>
      <c r="B1626" s="10"/>
      <c r="C1626" s="10"/>
      <c r="D1626" s="10"/>
      <c r="E1626" s="11"/>
      <c r="F1626" s="14"/>
      <c r="G1626" s="15"/>
      <c r="H1626" s="12"/>
      <c r="I1626" s="13"/>
      <c r="J1626" s="14"/>
      <c r="K1626" s="15"/>
      <c r="L1626" s="12"/>
      <c r="M1626" s="10"/>
      <c r="N1626" s="7">
        <f t="shared" si="188"/>
        <v>0</v>
      </c>
      <c r="O1626" s="6">
        <f t="shared" si="189"/>
        <v>0</v>
      </c>
      <c r="P1626" s="23">
        <f t="shared" si="190"/>
        <v>0</v>
      </c>
    </row>
    <row r="1627" spans="1:16" ht="19.5" customHeight="1">
      <c r="A1627" s="9"/>
      <c r="B1627" s="10"/>
      <c r="C1627" s="10"/>
      <c r="D1627" s="10"/>
      <c r="E1627" s="11"/>
      <c r="F1627" s="14"/>
      <c r="G1627" s="15"/>
      <c r="H1627" s="12"/>
      <c r="I1627" s="13"/>
      <c r="J1627" s="14"/>
      <c r="K1627" s="15"/>
      <c r="L1627" s="12"/>
      <c r="M1627" s="10"/>
      <c r="N1627" s="7">
        <f t="shared" si="188"/>
        <v>0</v>
      </c>
      <c r="O1627" s="6">
        <f t="shared" si="189"/>
        <v>0</v>
      </c>
      <c r="P1627" s="23">
        <f t="shared" si="190"/>
        <v>0</v>
      </c>
    </row>
    <row r="1628" spans="1:16" ht="19.5" customHeight="1">
      <c r="A1628" s="9"/>
      <c r="B1628" s="10"/>
      <c r="C1628" s="10"/>
      <c r="D1628" s="10"/>
      <c r="E1628" s="11"/>
      <c r="F1628" s="14"/>
      <c r="G1628" s="15"/>
      <c r="H1628" s="12"/>
      <c r="I1628" s="13"/>
      <c r="J1628" s="14"/>
      <c r="K1628" s="15"/>
      <c r="L1628" s="12"/>
      <c r="M1628" s="10"/>
      <c r="N1628" s="7">
        <f t="shared" si="188"/>
        <v>0</v>
      </c>
      <c r="O1628" s="6">
        <f t="shared" si="189"/>
        <v>0</v>
      </c>
      <c r="P1628" s="23">
        <f t="shared" si="190"/>
        <v>0</v>
      </c>
    </row>
    <row r="1629" spans="1:16" ht="19.5" customHeight="1">
      <c r="A1629" s="9"/>
      <c r="B1629" s="10"/>
      <c r="C1629" s="10"/>
      <c r="D1629" s="10"/>
      <c r="E1629" s="11"/>
      <c r="F1629" s="14"/>
      <c r="G1629" s="15"/>
      <c r="H1629" s="12"/>
      <c r="I1629" s="13"/>
      <c r="J1629" s="14"/>
      <c r="K1629" s="15"/>
      <c r="L1629" s="12"/>
      <c r="M1629" s="10"/>
      <c r="N1629" s="7">
        <f t="shared" si="188"/>
        <v>0</v>
      </c>
      <c r="O1629" s="6">
        <f t="shared" si="189"/>
        <v>0</v>
      </c>
      <c r="P1629" s="23">
        <f t="shared" si="190"/>
        <v>0</v>
      </c>
    </row>
    <row r="1630" spans="1:16" ht="19.5" customHeight="1" thickBot="1">
      <c r="A1630" s="31"/>
      <c r="B1630" s="32"/>
      <c r="C1630" s="32"/>
      <c r="D1630" s="32"/>
      <c r="E1630" s="33"/>
      <c r="F1630" s="40"/>
      <c r="G1630" s="26"/>
      <c r="H1630" s="24"/>
      <c r="I1630" s="41"/>
      <c r="J1630" s="40"/>
      <c r="K1630" s="26"/>
      <c r="L1630" s="24"/>
      <c r="M1630" s="25"/>
      <c r="N1630" s="27">
        <f t="shared" si="188"/>
        <v>0</v>
      </c>
      <c r="O1630" s="28">
        <f t="shared" si="189"/>
        <v>0</v>
      </c>
      <c r="P1630" s="29">
        <f t="shared" si="190"/>
        <v>0</v>
      </c>
    </row>
    <row r="1631" spans="1:20" ht="19.5" customHeight="1" thickBot="1">
      <c r="A1631" s="98" t="s">
        <v>15</v>
      </c>
      <c r="B1631" s="99"/>
      <c r="C1631" s="99"/>
      <c r="D1631" s="99"/>
      <c r="E1631" s="100"/>
      <c r="F1631" s="35">
        <f aca="true" t="shared" si="191" ref="F1631:O1631">SUM(F1610:F1630)</f>
        <v>29</v>
      </c>
      <c r="G1631" s="36">
        <f t="shared" si="191"/>
        <v>15</v>
      </c>
      <c r="H1631" s="39">
        <f t="shared" si="191"/>
        <v>7</v>
      </c>
      <c r="I1631" s="42">
        <f t="shared" si="191"/>
        <v>7</v>
      </c>
      <c r="J1631" s="35">
        <f t="shared" si="191"/>
        <v>0</v>
      </c>
      <c r="K1631" s="36">
        <f t="shared" si="191"/>
        <v>0</v>
      </c>
      <c r="L1631" s="39">
        <f t="shared" si="191"/>
        <v>0</v>
      </c>
      <c r="M1631" s="36">
        <f t="shared" si="191"/>
        <v>0</v>
      </c>
      <c r="N1631" s="37">
        <f t="shared" si="191"/>
        <v>36</v>
      </c>
      <c r="O1631" s="38">
        <f t="shared" si="191"/>
        <v>22</v>
      </c>
      <c r="P1631" s="43">
        <f t="shared" si="190"/>
        <v>58</v>
      </c>
      <c r="T1631" s="82">
        <f>CEILING(P1631,1)</f>
        <v>58</v>
      </c>
    </row>
    <row r="1632" ht="19.5" customHeight="1"/>
    <row r="1633" spans="1:16" ht="19.5" customHeight="1">
      <c r="A1633" s="125" t="s">
        <v>0</v>
      </c>
      <c r="B1633" s="125"/>
      <c r="C1633" s="125"/>
      <c r="D1633" s="125"/>
      <c r="E1633" s="125"/>
      <c r="F1633" s="125"/>
      <c r="G1633" s="125"/>
      <c r="H1633" s="125"/>
      <c r="I1633" s="126"/>
      <c r="J1633" s="125"/>
      <c r="K1633" s="125"/>
      <c r="L1633" s="125"/>
      <c r="M1633" s="125"/>
      <c r="N1633" s="125"/>
      <c r="O1633" s="125"/>
      <c r="P1633" s="125"/>
    </row>
    <row r="1634" spans="1:16" ht="19.5" customHeight="1">
      <c r="A1634" s="125"/>
      <c r="B1634" s="125"/>
      <c r="C1634" s="125"/>
      <c r="D1634" s="125"/>
      <c r="E1634" s="125"/>
      <c r="F1634" s="125"/>
      <c r="G1634" s="125"/>
      <c r="H1634" s="125"/>
      <c r="I1634" s="126"/>
      <c r="J1634" s="127"/>
      <c r="K1634" s="127"/>
      <c r="L1634" s="126"/>
      <c r="M1634" s="126"/>
      <c r="N1634" s="126"/>
      <c r="O1634" s="126"/>
      <c r="P1634" s="126"/>
    </row>
    <row r="1635" spans="1:11" ht="19.5" customHeight="1">
      <c r="A1635" s="128" t="s">
        <v>120</v>
      </c>
      <c r="B1635" s="128"/>
      <c r="J1635" s="19"/>
      <c r="K1635" s="19"/>
    </row>
    <row r="1636" spans="1:2" ht="19.5" customHeight="1">
      <c r="A1636" s="128"/>
      <c r="B1636" s="128"/>
    </row>
    <row r="1637" spans="1:14" ht="19.5" customHeight="1">
      <c r="A1637" s="128"/>
      <c r="B1637" s="128"/>
      <c r="K1637" s="18"/>
      <c r="L1637" s="18"/>
      <c r="M1637" s="18"/>
      <c r="N1637" s="18"/>
    </row>
    <row r="1638" spans="1:16" ht="19.5" customHeight="1">
      <c r="A1638" s="129" t="s">
        <v>16</v>
      </c>
      <c r="B1638" s="130" t="s">
        <v>121</v>
      </c>
      <c r="C1638" s="130"/>
      <c r="D1638" s="130"/>
      <c r="E1638" s="34"/>
      <c r="F1638" s="16"/>
      <c r="G1638" s="16"/>
      <c r="H1638" s="16"/>
      <c r="K1638" s="131" t="s">
        <v>18</v>
      </c>
      <c r="L1638" s="131"/>
      <c r="M1638" s="132" t="s">
        <v>815</v>
      </c>
      <c r="N1638" s="132"/>
      <c r="O1638" s="132"/>
      <c r="P1638" s="132"/>
    </row>
    <row r="1639" spans="1:16" ht="19.5" customHeight="1">
      <c r="A1639" s="129"/>
      <c r="B1639" s="130"/>
      <c r="C1639" s="130"/>
      <c r="D1639" s="130"/>
      <c r="E1639" s="34"/>
      <c r="F1639" s="16"/>
      <c r="G1639" s="16"/>
      <c r="H1639" s="16"/>
      <c r="K1639" s="131"/>
      <c r="L1639" s="131"/>
      <c r="M1639" s="132"/>
      <c r="N1639" s="132"/>
      <c r="O1639" s="132"/>
      <c r="P1639" s="132"/>
    </row>
    <row r="1640" ht="19.5" customHeight="1" thickBot="1"/>
    <row r="1641" spans="1:16" ht="19.5" customHeight="1" thickBot="1">
      <c r="A1641" s="96" t="s">
        <v>2</v>
      </c>
      <c r="B1641" s="110" t="s">
        <v>3</v>
      </c>
      <c r="C1641" s="113" t="s">
        <v>4</v>
      </c>
      <c r="D1641" s="116" t="s">
        <v>5</v>
      </c>
      <c r="E1641" s="101" t="s">
        <v>6</v>
      </c>
      <c r="F1641" s="104" t="s">
        <v>7</v>
      </c>
      <c r="G1641" s="104"/>
      <c r="H1641" s="104"/>
      <c r="I1641" s="104"/>
      <c r="J1641" s="104"/>
      <c r="K1641" s="104"/>
      <c r="L1641" s="104"/>
      <c r="M1641" s="105"/>
      <c r="N1641" s="106" t="s">
        <v>12</v>
      </c>
      <c r="O1641" s="104"/>
      <c r="P1641" s="119" t="s">
        <v>15</v>
      </c>
    </row>
    <row r="1642" spans="1:16" ht="19.5" customHeight="1">
      <c r="A1642" s="108"/>
      <c r="B1642" s="111"/>
      <c r="C1642" s="114"/>
      <c r="D1642" s="117"/>
      <c r="E1642" s="102"/>
      <c r="F1642" s="122" t="s">
        <v>8</v>
      </c>
      <c r="G1642" s="123"/>
      <c r="H1642" s="124" t="s">
        <v>9</v>
      </c>
      <c r="I1642" s="124"/>
      <c r="J1642" s="122" t="s">
        <v>10</v>
      </c>
      <c r="K1642" s="123"/>
      <c r="L1642" s="124" t="s">
        <v>11</v>
      </c>
      <c r="M1642" s="123"/>
      <c r="N1642" s="107"/>
      <c r="O1642" s="95"/>
      <c r="P1642" s="120"/>
    </row>
    <row r="1643" spans="1:16" ht="19.5" customHeight="1" thickBot="1">
      <c r="A1643" s="109"/>
      <c r="B1643" s="112"/>
      <c r="C1643" s="115"/>
      <c r="D1643" s="118"/>
      <c r="E1643" s="103"/>
      <c r="F1643" s="20" t="s">
        <v>13</v>
      </c>
      <c r="G1643" s="21" t="s">
        <v>14</v>
      </c>
      <c r="H1643" s="30" t="s">
        <v>13</v>
      </c>
      <c r="I1643" s="22" t="s">
        <v>14</v>
      </c>
      <c r="J1643" s="20" t="s">
        <v>13</v>
      </c>
      <c r="K1643" s="21" t="s">
        <v>14</v>
      </c>
      <c r="L1643" s="30" t="s">
        <v>13</v>
      </c>
      <c r="M1643" s="21" t="s">
        <v>14</v>
      </c>
      <c r="N1643" s="20" t="s">
        <v>13</v>
      </c>
      <c r="O1643" s="22" t="s">
        <v>14</v>
      </c>
      <c r="P1643" s="121"/>
    </row>
    <row r="1644" spans="1:16" ht="19.5" customHeight="1">
      <c r="A1644" s="2">
        <v>40705</v>
      </c>
      <c r="B1644" s="3" t="s">
        <v>647</v>
      </c>
      <c r="C1644" s="3" t="s">
        <v>643</v>
      </c>
      <c r="D1644" s="3" t="s">
        <v>432</v>
      </c>
      <c r="E1644" s="4"/>
      <c r="F1644" s="7">
        <v>13</v>
      </c>
      <c r="G1644" s="8">
        <v>8</v>
      </c>
      <c r="H1644" s="5">
        <v>7</v>
      </c>
      <c r="I1644" s="6">
        <v>7</v>
      </c>
      <c r="J1644" s="7"/>
      <c r="K1644" s="8"/>
      <c r="L1644" s="5"/>
      <c r="M1644" s="3"/>
      <c r="N1644" s="7">
        <f>SUM(F1644+H1644+J1644+L1644)</f>
        <v>20</v>
      </c>
      <c r="O1644" s="6">
        <f>SUM(G1644+I1644+K1644+M1644)</f>
        <v>15</v>
      </c>
      <c r="P1644" s="23">
        <f>SUM(N1644:O1644)</f>
        <v>35</v>
      </c>
    </row>
    <row r="1645" spans="1:16" ht="19.5" customHeight="1">
      <c r="A1645" s="9"/>
      <c r="B1645" s="10"/>
      <c r="C1645" s="10"/>
      <c r="D1645" s="10"/>
      <c r="E1645" s="11"/>
      <c r="F1645" s="14"/>
      <c r="G1645" s="15"/>
      <c r="H1645" s="12"/>
      <c r="I1645" s="13"/>
      <c r="J1645" s="14"/>
      <c r="K1645" s="15"/>
      <c r="L1645" s="12"/>
      <c r="M1645" s="10"/>
      <c r="N1645" s="7">
        <f aca="true" t="shared" si="192" ref="N1645:N1664">SUM(F1645+H1645+J1645+L1645)</f>
        <v>0</v>
      </c>
      <c r="O1645" s="6">
        <f aca="true" t="shared" si="193" ref="O1645:O1664">SUM(G1645+I1645+K1645+M1645)</f>
        <v>0</v>
      </c>
      <c r="P1645" s="23">
        <f aca="true" t="shared" si="194" ref="P1645:P1665">SUM(N1645:O1645)</f>
        <v>0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92"/>
        <v>0</v>
      </c>
      <c r="O1646" s="6">
        <f t="shared" si="193"/>
        <v>0</v>
      </c>
      <c r="P1646" s="23">
        <f t="shared" si="194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92"/>
        <v>0</v>
      </c>
      <c r="O1647" s="6">
        <f t="shared" si="193"/>
        <v>0</v>
      </c>
      <c r="P1647" s="23">
        <f t="shared" si="194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92"/>
        <v>0</v>
      </c>
      <c r="O1648" s="6">
        <f t="shared" si="193"/>
        <v>0</v>
      </c>
      <c r="P1648" s="23">
        <f t="shared" si="194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92"/>
        <v>0</v>
      </c>
      <c r="O1649" s="6">
        <f t="shared" si="193"/>
        <v>0</v>
      </c>
      <c r="P1649" s="23">
        <f t="shared" si="194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92"/>
        <v>0</v>
      </c>
      <c r="O1650" s="6">
        <f t="shared" si="193"/>
        <v>0</v>
      </c>
      <c r="P1650" s="23">
        <f t="shared" si="194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92"/>
        <v>0</v>
      </c>
      <c r="O1651" s="6">
        <f t="shared" si="193"/>
        <v>0</v>
      </c>
      <c r="P1651" s="23">
        <f t="shared" si="194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92"/>
        <v>0</v>
      </c>
      <c r="O1652" s="6">
        <f t="shared" si="193"/>
        <v>0</v>
      </c>
      <c r="P1652" s="23">
        <f t="shared" si="194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92"/>
        <v>0</v>
      </c>
      <c r="O1653" s="6">
        <f t="shared" si="193"/>
        <v>0</v>
      </c>
      <c r="P1653" s="23">
        <f t="shared" si="194"/>
        <v>0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7">
        <f t="shared" si="192"/>
        <v>0</v>
      </c>
      <c r="O1654" s="6">
        <f t="shared" si="193"/>
        <v>0</v>
      </c>
      <c r="P1654" s="23">
        <f t="shared" si="194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7">
        <f t="shared" si="192"/>
        <v>0</v>
      </c>
      <c r="O1655" s="6">
        <f t="shared" si="193"/>
        <v>0</v>
      </c>
      <c r="P1655" s="23">
        <f t="shared" si="194"/>
        <v>0</v>
      </c>
    </row>
    <row r="1656" spans="1:16" ht="19.5" customHeight="1">
      <c r="A1656" s="9"/>
      <c r="B1656" s="10"/>
      <c r="C1656" s="10"/>
      <c r="D1656" s="10"/>
      <c r="E1656" s="11"/>
      <c r="F1656" s="14"/>
      <c r="G1656" s="15"/>
      <c r="H1656" s="12"/>
      <c r="I1656" s="13"/>
      <c r="J1656" s="14"/>
      <c r="K1656" s="15"/>
      <c r="L1656" s="12"/>
      <c r="M1656" s="10"/>
      <c r="N1656" s="7">
        <f t="shared" si="192"/>
        <v>0</v>
      </c>
      <c r="O1656" s="6">
        <f t="shared" si="193"/>
        <v>0</v>
      </c>
      <c r="P1656" s="23">
        <f t="shared" si="194"/>
        <v>0</v>
      </c>
    </row>
    <row r="1657" spans="1:16" ht="19.5" customHeight="1">
      <c r="A1657" s="9"/>
      <c r="B1657" s="10"/>
      <c r="C1657" s="10"/>
      <c r="D1657" s="10"/>
      <c r="E1657" s="11"/>
      <c r="F1657" s="14"/>
      <c r="G1657" s="15"/>
      <c r="H1657" s="12"/>
      <c r="I1657" s="13"/>
      <c r="J1657" s="14"/>
      <c r="K1657" s="15"/>
      <c r="L1657" s="12"/>
      <c r="M1657" s="10"/>
      <c r="N1657" s="7">
        <f t="shared" si="192"/>
        <v>0</v>
      </c>
      <c r="O1657" s="6">
        <f t="shared" si="193"/>
        <v>0</v>
      </c>
      <c r="P1657" s="23">
        <f t="shared" si="194"/>
        <v>0</v>
      </c>
    </row>
    <row r="1658" spans="1:16" ht="19.5" customHeight="1">
      <c r="A1658" s="9"/>
      <c r="B1658" s="10"/>
      <c r="C1658" s="10"/>
      <c r="D1658" s="10"/>
      <c r="E1658" s="11"/>
      <c r="F1658" s="14"/>
      <c r="G1658" s="15"/>
      <c r="H1658" s="12"/>
      <c r="I1658" s="13"/>
      <c r="J1658" s="14"/>
      <c r="K1658" s="15"/>
      <c r="L1658" s="12"/>
      <c r="M1658" s="10"/>
      <c r="N1658" s="7">
        <f t="shared" si="192"/>
        <v>0</v>
      </c>
      <c r="O1658" s="6">
        <f t="shared" si="193"/>
        <v>0</v>
      </c>
      <c r="P1658" s="23">
        <f t="shared" si="194"/>
        <v>0</v>
      </c>
    </row>
    <row r="1659" spans="1:16" ht="19.5" customHeight="1">
      <c r="A1659" s="9"/>
      <c r="B1659" s="10"/>
      <c r="C1659" s="10"/>
      <c r="D1659" s="10"/>
      <c r="E1659" s="11"/>
      <c r="F1659" s="14"/>
      <c r="G1659" s="15"/>
      <c r="H1659" s="12"/>
      <c r="I1659" s="13"/>
      <c r="J1659" s="14"/>
      <c r="K1659" s="15"/>
      <c r="L1659" s="12"/>
      <c r="M1659" s="10"/>
      <c r="N1659" s="7">
        <f t="shared" si="192"/>
        <v>0</v>
      </c>
      <c r="O1659" s="6">
        <f t="shared" si="193"/>
        <v>0</v>
      </c>
      <c r="P1659" s="23">
        <f t="shared" si="194"/>
        <v>0</v>
      </c>
    </row>
    <row r="1660" spans="1:16" ht="19.5" customHeight="1">
      <c r="A1660" s="9"/>
      <c r="B1660" s="10"/>
      <c r="C1660" s="10"/>
      <c r="D1660" s="10"/>
      <c r="E1660" s="11"/>
      <c r="F1660" s="14"/>
      <c r="G1660" s="15"/>
      <c r="H1660" s="12"/>
      <c r="I1660" s="13"/>
      <c r="J1660" s="14"/>
      <c r="K1660" s="15"/>
      <c r="L1660" s="12"/>
      <c r="M1660" s="10"/>
      <c r="N1660" s="7">
        <f t="shared" si="192"/>
        <v>0</v>
      </c>
      <c r="O1660" s="6">
        <f t="shared" si="193"/>
        <v>0</v>
      </c>
      <c r="P1660" s="23">
        <f t="shared" si="194"/>
        <v>0</v>
      </c>
    </row>
    <row r="1661" spans="1:16" ht="19.5" customHeight="1">
      <c r="A1661" s="9"/>
      <c r="B1661" s="10"/>
      <c r="C1661" s="10"/>
      <c r="D1661" s="10"/>
      <c r="E1661" s="11"/>
      <c r="F1661" s="14"/>
      <c r="G1661" s="15"/>
      <c r="H1661" s="12"/>
      <c r="I1661" s="13"/>
      <c r="J1661" s="14"/>
      <c r="K1661" s="15"/>
      <c r="L1661" s="12"/>
      <c r="M1661" s="10"/>
      <c r="N1661" s="7">
        <f t="shared" si="192"/>
        <v>0</v>
      </c>
      <c r="O1661" s="6">
        <f t="shared" si="193"/>
        <v>0</v>
      </c>
      <c r="P1661" s="23">
        <f t="shared" si="194"/>
        <v>0</v>
      </c>
    </row>
    <row r="1662" spans="1:16" ht="19.5" customHeight="1">
      <c r="A1662" s="9"/>
      <c r="B1662" s="10"/>
      <c r="C1662" s="10"/>
      <c r="D1662" s="10"/>
      <c r="E1662" s="11"/>
      <c r="F1662" s="14"/>
      <c r="G1662" s="15"/>
      <c r="H1662" s="12"/>
      <c r="I1662" s="13"/>
      <c r="J1662" s="14"/>
      <c r="K1662" s="15"/>
      <c r="L1662" s="12"/>
      <c r="M1662" s="10"/>
      <c r="N1662" s="7">
        <f t="shared" si="192"/>
        <v>0</v>
      </c>
      <c r="O1662" s="6">
        <f t="shared" si="193"/>
        <v>0</v>
      </c>
      <c r="P1662" s="23">
        <f t="shared" si="194"/>
        <v>0</v>
      </c>
    </row>
    <row r="1663" spans="1:16" ht="19.5" customHeight="1">
      <c r="A1663" s="9"/>
      <c r="B1663" s="10"/>
      <c r="C1663" s="10"/>
      <c r="D1663" s="10"/>
      <c r="E1663" s="11"/>
      <c r="F1663" s="14"/>
      <c r="G1663" s="15"/>
      <c r="H1663" s="12"/>
      <c r="I1663" s="13"/>
      <c r="J1663" s="14"/>
      <c r="K1663" s="15"/>
      <c r="L1663" s="12"/>
      <c r="M1663" s="10"/>
      <c r="N1663" s="7">
        <f t="shared" si="192"/>
        <v>0</v>
      </c>
      <c r="O1663" s="6">
        <f t="shared" si="193"/>
        <v>0</v>
      </c>
      <c r="P1663" s="23">
        <f t="shared" si="194"/>
        <v>0</v>
      </c>
    </row>
    <row r="1664" spans="1:16" ht="19.5" customHeight="1" thickBot="1">
      <c r="A1664" s="31"/>
      <c r="B1664" s="32"/>
      <c r="C1664" s="32"/>
      <c r="D1664" s="32"/>
      <c r="E1664" s="33"/>
      <c r="F1664" s="40"/>
      <c r="G1664" s="26"/>
      <c r="H1664" s="24"/>
      <c r="I1664" s="41"/>
      <c r="J1664" s="40"/>
      <c r="K1664" s="26"/>
      <c r="L1664" s="24"/>
      <c r="M1664" s="25"/>
      <c r="N1664" s="27">
        <f t="shared" si="192"/>
        <v>0</v>
      </c>
      <c r="O1664" s="28">
        <f t="shared" si="193"/>
        <v>0</v>
      </c>
      <c r="P1664" s="29">
        <f t="shared" si="194"/>
        <v>0</v>
      </c>
    </row>
    <row r="1665" spans="1:20" ht="19.5" customHeight="1" thickBot="1">
      <c r="A1665" s="98" t="s">
        <v>15</v>
      </c>
      <c r="B1665" s="99"/>
      <c r="C1665" s="99"/>
      <c r="D1665" s="99"/>
      <c r="E1665" s="100"/>
      <c r="F1665" s="35">
        <f aca="true" t="shared" si="195" ref="F1665:O1665">SUM(F1644:F1664)</f>
        <v>13</v>
      </c>
      <c r="G1665" s="36">
        <f t="shared" si="195"/>
        <v>8</v>
      </c>
      <c r="H1665" s="39">
        <f t="shared" si="195"/>
        <v>7</v>
      </c>
      <c r="I1665" s="42">
        <f t="shared" si="195"/>
        <v>7</v>
      </c>
      <c r="J1665" s="35">
        <f t="shared" si="195"/>
        <v>0</v>
      </c>
      <c r="K1665" s="36">
        <f t="shared" si="195"/>
        <v>0</v>
      </c>
      <c r="L1665" s="39">
        <f t="shared" si="195"/>
        <v>0</v>
      </c>
      <c r="M1665" s="36">
        <f t="shared" si="195"/>
        <v>0</v>
      </c>
      <c r="N1665" s="37">
        <f t="shared" si="195"/>
        <v>20</v>
      </c>
      <c r="O1665" s="38">
        <f t="shared" si="195"/>
        <v>15</v>
      </c>
      <c r="P1665" s="43">
        <f t="shared" si="194"/>
        <v>35</v>
      </c>
      <c r="T1665" s="82">
        <f>CEILING(P1665,1)</f>
        <v>35</v>
      </c>
    </row>
    <row r="1666" ht="19.5" customHeight="1"/>
    <row r="1667" spans="1:16" ht="19.5" customHeight="1">
      <c r="A1667" s="125" t="s">
        <v>0</v>
      </c>
      <c r="B1667" s="125"/>
      <c r="C1667" s="125"/>
      <c r="D1667" s="125"/>
      <c r="E1667" s="125"/>
      <c r="F1667" s="125"/>
      <c r="G1667" s="125"/>
      <c r="H1667" s="125"/>
      <c r="I1667" s="126"/>
      <c r="J1667" s="125"/>
      <c r="K1667" s="125"/>
      <c r="L1667" s="125"/>
      <c r="M1667" s="125"/>
      <c r="N1667" s="125"/>
      <c r="O1667" s="125"/>
      <c r="P1667" s="125"/>
    </row>
    <row r="1668" spans="1:16" ht="19.5" customHeight="1">
      <c r="A1668" s="125"/>
      <c r="B1668" s="125"/>
      <c r="C1668" s="125"/>
      <c r="D1668" s="125"/>
      <c r="E1668" s="125"/>
      <c r="F1668" s="125"/>
      <c r="G1668" s="125"/>
      <c r="H1668" s="125"/>
      <c r="I1668" s="126"/>
      <c r="J1668" s="127"/>
      <c r="K1668" s="127"/>
      <c r="L1668" s="126"/>
      <c r="M1668" s="126"/>
      <c r="N1668" s="126"/>
      <c r="O1668" s="126"/>
      <c r="P1668" s="126"/>
    </row>
    <row r="1669" spans="1:11" ht="19.5" customHeight="1">
      <c r="A1669" s="128" t="s">
        <v>122</v>
      </c>
      <c r="B1669" s="128"/>
      <c r="J1669" s="19"/>
      <c r="K1669" s="19"/>
    </row>
    <row r="1670" spans="1:2" ht="19.5" customHeight="1">
      <c r="A1670" s="128"/>
      <c r="B1670" s="128"/>
    </row>
    <row r="1671" spans="11:14" ht="19.5" customHeight="1">
      <c r="K1671" s="18"/>
      <c r="L1671" s="18"/>
      <c r="M1671" s="18"/>
      <c r="N1671" s="18"/>
    </row>
    <row r="1672" spans="1:16" ht="19.5" customHeight="1">
      <c r="A1672" s="129" t="s">
        <v>16</v>
      </c>
      <c r="B1672" s="130" t="s">
        <v>123</v>
      </c>
      <c r="C1672" s="130"/>
      <c r="D1672" s="130"/>
      <c r="E1672" s="34"/>
      <c r="F1672" s="16"/>
      <c r="G1672" s="16"/>
      <c r="H1672" s="16"/>
      <c r="K1672" s="131" t="s">
        <v>18</v>
      </c>
      <c r="L1672" s="131"/>
      <c r="M1672" s="132" t="s">
        <v>815</v>
      </c>
      <c r="N1672" s="132"/>
      <c r="O1672" s="132"/>
      <c r="P1672" s="132"/>
    </row>
    <row r="1673" spans="1:16" ht="19.5" customHeight="1">
      <c r="A1673" s="129"/>
      <c r="B1673" s="130"/>
      <c r="C1673" s="130"/>
      <c r="D1673" s="130"/>
      <c r="E1673" s="34"/>
      <c r="F1673" s="16"/>
      <c r="G1673" s="16"/>
      <c r="H1673" s="16"/>
      <c r="K1673" s="131"/>
      <c r="L1673" s="131"/>
      <c r="M1673" s="132"/>
      <c r="N1673" s="132"/>
      <c r="O1673" s="132"/>
      <c r="P1673" s="132"/>
    </row>
    <row r="1674" ht="19.5" customHeight="1" thickBot="1"/>
    <row r="1675" spans="1:16" ht="19.5" customHeight="1" thickBot="1">
      <c r="A1675" s="96" t="s">
        <v>2</v>
      </c>
      <c r="B1675" s="110" t="s">
        <v>3</v>
      </c>
      <c r="C1675" s="113" t="s">
        <v>4</v>
      </c>
      <c r="D1675" s="116" t="s">
        <v>5</v>
      </c>
      <c r="E1675" s="101" t="s">
        <v>6</v>
      </c>
      <c r="F1675" s="104" t="s">
        <v>7</v>
      </c>
      <c r="G1675" s="104"/>
      <c r="H1675" s="104"/>
      <c r="I1675" s="104"/>
      <c r="J1675" s="104"/>
      <c r="K1675" s="104"/>
      <c r="L1675" s="104"/>
      <c r="M1675" s="105"/>
      <c r="N1675" s="106" t="s">
        <v>12</v>
      </c>
      <c r="O1675" s="104"/>
      <c r="P1675" s="119" t="s">
        <v>15</v>
      </c>
    </row>
    <row r="1676" spans="1:16" ht="19.5" customHeight="1">
      <c r="A1676" s="108"/>
      <c r="B1676" s="111"/>
      <c r="C1676" s="114"/>
      <c r="D1676" s="117"/>
      <c r="E1676" s="102"/>
      <c r="F1676" s="122" t="s">
        <v>8</v>
      </c>
      <c r="G1676" s="123"/>
      <c r="H1676" s="124" t="s">
        <v>9</v>
      </c>
      <c r="I1676" s="124"/>
      <c r="J1676" s="122" t="s">
        <v>10</v>
      </c>
      <c r="K1676" s="123"/>
      <c r="L1676" s="124" t="s">
        <v>11</v>
      </c>
      <c r="M1676" s="123"/>
      <c r="N1676" s="107"/>
      <c r="O1676" s="95"/>
      <c r="P1676" s="120"/>
    </row>
    <row r="1677" spans="1:16" ht="19.5" customHeight="1" thickBot="1">
      <c r="A1677" s="109"/>
      <c r="B1677" s="112"/>
      <c r="C1677" s="115"/>
      <c r="D1677" s="118"/>
      <c r="E1677" s="103"/>
      <c r="F1677" s="20" t="s">
        <v>13</v>
      </c>
      <c r="G1677" s="21" t="s">
        <v>14</v>
      </c>
      <c r="H1677" s="30" t="s">
        <v>13</v>
      </c>
      <c r="I1677" s="22" t="s">
        <v>14</v>
      </c>
      <c r="J1677" s="20" t="s">
        <v>13</v>
      </c>
      <c r="K1677" s="21" t="s">
        <v>14</v>
      </c>
      <c r="L1677" s="30" t="s">
        <v>13</v>
      </c>
      <c r="M1677" s="21" t="s">
        <v>14</v>
      </c>
      <c r="N1677" s="20" t="s">
        <v>13</v>
      </c>
      <c r="O1677" s="22" t="s">
        <v>14</v>
      </c>
      <c r="P1677" s="121"/>
    </row>
    <row r="1678" spans="1:16" ht="19.5" customHeight="1">
      <c r="A1678" s="2">
        <v>40698</v>
      </c>
      <c r="B1678" s="3" t="s">
        <v>467</v>
      </c>
      <c r="C1678" s="3" t="s">
        <v>465</v>
      </c>
      <c r="D1678" s="3" t="s">
        <v>373</v>
      </c>
      <c r="E1678" s="4"/>
      <c r="F1678" s="7">
        <v>13</v>
      </c>
      <c r="G1678" s="8">
        <v>8</v>
      </c>
      <c r="H1678" s="5">
        <v>7</v>
      </c>
      <c r="I1678" s="6">
        <v>7</v>
      </c>
      <c r="J1678" s="7"/>
      <c r="K1678" s="8"/>
      <c r="L1678" s="5"/>
      <c r="M1678" s="3"/>
      <c r="N1678" s="7">
        <f>SUM(F1678+H1678+J1678+L1678)</f>
        <v>20</v>
      </c>
      <c r="O1678" s="6">
        <f>SUM(G1678+I1678+K1678+M1678)</f>
        <v>15</v>
      </c>
      <c r="P1678" s="23">
        <f>SUM(N1678:O1678)</f>
        <v>35</v>
      </c>
    </row>
    <row r="1679" spans="1:16" ht="19.5" customHeight="1">
      <c r="A1679" s="9">
        <v>40712</v>
      </c>
      <c r="B1679" s="10" t="s">
        <v>766</v>
      </c>
      <c r="C1679" s="10" t="s">
        <v>465</v>
      </c>
      <c r="D1679" s="10" t="s">
        <v>363</v>
      </c>
      <c r="E1679" s="11"/>
      <c r="F1679" s="14">
        <v>13</v>
      </c>
      <c r="G1679" s="15">
        <v>8</v>
      </c>
      <c r="H1679" s="12">
        <v>7</v>
      </c>
      <c r="I1679" s="13">
        <v>7</v>
      </c>
      <c r="J1679" s="14"/>
      <c r="K1679" s="15"/>
      <c r="L1679" s="12"/>
      <c r="M1679" s="10"/>
      <c r="N1679" s="7">
        <f aca="true" t="shared" si="196" ref="N1679:N1698">SUM(F1679+H1679+J1679+L1679)</f>
        <v>20</v>
      </c>
      <c r="O1679" s="6">
        <f aca="true" t="shared" si="197" ref="O1679:O1698">SUM(G1679+I1679+K1679+M1679)</f>
        <v>15</v>
      </c>
      <c r="P1679" s="23">
        <f aca="true" t="shared" si="198" ref="P1679:P1699">SUM(N1679:O1679)</f>
        <v>35</v>
      </c>
    </row>
    <row r="1680" spans="1:16" ht="19.5" customHeight="1">
      <c r="A1680" s="9"/>
      <c r="B1680" s="10"/>
      <c r="C1680" s="10"/>
      <c r="D1680" s="10"/>
      <c r="E1680" s="11"/>
      <c r="F1680" s="14"/>
      <c r="G1680" s="15"/>
      <c r="H1680" s="12"/>
      <c r="I1680" s="13"/>
      <c r="J1680" s="14"/>
      <c r="K1680" s="15"/>
      <c r="L1680" s="12"/>
      <c r="M1680" s="10"/>
      <c r="N1680" s="7">
        <f t="shared" si="196"/>
        <v>0</v>
      </c>
      <c r="O1680" s="6">
        <f t="shared" si="197"/>
        <v>0</v>
      </c>
      <c r="P1680" s="23">
        <f t="shared" si="198"/>
        <v>0</v>
      </c>
    </row>
    <row r="1681" spans="1:16" ht="19.5" customHeight="1">
      <c r="A1681" s="9"/>
      <c r="B1681" s="10"/>
      <c r="C1681" s="10"/>
      <c r="D1681" s="10"/>
      <c r="E1681" s="11"/>
      <c r="F1681" s="14"/>
      <c r="G1681" s="15"/>
      <c r="H1681" s="12"/>
      <c r="I1681" s="13"/>
      <c r="J1681" s="14"/>
      <c r="K1681" s="15"/>
      <c r="L1681" s="12"/>
      <c r="M1681" s="10"/>
      <c r="N1681" s="7">
        <f t="shared" si="196"/>
        <v>0</v>
      </c>
      <c r="O1681" s="6">
        <f t="shared" si="197"/>
        <v>0</v>
      </c>
      <c r="P1681" s="23">
        <f t="shared" si="198"/>
        <v>0</v>
      </c>
    </row>
    <row r="1682" spans="1:16" ht="19.5" customHeight="1">
      <c r="A1682" s="9"/>
      <c r="B1682" s="10"/>
      <c r="C1682" s="10"/>
      <c r="D1682" s="10"/>
      <c r="E1682" s="11"/>
      <c r="F1682" s="14"/>
      <c r="G1682" s="15"/>
      <c r="H1682" s="12"/>
      <c r="I1682" s="13"/>
      <c r="J1682" s="14"/>
      <c r="K1682" s="15"/>
      <c r="L1682" s="12"/>
      <c r="M1682" s="10"/>
      <c r="N1682" s="7">
        <f t="shared" si="196"/>
        <v>0</v>
      </c>
      <c r="O1682" s="6">
        <f t="shared" si="197"/>
        <v>0</v>
      </c>
      <c r="P1682" s="23">
        <f t="shared" si="198"/>
        <v>0</v>
      </c>
    </row>
    <row r="1683" spans="1:16" ht="19.5" customHeight="1">
      <c r="A1683" s="9"/>
      <c r="B1683" s="10"/>
      <c r="C1683" s="10"/>
      <c r="D1683" s="10"/>
      <c r="E1683" s="11"/>
      <c r="F1683" s="14"/>
      <c r="G1683" s="15"/>
      <c r="H1683" s="12"/>
      <c r="I1683" s="13"/>
      <c r="J1683" s="14"/>
      <c r="K1683" s="15"/>
      <c r="L1683" s="12"/>
      <c r="M1683" s="10"/>
      <c r="N1683" s="7">
        <f t="shared" si="196"/>
        <v>0</v>
      </c>
      <c r="O1683" s="6">
        <f t="shared" si="197"/>
        <v>0</v>
      </c>
      <c r="P1683" s="23">
        <f t="shared" si="198"/>
        <v>0</v>
      </c>
    </row>
    <row r="1684" spans="1:16" ht="19.5" customHeight="1">
      <c r="A1684" s="9"/>
      <c r="B1684" s="10"/>
      <c r="C1684" s="10"/>
      <c r="D1684" s="10"/>
      <c r="E1684" s="11"/>
      <c r="F1684" s="14"/>
      <c r="G1684" s="15"/>
      <c r="H1684" s="12"/>
      <c r="I1684" s="13"/>
      <c r="J1684" s="14"/>
      <c r="K1684" s="15"/>
      <c r="L1684" s="12"/>
      <c r="M1684" s="10"/>
      <c r="N1684" s="7">
        <f t="shared" si="196"/>
        <v>0</v>
      </c>
      <c r="O1684" s="6">
        <f t="shared" si="197"/>
        <v>0</v>
      </c>
      <c r="P1684" s="23">
        <f t="shared" si="198"/>
        <v>0</v>
      </c>
    </row>
    <row r="1685" spans="1:16" ht="19.5" customHeight="1">
      <c r="A1685" s="9"/>
      <c r="B1685" s="10"/>
      <c r="C1685" s="10"/>
      <c r="D1685" s="10"/>
      <c r="E1685" s="11"/>
      <c r="F1685" s="14"/>
      <c r="G1685" s="15"/>
      <c r="H1685" s="12"/>
      <c r="I1685" s="13"/>
      <c r="J1685" s="14"/>
      <c r="K1685" s="15"/>
      <c r="L1685" s="12"/>
      <c r="M1685" s="10"/>
      <c r="N1685" s="7">
        <f t="shared" si="196"/>
        <v>0</v>
      </c>
      <c r="O1685" s="6">
        <f t="shared" si="197"/>
        <v>0</v>
      </c>
      <c r="P1685" s="23">
        <f t="shared" si="198"/>
        <v>0</v>
      </c>
    </row>
    <row r="1686" spans="1:16" ht="19.5" customHeight="1">
      <c r="A1686" s="9"/>
      <c r="B1686" s="10"/>
      <c r="C1686" s="10"/>
      <c r="D1686" s="10"/>
      <c r="E1686" s="11"/>
      <c r="F1686" s="14"/>
      <c r="G1686" s="15"/>
      <c r="H1686" s="12"/>
      <c r="I1686" s="13"/>
      <c r="J1686" s="14"/>
      <c r="K1686" s="15"/>
      <c r="L1686" s="12"/>
      <c r="M1686" s="10"/>
      <c r="N1686" s="7">
        <f t="shared" si="196"/>
        <v>0</v>
      </c>
      <c r="O1686" s="6">
        <f t="shared" si="197"/>
        <v>0</v>
      </c>
      <c r="P1686" s="23">
        <f t="shared" si="198"/>
        <v>0</v>
      </c>
    </row>
    <row r="1687" spans="1:16" ht="19.5" customHeight="1">
      <c r="A1687" s="9"/>
      <c r="B1687" s="10"/>
      <c r="C1687" s="10"/>
      <c r="D1687" s="10"/>
      <c r="E1687" s="11"/>
      <c r="F1687" s="14"/>
      <c r="G1687" s="15"/>
      <c r="H1687" s="12"/>
      <c r="I1687" s="13"/>
      <c r="J1687" s="14"/>
      <c r="K1687" s="15"/>
      <c r="L1687" s="12"/>
      <c r="M1687" s="10"/>
      <c r="N1687" s="7">
        <f t="shared" si="196"/>
        <v>0</v>
      </c>
      <c r="O1687" s="6">
        <f t="shared" si="197"/>
        <v>0</v>
      </c>
      <c r="P1687" s="23">
        <f t="shared" si="198"/>
        <v>0</v>
      </c>
    </row>
    <row r="1688" spans="1:16" ht="19.5" customHeight="1">
      <c r="A1688" s="9"/>
      <c r="B1688" s="10"/>
      <c r="C1688" s="10"/>
      <c r="D1688" s="10"/>
      <c r="E1688" s="11"/>
      <c r="F1688" s="14"/>
      <c r="G1688" s="15"/>
      <c r="H1688" s="12"/>
      <c r="I1688" s="13"/>
      <c r="J1688" s="14"/>
      <c r="K1688" s="15"/>
      <c r="L1688" s="12"/>
      <c r="M1688" s="10"/>
      <c r="N1688" s="7">
        <f t="shared" si="196"/>
        <v>0</v>
      </c>
      <c r="O1688" s="6">
        <f t="shared" si="197"/>
        <v>0</v>
      </c>
      <c r="P1688" s="23">
        <f t="shared" si="198"/>
        <v>0</v>
      </c>
    </row>
    <row r="1689" spans="1:16" ht="19.5" customHeight="1">
      <c r="A1689" s="9"/>
      <c r="B1689" s="10"/>
      <c r="C1689" s="10"/>
      <c r="D1689" s="10"/>
      <c r="E1689" s="11"/>
      <c r="F1689" s="14"/>
      <c r="G1689" s="15"/>
      <c r="H1689" s="12"/>
      <c r="I1689" s="13"/>
      <c r="J1689" s="14"/>
      <c r="K1689" s="15"/>
      <c r="L1689" s="12"/>
      <c r="M1689" s="10"/>
      <c r="N1689" s="7">
        <f t="shared" si="196"/>
        <v>0</v>
      </c>
      <c r="O1689" s="6">
        <f t="shared" si="197"/>
        <v>0</v>
      </c>
      <c r="P1689" s="23">
        <f t="shared" si="198"/>
        <v>0</v>
      </c>
    </row>
    <row r="1690" spans="1:16" ht="19.5" customHeight="1">
      <c r="A1690" s="9"/>
      <c r="B1690" s="10"/>
      <c r="C1690" s="10"/>
      <c r="D1690" s="10"/>
      <c r="E1690" s="11"/>
      <c r="F1690" s="14"/>
      <c r="G1690" s="15"/>
      <c r="H1690" s="12"/>
      <c r="I1690" s="13"/>
      <c r="J1690" s="14"/>
      <c r="K1690" s="15"/>
      <c r="L1690" s="12"/>
      <c r="M1690" s="10"/>
      <c r="N1690" s="7">
        <f t="shared" si="196"/>
        <v>0</v>
      </c>
      <c r="O1690" s="6">
        <f t="shared" si="197"/>
        <v>0</v>
      </c>
      <c r="P1690" s="23">
        <f t="shared" si="198"/>
        <v>0</v>
      </c>
    </row>
    <row r="1691" spans="1:16" ht="19.5" customHeight="1">
      <c r="A1691" s="9"/>
      <c r="B1691" s="10"/>
      <c r="C1691" s="10"/>
      <c r="D1691" s="10"/>
      <c r="E1691" s="11"/>
      <c r="F1691" s="14"/>
      <c r="G1691" s="15"/>
      <c r="H1691" s="12"/>
      <c r="I1691" s="13"/>
      <c r="J1691" s="14"/>
      <c r="K1691" s="15"/>
      <c r="L1691" s="12"/>
      <c r="M1691" s="10"/>
      <c r="N1691" s="7">
        <f t="shared" si="196"/>
        <v>0</v>
      </c>
      <c r="O1691" s="6">
        <f t="shared" si="197"/>
        <v>0</v>
      </c>
      <c r="P1691" s="23">
        <f t="shared" si="198"/>
        <v>0</v>
      </c>
    </row>
    <row r="1692" spans="1:16" ht="19.5" customHeight="1">
      <c r="A1692" s="9"/>
      <c r="B1692" s="10"/>
      <c r="C1692" s="10"/>
      <c r="D1692" s="10"/>
      <c r="E1692" s="11"/>
      <c r="F1692" s="14"/>
      <c r="G1692" s="15"/>
      <c r="H1692" s="12"/>
      <c r="I1692" s="13"/>
      <c r="J1692" s="14"/>
      <c r="K1692" s="15"/>
      <c r="L1692" s="12"/>
      <c r="M1692" s="10"/>
      <c r="N1692" s="7">
        <f t="shared" si="196"/>
        <v>0</v>
      </c>
      <c r="O1692" s="6">
        <f t="shared" si="197"/>
        <v>0</v>
      </c>
      <c r="P1692" s="23">
        <f t="shared" si="198"/>
        <v>0</v>
      </c>
    </row>
    <row r="1693" spans="1:16" ht="19.5" customHeight="1">
      <c r="A1693" s="9"/>
      <c r="B1693" s="10"/>
      <c r="C1693" s="10"/>
      <c r="D1693" s="10"/>
      <c r="E1693" s="11"/>
      <c r="F1693" s="14"/>
      <c r="G1693" s="15"/>
      <c r="H1693" s="12"/>
      <c r="I1693" s="13"/>
      <c r="J1693" s="14"/>
      <c r="K1693" s="15"/>
      <c r="L1693" s="12"/>
      <c r="M1693" s="10"/>
      <c r="N1693" s="7">
        <f t="shared" si="196"/>
        <v>0</v>
      </c>
      <c r="O1693" s="6">
        <f t="shared" si="197"/>
        <v>0</v>
      </c>
      <c r="P1693" s="23">
        <f t="shared" si="198"/>
        <v>0</v>
      </c>
    </row>
    <row r="1694" spans="1:16" ht="19.5" customHeight="1">
      <c r="A1694" s="9"/>
      <c r="B1694" s="10"/>
      <c r="C1694" s="10"/>
      <c r="D1694" s="10"/>
      <c r="E1694" s="11"/>
      <c r="F1694" s="14"/>
      <c r="G1694" s="15"/>
      <c r="H1694" s="12"/>
      <c r="I1694" s="13"/>
      <c r="J1694" s="14"/>
      <c r="K1694" s="15"/>
      <c r="L1694" s="12"/>
      <c r="M1694" s="10"/>
      <c r="N1694" s="7">
        <f t="shared" si="196"/>
        <v>0</v>
      </c>
      <c r="O1694" s="6">
        <f t="shared" si="197"/>
        <v>0</v>
      </c>
      <c r="P1694" s="23">
        <f t="shared" si="198"/>
        <v>0</v>
      </c>
    </row>
    <row r="1695" spans="1:16" ht="19.5" customHeight="1">
      <c r="A1695" s="9"/>
      <c r="B1695" s="10"/>
      <c r="C1695" s="10"/>
      <c r="D1695" s="10"/>
      <c r="E1695" s="11"/>
      <c r="F1695" s="14"/>
      <c r="G1695" s="15"/>
      <c r="H1695" s="12"/>
      <c r="I1695" s="13"/>
      <c r="J1695" s="14"/>
      <c r="K1695" s="15"/>
      <c r="L1695" s="12"/>
      <c r="M1695" s="10"/>
      <c r="N1695" s="7">
        <f t="shared" si="196"/>
        <v>0</v>
      </c>
      <c r="O1695" s="6">
        <f t="shared" si="197"/>
        <v>0</v>
      </c>
      <c r="P1695" s="23">
        <f t="shared" si="198"/>
        <v>0</v>
      </c>
    </row>
    <row r="1696" spans="1:16" ht="19.5" customHeight="1">
      <c r="A1696" s="9"/>
      <c r="B1696" s="10"/>
      <c r="C1696" s="10"/>
      <c r="D1696" s="10"/>
      <c r="E1696" s="11"/>
      <c r="F1696" s="14"/>
      <c r="G1696" s="15"/>
      <c r="H1696" s="12"/>
      <c r="I1696" s="13"/>
      <c r="J1696" s="14"/>
      <c r="K1696" s="15"/>
      <c r="L1696" s="12"/>
      <c r="M1696" s="10"/>
      <c r="N1696" s="7">
        <f t="shared" si="196"/>
        <v>0</v>
      </c>
      <c r="O1696" s="6">
        <f t="shared" si="197"/>
        <v>0</v>
      </c>
      <c r="P1696" s="23">
        <f t="shared" si="198"/>
        <v>0</v>
      </c>
    </row>
    <row r="1697" spans="1:16" ht="19.5" customHeight="1">
      <c r="A1697" s="9"/>
      <c r="B1697" s="10"/>
      <c r="C1697" s="10"/>
      <c r="D1697" s="10"/>
      <c r="E1697" s="11"/>
      <c r="F1697" s="14"/>
      <c r="G1697" s="15"/>
      <c r="H1697" s="12"/>
      <c r="I1697" s="13"/>
      <c r="J1697" s="14"/>
      <c r="K1697" s="15"/>
      <c r="L1697" s="12"/>
      <c r="M1697" s="10"/>
      <c r="N1697" s="7">
        <f t="shared" si="196"/>
        <v>0</v>
      </c>
      <c r="O1697" s="6">
        <f t="shared" si="197"/>
        <v>0</v>
      </c>
      <c r="P1697" s="23">
        <f t="shared" si="198"/>
        <v>0</v>
      </c>
    </row>
    <row r="1698" spans="1:16" ht="19.5" customHeight="1" thickBot="1">
      <c r="A1698" s="31"/>
      <c r="B1698" s="32"/>
      <c r="C1698" s="32"/>
      <c r="D1698" s="32"/>
      <c r="E1698" s="33"/>
      <c r="F1698" s="40"/>
      <c r="G1698" s="26"/>
      <c r="H1698" s="24"/>
      <c r="I1698" s="41"/>
      <c r="J1698" s="40"/>
      <c r="K1698" s="26"/>
      <c r="L1698" s="24"/>
      <c r="M1698" s="25"/>
      <c r="N1698" s="27">
        <f t="shared" si="196"/>
        <v>0</v>
      </c>
      <c r="O1698" s="28">
        <f t="shared" si="197"/>
        <v>0</v>
      </c>
      <c r="P1698" s="29">
        <f t="shared" si="198"/>
        <v>0</v>
      </c>
    </row>
    <row r="1699" spans="1:20" ht="19.5" customHeight="1" thickBot="1">
      <c r="A1699" s="98" t="s">
        <v>15</v>
      </c>
      <c r="B1699" s="99"/>
      <c r="C1699" s="99"/>
      <c r="D1699" s="99"/>
      <c r="E1699" s="100"/>
      <c r="F1699" s="35">
        <f aca="true" t="shared" si="199" ref="F1699:O1699">SUM(F1678:F1698)</f>
        <v>26</v>
      </c>
      <c r="G1699" s="36">
        <f t="shared" si="199"/>
        <v>16</v>
      </c>
      <c r="H1699" s="39">
        <f t="shared" si="199"/>
        <v>14</v>
      </c>
      <c r="I1699" s="42">
        <f t="shared" si="199"/>
        <v>14</v>
      </c>
      <c r="J1699" s="35">
        <f t="shared" si="199"/>
        <v>0</v>
      </c>
      <c r="K1699" s="36">
        <f t="shared" si="199"/>
        <v>0</v>
      </c>
      <c r="L1699" s="39">
        <f t="shared" si="199"/>
        <v>0</v>
      </c>
      <c r="M1699" s="36">
        <f t="shared" si="199"/>
        <v>0</v>
      </c>
      <c r="N1699" s="37">
        <f t="shared" si="199"/>
        <v>40</v>
      </c>
      <c r="O1699" s="38">
        <f t="shared" si="199"/>
        <v>30</v>
      </c>
      <c r="P1699" s="43">
        <f t="shared" si="198"/>
        <v>70</v>
      </c>
      <c r="T1699" s="82">
        <f>CEILING(P1699,1)</f>
        <v>70</v>
      </c>
    </row>
    <row r="1700" ht="19.5" customHeight="1"/>
    <row r="1701" spans="1:16" ht="19.5" customHeight="1">
      <c r="A1701" s="125" t="s">
        <v>0</v>
      </c>
      <c r="B1701" s="125"/>
      <c r="C1701" s="125"/>
      <c r="D1701" s="125"/>
      <c r="E1701" s="125"/>
      <c r="F1701" s="125"/>
      <c r="G1701" s="125"/>
      <c r="H1701" s="125"/>
      <c r="I1701" s="126"/>
      <c r="J1701" s="125"/>
      <c r="K1701" s="125"/>
      <c r="L1701" s="125"/>
      <c r="M1701" s="125"/>
      <c r="N1701" s="125"/>
      <c r="O1701" s="125"/>
      <c r="P1701" s="125"/>
    </row>
    <row r="1702" spans="1:16" ht="19.5" customHeight="1">
      <c r="A1702" s="125"/>
      <c r="B1702" s="125"/>
      <c r="C1702" s="125"/>
      <c r="D1702" s="125"/>
      <c r="E1702" s="125"/>
      <c r="F1702" s="125"/>
      <c r="G1702" s="125"/>
      <c r="H1702" s="125"/>
      <c r="I1702" s="126"/>
      <c r="J1702" s="127"/>
      <c r="K1702" s="127"/>
      <c r="L1702" s="126"/>
      <c r="M1702" s="126"/>
      <c r="N1702" s="126"/>
      <c r="O1702" s="126"/>
      <c r="P1702" s="126"/>
    </row>
    <row r="1703" spans="1:11" ht="19.5" customHeight="1">
      <c r="A1703" s="128" t="s">
        <v>124</v>
      </c>
      <c r="B1703" s="128"/>
      <c r="J1703" s="19"/>
      <c r="K1703" s="19"/>
    </row>
    <row r="1704" spans="1:2" ht="19.5" customHeight="1">
      <c r="A1704" s="128"/>
      <c r="B1704" s="128"/>
    </row>
    <row r="1705" spans="11:14" ht="19.5" customHeight="1">
      <c r="K1705" s="18"/>
      <c r="L1705" s="18"/>
      <c r="M1705" s="18"/>
      <c r="N1705" s="18"/>
    </row>
    <row r="1706" spans="1:16" ht="19.5" customHeight="1">
      <c r="A1706" s="129" t="s">
        <v>16</v>
      </c>
      <c r="B1706" s="130" t="s">
        <v>125</v>
      </c>
      <c r="C1706" s="130"/>
      <c r="D1706" s="130"/>
      <c r="E1706" s="34"/>
      <c r="F1706" s="16"/>
      <c r="G1706" s="16"/>
      <c r="H1706" s="16"/>
      <c r="K1706" s="131" t="s">
        <v>18</v>
      </c>
      <c r="L1706" s="131"/>
      <c r="M1706" s="132" t="s">
        <v>815</v>
      </c>
      <c r="N1706" s="132"/>
      <c r="O1706" s="132"/>
      <c r="P1706" s="132"/>
    </row>
    <row r="1707" spans="1:16" ht="19.5" customHeight="1">
      <c r="A1707" s="129"/>
      <c r="B1707" s="130"/>
      <c r="C1707" s="130"/>
      <c r="D1707" s="130"/>
      <c r="E1707" s="34"/>
      <c r="F1707" s="16"/>
      <c r="G1707" s="16"/>
      <c r="H1707" s="16"/>
      <c r="K1707" s="131"/>
      <c r="L1707" s="131"/>
      <c r="M1707" s="132"/>
      <c r="N1707" s="132"/>
      <c r="O1707" s="132"/>
      <c r="P1707" s="132"/>
    </row>
    <row r="1708" ht="19.5" customHeight="1" thickBot="1"/>
    <row r="1709" spans="1:16" ht="19.5" customHeight="1" thickBot="1">
      <c r="A1709" s="96" t="s">
        <v>2</v>
      </c>
      <c r="B1709" s="110" t="s">
        <v>3</v>
      </c>
      <c r="C1709" s="113" t="s">
        <v>4</v>
      </c>
      <c r="D1709" s="116" t="s">
        <v>5</v>
      </c>
      <c r="E1709" s="101" t="s">
        <v>6</v>
      </c>
      <c r="F1709" s="104" t="s">
        <v>7</v>
      </c>
      <c r="G1709" s="104"/>
      <c r="H1709" s="104"/>
      <c r="I1709" s="104"/>
      <c r="J1709" s="104"/>
      <c r="K1709" s="104"/>
      <c r="L1709" s="104"/>
      <c r="M1709" s="105"/>
      <c r="N1709" s="106" t="s">
        <v>12</v>
      </c>
      <c r="O1709" s="104"/>
      <c r="P1709" s="119" t="s">
        <v>15</v>
      </c>
    </row>
    <row r="1710" spans="1:16" ht="19.5" customHeight="1">
      <c r="A1710" s="108"/>
      <c r="B1710" s="111"/>
      <c r="C1710" s="114"/>
      <c r="D1710" s="117"/>
      <c r="E1710" s="102"/>
      <c r="F1710" s="122" t="s">
        <v>8</v>
      </c>
      <c r="G1710" s="123"/>
      <c r="H1710" s="124" t="s">
        <v>9</v>
      </c>
      <c r="I1710" s="124"/>
      <c r="J1710" s="122" t="s">
        <v>10</v>
      </c>
      <c r="K1710" s="123"/>
      <c r="L1710" s="124" t="s">
        <v>11</v>
      </c>
      <c r="M1710" s="123"/>
      <c r="N1710" s="107"/>
      <c r="O1710" s="95"/>
      <c r="P1710" s="120"/>
    </row>
    <row r="1711" spans="1:16" ht="19.5" customHeight="1" thickBot="1">
      <c r="A1711" s="109"/>
      <c r="B1711" s="112"/>
      <c r="C1711" s="115"/>
      <c r="D1711" s="118"/>
      <c r="E1711" s="103"/>
      <c r="F1711" s="20" t="s">
        <v>13</v>
      </c>
      <c r="G1711" s="21" t="s">
        <v>14</v>
      </c>
      <c r="H1711" s="30" t="s">
        <v>13</v>
      </c>
      <c r="I1711" s="22" t="s">
        <v>14</v>
      </c>
      <c r="J1711" s="20" t="s">
        <v>13</v>
      </c>
      <c r="K1711" s="21" t="s">
        <v>14</v>
      </c>
      <c r="L1711" s="30" t="s">
        <v>13</v>
      </c>
      <c r="M1711" s="21" t="s">
        <v>14</v>
      </c>
      <c r="N1711" s="20" t="s">
        <v>13</v>
      </c>
      <c r="O1711" s="22" t="s">
        <v>14</v>
      </c>
      <c r="P1711" s="121"/>
    </row>
    <row r="1712" spans="1:16" ht="19.5" customHeight="1">
      <c r="A1712" s="2">
        <v>40705</v>
      </c>
      <c r="B1712" s="3" t="s">
        <v>617</v>
      </c>
      <c r="C1712" s="3" t="s">
        <v>452</v>
      </c>
      <c r="D1712" s="3" t="s">
        <v>432</v>
      </c>
      <c r="E1712" s="4"/>
      <c r="F1712" s="7">
        <v>17</v>
      </c>
      <c r="G1712" s="8">
        <v>8</v>
      </c>
      <c r="H1712" s="5">
        <v>7</v>
      </c>
      <c r="I1712" s="6">
        <v>7</v>
      </c>
      <c r="J1712" s="7"/>
      <c r="K1712" s="8"/>
      <c r="L1712" s="5"/>
      <c r="M1712" s="3"/>
      <c r="N1712" s="7">
        <f>SUM(F1712+H1712+J1712+L1712)</f>
        <v>24</v>
      </c>
      <c r="O1712" s="6">
        <f>SUM(G1712+I1712+K1712+M1712)</f>
        <v>15</v>
      </c>
      <c r="P1712" s="23">
        <f>SUM(N1712:O1712)</f>
        <v>39</v>
      </c>
    </row>
    <row r="1713" spans="1:16" ht="19.5" customHeight="1">
      <c r="A1713" s="9">
        <v>40705</v>
      </c>
      <c r="B1713" s="10" t="s">
        <v>671</v>
      </c>
      <c r="C1713" s="10" t="s">
        <v>509</v>
      </c>
      <c r="D1713" s="10" t="s">
        <v>432</v>
      </c>
      <c r="E1713" s="11"/>
      <c r="F1713" s="14">
        <v>8</v>
      </c>
      <c r="G1713" s="15">
        <v>7</v>
      </c>
      <c r="H1713" s="12"/>
      <c r="I1713" s="13"/>
      <c r="J1713" s="14"/>
      <c r="K1713" s="15"/>
      <c r="L1713" s="12"/>
      <c r="M1713" s="10"/>
      <c r="N1713" s="7">
        <f aca="true" t="shared" si="200" ref="N1713:N1732">SUM(F1713+H1713+J1713+L1713)</f>
        <v>8</v>
      </c>
      <c r="O1713" s="6">
        <f aca="true" t="shared" si="201" ref="O1713:O1732">SUM(G1713+I1713+K1713+M1713)</f>
        <v>7</v>
      </c>
      <c r="P1713" s="23">
        <f aca="true" t="shared" si="202" ref="P1713:P1733">SUM(N1713:O1713)</f>
        <v>15</v>
      </c>
    </row>
    <row r="1714" spans="1:16" ht="19.5" customHeight="1">
      <c r="A1714" s="9">
        <v>40705</v>
      </c>
      <c r="B1714" s="10" t="s">
        <v>672</v>
      </c>
      <c r="C1714" s="10" t="s">
        <v>511</v>
      </c>
      <c r="D1714" s="10" t="s">
        <v>432</v>
      </c>
      <c r="E1714" s="11"/>
      <c r="F1714" s="14">
        <v>8</v>
      </c>
      <c r="G1714" s="15"/>
      <c r="H1714" s="12"/>
      <c r="I1714" s="13"/>
      <c r="J1714" s="14"/>
      <c r="K1714" s="15"/>
      <c r="L1714" s="12"/>
      <c r="M1714" s="10"/>
      <c r="N1714" s="7">
        <f t="shared" si="200"/>
        <v>8</v>
      </c>
      <c r="O1714" s="6">
        <f t="shared" si="201"/>
        <v>0</v>
      </c>
      <c r="P1714" s="23">
        <f t="shared" si="202"/>
        <v>8</v>
      </c>
    </row>
    <row r="1715" spans="1:16" ht="19.5" customHeight="1">
      <c r="A1715" s="9"/>
      <c r="B1715" s="10"/>
      <c r="C1715" s="10"/>
      <c r="D1715" s="10"/>
      <c r="E1715" s="11"/>
      <c r="F1715" s="14"/>
      <c r="G1715" s="15"/>
      <c r="H1715" s="12"/>
      <c r="I1715" s="13"/>
      <c r="J1715" s="14"/>
      <c r="K1715" s="15"/>
      <c r="L1715" s="12"/>
      <c r="M1715" s="10"/>
      <c r="N1715" s="7">
        <f t="shared" si="200"/>
        <v>0</v>
      </c>
      <c r="O1715" s="6">
        <f t="shared" si="201"/>
        <v>0</v>
      </c>
      <c r="P1715" s="23">
        <f t="shared" si="202"/>
        <v>0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200"/>
        <v>0</v>
      </c>
      <c r="O1716" s="6">
        <f t="shared" si="201"/>
        <v>0</v>
      </c>
      <c r="P1716" s="23">
        <f t="shared" si="202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200"/>
        <v>0</v>
      </c>
      <c r="O1717" s="6">
        <f t="shared" si="201"/>
        <v>0</v>
      </c>
      <c r="P1717" s="23">
        <f t="shared" si="202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200"/>
        <v>0</v>
      </c>
      <c r="O1718" s="6">
        <f t="shared" si="201"/>
        <v>0</v>
      </c>
      <c r="P1718" s="23">
        <f t="shared" si="202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200"/>
        <v>0</v>
      </c>
      <c r="O1719" s="6">
        <f t="shared" si="201"/>
        <v>0</v>
      </c>
      <c r="P1719" s="23">
        <f t="shared" si="202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200"/>
        <v>0</v>
      </c>
      <c r="O1720" s="6">
        <f t="shared" si="201"/>
        <v>0</v>
      </c>
      <c r="P1720" s="23">
        <f t="shared" si="202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200"/>
        <v>0</v>
      </c>
      <c r="O1721" s="6">
        <f t="shared" si="201"/>
        <v>0</v>
      </c>
      <c r="P1721" s="23">
        <f t="shared" si="202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200"/>
        <v>0</v>
      </c>
      <c r="O1722" s="6">
        <f t="shared" si="201"/>
        <v>0</v>
      </c>
      <c r="P1722" s="23">
        <f t="shared" si="202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200"/>
        <v>0</v>
      </c>
      <c r="O1723" s="6">
        <f t="shared" si="201"/>
        <v>0</v>
      </c>
      <c r="P1723" s="23">
        <f t="shared" si="202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200"/>
        <v>0</v>
      </c>
      <c r="O1724" s="6">
        <f t="shared" si="201"/>
        <v>0</v>
      </c>
      <c r="P1724" s="23">
        <f t="shared" si="202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200"/>
        <v>0</v>
      </c>
      <c r="O1725" s="6">
        <f t="shared" si="201"/>
        <v>0</v>
      </c>
      <c r="P1725" s="23">
        <f t="shared" si="202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7">
        <f t="shared" si="200"/>
        <v>0</v>
      </c>
      <c r="O1726" s="6">
        <f t="shared" si="201"/>
        <v>0</v>
      </c>
      <c r="P1726" s="23">
        <f t="shared" si="202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7">
        <f t="shared" si="200"/>
        <v>0</v>
      </c>
      <c r="O1727" s="6">
        <f t="shared" si="201"/>
        <v>0</v>
      </c>
      <c r="P1727" s="23">
        <f t="shared" si="202"/>
        <v>0</v>
      </c>
    </row>
    <row r="1728" spans="1:16" ht="19.5" customHeight="1">
      <c r="A1728" s="9"/>
      <c r="B1728" s="10"/>
      <c r="C1728" s="10"/>
      <c r="D1728" s="10"/>
      <c r="E1728" s="11"/>
      <c r="F1728" s="14"/>
      <c r="G1728" s="15"/>
      <c r="H1728" s="12"/>
      <c r="I1728" s="13"/>
      <c r="J1728" s="14"/>
      <c r="K1728" s="15"/>
      <c r="L1728" s="12"/>
      <c r="M1728" s="10"/>
      <c r="N1728" s="7">
        <f t="shared" si="200"/>
        <v>0</v>
      </c>
      <c r="O1728" s="6">
        <f t="shared" si="201"/>
        <v>0</v>
      </c>
      <c r="P1728" s="23">
        <f t="shared" si="202"/>
        <v>0</v>
      </c>
    </row>
    <row r="1729" spans="1:16" ht="19.5" customHeight="1">
      <c r="A1729" s="9"/>
      <c r="B1729" s="10"/>
      <c r="C1729" s="10"/>
      <c r="D1729" s="10"/>
      <c r="E1729" s="11"/>
      <c r="F1729" s="14"/>
      <c r="G1729" s="15"/>
      <c r="H1729" s="12"/>
      <c r="I1729" s="13"/>
      <c r="J1729" s="14"/>
      <c r="K1729" s="15"/>
      <c r="L1729" s="12"/>
      <c r="M1729" s="10"/>
      <c r="N1729" s="7">
        <f t="shared" si="200"/>
        <v>0</v>
      </c>
      <c r="O1729" s="6">
        <f t="shared" si="201"/>
        <v>0</v>
      </c>
      <c r="P1729" s="23">
        <f t="shared" si="202"/>
        <v>0</v>
      </c>
    </row>
    <row r="1730" spans="1:16" ht="19.5" customHeight="1">
      <c r="A1730" s="9"/>
      <c r="B1730" s="10"/>
      <c r="C1730" s="10"/>
      <c r="D1730" s="10"/>
      <c r="E1730" s="11"/>
      <c r="F1730" s="14"/>
      <c r="G1730" s="15"/>
      <c r="H1730" s="12"/>
      <c r="I1730" s="13"/>
      <c r="J1730" s="14"/>
      <c r="K1730" s="15"/>
      <c r="L1730" s="12"/>
      <c r="M1730" s="10"/>
      <c r="N1730" s="7">
        <f t="shared" si="200"/>
        <v>0</v>
      </c>
      <c r="O1730" s="6">
        <f t="shared" si="201"/>
        <v>0</v>
      </c>
      <c r="P1730" s="23">
        <f t="shared" si="202"/>
        <v>0</v>
      </c>
    </row>
    <row r="1731" spans="1:16" ht="19.5" customHeight="1">
      <c r="A1731" s="9"/>
      <c r="B1731" s="10"/>
      <c r="C1731" s="10"/>
      <c r="D1731" s="10"/>
      <c r="E1731" s="11"/>
      <c r="F1731" s="14"/>
      <c r="G1731" s="15"/>
      <c r="H1731" s="12"/>
      <c r="I1731" s="13"/>
      <c r="J1731" s="14"/>
      <c r="K1731" s="15"/>
      <c r="L1731" s="12"/>
      <c r="M1731" s="10"/>
      <c r="N1731" s="7">
        <f t="shared" si="200"/>
        <v>0</v>
      </c>
      <c r="O1731" s="6">
        <f t="shared" si="201"/>
        <v>0</v>
      </c>
      <c r="P1731" s="23">
        <f t="shared" si="202"/>
        <v>0</v>
      </c>
    </row>
    <row r="1732" spans="1:16" ht="19.5" customHeight="1" thickBot="1">
      <c r="A1732" s="31"/>
      <c r="B1732" s="32"/>
      <c r="C1732" s="32"/>
      <c r="D1732" s="32"/>
      <c r="E1732" s="33"/>
      <c r="F1732" s="40"/>
      <c r="G1732" s="26"/>
      <c r="H1732" s="24"/>
      <c r="I1732" s="41"/>
      <c r="J1732" s="40"/>
      <c r="K1732" s="26"/>
      <c r="L1732" s="24"/>
      <c r="M1732" s="25"/>
      <c r="N1732" s="27">
        <f t="shared" si="200"/>
        <v>0</v>
      </c>
      <c r="O1732" s="28">
        <f t="shared" si="201"/>
        <v>0</v>
      </c>
      <c r="P1732" s="29">
        <f t="shared" si="202"/>
        <v>0</v>
      </c>
    </row>
    <row r="1733" spans="1:20" ht="19.5" customHeight="1" thickBot="1">
      <c r="A1733" s="98" t="s">
        <v>15</v>
      </c>
      <c r="B1733" s="99"/>
      <c r="C1733" s="99"/>
      <c r="D1733" s="99"/>
      <c r="E1733" s="100"/>
      <c r="F1733" s="35">
        <f aca="true" t="shared" si="203" ref="F1733:O1733">SUM(F1712:F1732)</f>
        <v>33</v>
      </c>
      <c r="G1733" s="36">
        <f t="shared" si="203"/>
        <v>15</v>
      </c>
      <c r="H1733" s="39">
        <f t="shared" si="203"/>
        <v>7</v>
      </c>
      <c r="I1733" s="42">
        <f t="shared" si="203"/>
        <v>7</v>
      </c>
      <c r="J1733" s="35">
        <f t="shared" si="203"/>
        <v>0</v>
      </c>
      <c r="K1733" s="36">
        <f t="shared" si="203"/>
        <v>0</v>
      </c>
      <c r="L1733" s="39">
        <f t="shared" si="203"/>
        <v>0</v>
      </c>
      <c r="M1733" s="36">
        <f t="shared" si="203"/>
        <v>0</v>
      </c>
      <c r="N1733" s="37">
        <f t="shared" si="203"/>
        <v>40</v>
      </c>
      <c r="O1733" s="38">
        <f t="shared" si="203"/>
        <v>22</v>
      </c>
      <c r="P1733" s="43">
        <f t="shared" si="202"/>
        <v>62</v>
      </c>
      <c r="T1733" s="82">
        <f>CEILING(P1733,1)</f>
        <v>62</v>
      </c>
    </row>
    <row r="1734" ht="19.5" customHeight="1"/>
    <row r="1735" spans="1:16" ht="19.5" customHeight="1">
      <c r="A1735" s="125" t="s">
        <v>0</v>
      </c>
      <c r="B1735" s="125"/>
      <c r="C1735" s="125"/>
      <c r="D1735" s="125"/>
      <c r="E1735" s="125"/>
      <c r="F1735" s="125"/>
      <c r="G1735" s="125"/>
      <c r="H1735" s="125"/>
      <c r="I1735" s="126"/>
      <c r="J1735" s="125"/>
      <c r="K1735" s="125"/>
      <c r="L1735" s="125"/>
      <c r="M1735" s="125"/>
      <c r="N1735" s="125"/>
      <c r="O1735" s="125"/>
      <c r="P1735" s="125"/>
    </row>
    <row r="1736" spans="1:16" ht="19.5" customHeight="1">
      <c r="A1736" s="125"/>
      <c r="B1736" s="125"/>
      <c r="C1736" s="125"/>
      <c r="D1736" s="125"/>
      <c r="E1736" s="125"/>
      <c r="F1736" s="125"/>
      <c r="G1736" s="125"/>
      <c r="H1736" s="125"/>
      <c r="I1736" s="126"/>
      <c r="J1736" s="127"/>
      <c r="K1736" s="127"/>
      <c r="L1736" s="126"/>
      <c r="M1736" s="126"/>
      <c r="N1736" s="126"/>
      <c r="O1736" s="126"/>
      <c r="P1736" s="126"/>
    </row>
    <row r="1737" spans="1:11" ht="19.5" customHeight="1">
      <c r="A1737" s="128" t="s">
        <v>126</v>
      </c>
      <c r="B1737" s="128"/>
      <c r="J1737" s="19"/>
      <c r="K1737" s="19"/>
    </row>
    <row r="1738" spans="1:2" ht="19.5" customHeight="1">
      <c r="A1738" s="128"/>
      <c r="B1738" s="128"/>
    </row>
    <row r="1739" spans="1:14" ht="19.5" customHeight="1">
      <c r="A1739" s="128"/>
      <c r="B1739" s="128"/>
      <c r="K1739" s="18"/>
      <c r="L1739" s="18"/>
      <c r="M1739" s="18"/>
      <c r="N1739" s="18"/>
    </row>
    <row r="1740" spans="1:16" ht="19.5" customHeight="1">
      <c r="A1740" s="129" t="s">
        <v>16</v>
      </c>
      <c r="B1740" s="130" t="s">
        <v>127</v>
      </c>
      <c r="C1740" s="130"/>
      <c r="D1740" s="130"/>
      <c r="E1740" s="34"/>
      <c r="F1740" s="16"/>
      <c r="G1740" s="16"/>
      <c r="H1740" s="16"/>
      <c r="K1740" s="131" t="s">
        <v>18</v>
      </c>
      <c r="L1740" s="131"/>
      <c r="M1740" s="132" t="s">
        <v>815</v>
      </c>
      <c r="N1740" s="132"/>
      <c r="O1740" s="132"/>
      <c r="P1740" s="132"/>
    </row>
    <row r="1741" spans="1:16" ht="19.5" customHeight="1">
      <c r="A1741" s="129"/>
      <c r="B1741" s="130"/>
      <c r="C1741" s="130"/>
      <c r="D1741" s="130"/>
      <c r="E1741" s="34"/>
      <c r="F1741" s="16"/>
      <c r="G1741" s="16"/>
      <c r="H1741" s="16"/>
      <c r="K1741" s="131"/>
      <c r="L1741" s="131"/>
      <c r="M1741" s="132"/>
      <c r="N1741" s="132"/>
      <c r="O1741" s="132"/>
      <c r="P1741" s="132"/>
    </row>
    <row r="1742" ht="19.5" customHeight="1" thickBot="1"/>
    <row r="1743" spans="1:16" ht="19.5" customHeight="1" thickBot="1">
      <c r="A1743" s="96" t="s">
        <v>2</v>
      </c>
      <c r="B1743" s="110" t="s">
        <v>3</v>
      </c>
      <c r="C1743" s="113" t="s">
        <v>4</v>
      </c>
      <c r="D1743" s="116" t="s">
        <v>5</v>
      </c>
      <c r="E1743" s="101" t="s">
        <v>6</v>
      </c>
      <c r="F1743" s="104" t="s">
        <v>7</v>
      </c>
      <c r="G1743" s="104"/>
      <c r="H1743" s="104"/>
      <c r="I1743" s="104"/>
      <c r="J1743" s="104"/>
      <c r="K1743" s="104"/>
      <c r="L1743" s="104"/>
      <c r="M1743" s="105"/>
      <c r="N1743" s="106" t="s">
        <v>12</v>
      </c>
      <c r="O1743" s="104"/>
      <c r="P1743" s="119" t="s">
        <v>15</v>
      </c>
    </row>
    <row r="1744" spans="1:16" ht="19.5" customHeight="1">
      <c r="A1744" s="108"/>
      <c r="B1744" s="111"/>
      <c r="C1744" s="114"/>
      <c r="D1744" s="117"/>
      <c r="E1744" s="102"/>
      <c r="F1744" s="122" t="s">
        <v>8</v>
      </c>
      <c r="G1744" s="123"/>
      <c r="H1744" s="124" t="s">
        <v>9</v>
      </c>
      <c r="I1744" s="124"/>
      <c r="J1744" s="122" t="s">
        <v>10</v>
      </c>
      <c r="K1744" s="123"/>
      <c r="L1744" s="124" t="s">
        <v>11</v>
      </c>
      <c r="M1744" s="123"/>
      <c r="N1744" s="107"/>
      <c r="O1744" s="95"/>
      <c r="P1744" s="120"/>
    </row>
    <row r="1745" spans="1:16" ht="19.5" customHeight="1" thickBot="1">
      <c r="A1745" s="109"/>
      <c r="B1745" s="112"/>
      <c r="C1745" s="115"/>
      <c r="D1745" s="118"/>
      <c r="E1745" s="103"/>
      <c r="F1745" s="20" t="s">
        <v>13</v>
      </c>
      <c r="G1745" s="21" t="s">
        <v>14</v>
      </c>
      <c r="H1745" s="30" t="s">
        <v>13</v>
      </c>
      <c r="I1745" s="22" t="s">
        <v>14</v>
      </c>
      <c r="J1745" s="20" t="s">
        <v>13</v>
      </c>
      <c r="K1745" s="21" t="s">
        <v>14</v>
      </c>
      <c r="L1745" s="30" t="s">
        <v>13</v>
      </c>
      <c r="M1745" s="21" t="s">
        <v>14</v>
      </c>
      <c r="N1745" s="20" t="s">
        <v>13</v>
      </c>
      <c r="O1745" s="22" t="s">
        <v>14</v>
      </c>
      <c r="P1745" s="121"/>
    </row>
    <row r="1746" spans="1:16" ht="19.5" customHeight="1">
      <c r="A1746" s="2">
        <v>40695</v>
      </c>
      <c r="B1746" s="3" t="s">
        <v>466</v>
      </c>
      <c r="C1746" s="3" t="s">
        <v>465</v>
      </c>
      <c r="D1746" s="3" t="s">
        <v>373</v>
      </c>
      <c r="E1746" s="4"/>
      <c r="F1746" s="7">
        <v>13</v>
      </c>
      <c r="G1746" s="8">
        <v>8</v>
      </c>
      <c r="H1746" s="5">
        <v>7</v>
      </c>
      <c r="I1746" s="6">
        <v>7</v>
      </c>
      <c r="J1746" s="7"/>
      <c r="K1746" s="8"/>
      <c r="L1746" s="5"/>
      <c r="M1746" s="3"/>
      <c r="N1746" s="7">
        <f>SUM(F1746+H1746+J1746+L1746)</f>
        <v>20</v>
      </c>
      <c r="O1746" s="6">
        <f>SUM(G1746+I1746+K1746+M1746)</f>
        <v>15</v>
      </c>
      <c r="P1746" s="23">
        <f>SUM(N1746:O1746)</f>
        <v>35</v>
      </c>
    </row>
    <row r="1747" spans="1:16" ht="19.5" customHeight="1">
      <c r="A1747" s="9">
        <v>40702</v>
      </c>
      <c r="B1747" s="10" t="s">
        <v>675</v>
      </c>
      <c r="C1747" s="10" t="s">
        <v>509</v>
      </c>
      <c r="D1747" s="10" t="s">
        <v>432</v>
      </c>
      <c r="E1747" s="11"/>
      <c r="F1747" s="14">
        <v>8</v>
      </c>
      <c r="G1747" s="15">
        <v>7</v>
      </c>
      <c r="H1747" s="12"/>
      <c r="I1747" s="13"/>
      <c r="J1747" s="14"/>
      <c r="K1747" s="15"/>
      <c r="L1747" s="12"/>
      <c r="M1747" s="10"/>
      <c r="N1747" s="7">
        <f aca="true" t="shared" si="204" ref="N1747:N1766">SUM(F1747+H1747+J1747+L1747)</f>
        <v>8</v>
      </c>
      <c r="O1747" s="6">
        <f aca="true" t="shared" si="205" ref="O1747:O1766">SUM(G1747+I1747+K1747+M1747)</f>
        <v>7</v>
      </c>
      <c r="P1747" s="23">
        <f aca="true" t="shared" si="206" ref="P1747:P1767">SUM(N1747:O1747)</f>
        <v>15</v>
      </c>
    </row>
    <row r="1748" spans="1:16" ht="19.5" customHeight="1">
      <c r="A1748" s="9">
        <v>40702</v>
      </c>
      <c r="B1748" s="10" t="s">
        <v>675</v>
      </c>
      <c r="C1748" s="10" t="s">
        <v>511</v>
      </c>
      <c r="D1748" s="10" t="s">
        <v>432</v>
      </c>
      <c r="E1748" s="11"/>
      <c r="F1748" s="14">
        <v>8</v>
      </c>
      <c r="G1748" s="15"/>
      <c r="H1748" s="12"/>
      <c r="I1748" s="13"/>
      <c r="J1748" s="14"/>
      <c r="K1748" s="15"/>
      <c r="L1748" s="12"/>
      <c r="M1748" s="10"/>
      <c r="N1748" s="7">
        <f t="shared" si="204"/>
        <v>8</v>
      </c>
      <c r="O1748" s="6">
        <f t="shared" si="205"/>
        <v>0</v>
      </c>
      <c r="P1748" s="23">
        <f t="shared" si="206"/>
        <v>8</v>
      </c>
    </row>
    <row r="1749" spans="1:16" ht="19.5" customHeight="1">
      <c r="A1749" s="9">
        <v>40712</v>
      </c>
      <c r="B1749" s="10" t="s">
        <v>765</v>
      </c>
      <c r="C1749" s="10" t="s">
        <v>465</v>
      </c>
      <c r="D1749" s="10" t="s">
        <v>363</v>
      </c>
      <c r="E1749" s="11"/>
      <c r="F1749" s="14">
        <v>13</v>
      </c>
      <c r="G1749" s="15">
        <v>8</v>
      </c>
      <c r="H1749" s="12">
        <v>7</v>
      </c>
      <c r="I1749" s="13">
        <v>7</v>
      </c>
      <c r="J1749" s="14"/>
      <c r="K1749" s="15"/>
      <c r="L1749" s="12"/>
      <c r="M1749" s="10"/>
      <c r="N1749" s="7">
        <f t="shared" si="204"/>
        <v>20</v>
      </c>
      <c r="O1749" s="6">
        <f t="shared" si="205"/>
        <v>15</v>
      </c>
      <c r="P1749" s="23">
        <f t="shared" si="206"/>
        <v>35</v>
      </c>
    </row>
    <row r="1750" spans="1:16" ht="19.5" customHeight="1">
      <c r="A1750" s="9"/>
      <c r="B1750" s="10"/>
      <c r="C1750" s="10"/>
      <c r="D1750" s="10"/>
      <c r="E1750" s="11"/>
      <c r="F1750" s="14"/>
      <c r="G1750" s="15"/>
      <c r="H1750" s="12"/>
      <c r="I1750" s="13"/>
      <c r="J1750" s="14"/>
      <c r="K1750" s="15"/>
      <c r="L1750" s="12"/>
      <c r="M1750" s="10"/>
      <c r="N1750" s="7">
        <f t="shared" si="204"/>
        <v>0</v>
      </c>
      <c r="O1750" s="6">
        <f t="shared" si="205"/>
        <v>0</v>
      </c>
      <c r="P1750" s="23">
        <f t="shared" si="206"/>
        <v>0</v>
      </c>
    </row>
    <row r="1751" spans="1:16" ht="19.5" customHeight="1">
      <c r="A1751" s="9"/>
      <c r="B1751" s="10"/>
      <c r="C1751" s="10"/>
      <c r="D1751" s="10"/>
      <c r="E1751" s="11"/>
      <c r="F1751" s="14"/>
      <c r="G1751" s="15"/>
      <c r="H1751" s="12"/>
      <c r="I1751" s="13"/>
      <c r="J1751" s="14"/>
      <c r="K1751" s="15"/>
      <c r="L1751" s="12"/>
      <c r="M1751" s="10"/>
      <c r="N1751" s="7">
        <f t="shared" si="204"/>
        <v>0</v>
      </c>
      <c r="O1751" s="6">
        <f t="shared" si="205"/>
        <v>0</v>
      </c>
      <c r="P1751" s="23">
        <f t="shared" si="206"/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204"/>
        <v>0</v>
      </c>
      <c r="O1752" s="6">
        <f t="shared" si="205"/>
        <v>0</v>
      </c>
      <c r="P1752" s="23">
        <f t="shared" si="206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204"/>
        <v>0</v>
      </c>
      <c r="O1753" s="6">
        <f t="shared" si="205"/>
        <v>0</v>
      </c>
      <c r="P1753" s="23">
        <f t="shared" si="206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204"/>
        <v>0</v>
      </c>
      <c r="O1754" s="6">
        <f t="shared" si="205"/>
        <v>0</v>
      </c>
      <c r="P1754" s="23">
        <f t="shared" si="206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204"/>
        <v>0</v>
      </c>
      <c r="O1755" s="6">
        <f t="shared" si="205"/>
        <v>0</v>
      </c>
      <c r="P1755" s="23">
        <f t="shared" si="206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204"/>
        <v>0</v>
      </c>
      <c r="O1756" s="6">
        <f t="shared" si="205"/>
        <v>0</v>
      </c>
      <c r="P1756" s="23">
        <f t="shared" si="206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204"/>
        <v>0</v>
      </c>
      <c r="O1757" s="6">
        <f t="shared" si="205"/>
        <v>0</v>
      </c>
      <c r="P1757" s="23">
        <f t="shared" si="206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204"/>
        <v>0</v>
      </c>
      <c r="O1758" s="6">
        <f t="shared" si="205"/>
        <v>0</v>
      </c>
      <c r="P1758" s="23">
        <f t="shared" si="206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204"/>
        <v>0</v>
      </c>
      <c r="O1759" s="6">
        <f t="shared" si="205"/>
        <v>0</v>
      </c>
      <c r="P1759" s="23">
        <f t="shared" si="206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204"/>
        <v>0</v>
      </c>
      <c r="O1760" s="6">
        <f t="shared" si="205"/>
        <v>0</v>
      </c>
      <c r="P1760" s="23">
        <f t="shared" si="206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204"/>
        <v>0</v>
      </c>
      <c r="O1761" s="6">
        <f t="shared" si="205"/>
        <v>0</v>
      </c>
      <c r="P1761" s="23">
        <f t="shared" si="206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7">
        <f t="shared" si="204"/>
        <v>0</v>
      </c>
      <c r="O1762" s="6">
        <f t="shared" si="205"/>
        <v>0</v>
      </c>
      <c r="P1762" s="23">
        <f t="shared" si="206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7">
        <f t="shared" si="204"/>
        <v>0</v>
      </c>
      <c r="O1763" s="6">
        <f t="shared" si="205"/>
        <v>0</v>
      </c>
      <c r="P1763" s="23">
        <f t="shared" si="206"/>
        <v>0</v>
      </c>
    </row>
    <row r="1764" spans="1:16" ht="19.5" customHeight="1">
      <c r="A1764" s="9"/>
      <c r="B1764" s="10"/>
      <c r="C1764" s="10"/>
      <c r="D1764" s="10"/>
      <c r="E1764" s="11"/>
      <c r="F1764" s="14"/>
      <c r="G1764" s="15"/>
      <c r="H1764" s="12"/>
      <c r="I1764" s="13"/>
      <c r="J1764" s="14"/>
      <c r="K1764" s="15"/>
      <c r="L1764" s="12"/>
      <c r="M1764" s="10"/>
      <c r="N1764" s="7">
        <f t="shared" si="204"/>
        <v>0</v>
      </c>
      <c r="O1764" s="6">
        <f t="shared" si="205"/>
        <v>0</v>
      </c>
      <c r="P1764" s="23">
        <f t="shared" si="206"/>
        <v>0</v>
      </c>
    </row>
    <row r="1765" spans="1:16" ht="19.5" customHeight="1">
      <c r="A1765" s="9"/>
      <c r="B1765" s="10"/>
      <c r="C1765" s="10"/>
      <c r="D1765" s="10"/>
      <c r="E1765" s="11"/>
      <c r="F1765" s="14"/>
      <c r="G1765" s="15"/>
      <c r="H1765" s="12"/>
      <c r="I1765" s="13"/>
      <c r="J1765" s="14"/>
      <c r="K1765" s="15"/>
      <c r="L1765" s="12"/>
      <c r="M1765" s="10"/>
      <c r="N1765" s="7">
        <f t="shared" si="204"/>
        <v>0</v>
      </c>
      <c r="O1765" s="6">
        <f t="shared" si="205"/>
        <v>0</v>
      </c>
      <c r="P1765" s="23">
        <f t="shared" si="206"/>
        <v>0</v>
      </c>
    </row>
    <row r="1766" spans="1:16" ht="19.5" customHeight="1" thickBot="1">
      <c r="A1766" s="31"/>
      <c r="B1766" s="32"/>
      <c r="C1766" s="32"/>
      <c r="D1766" s="32"/>
      <c r="E1766" s="33"/>
      <c r="F1766" s="40"/>
      <c r="G1766" s="26"/>
      <c r="H1766" s="24"/>
      <c r="I1766" s="41"/>
      <c r="J1766" s="40"/>
      <c r="K1766" s="26"/>
      <c r="L1766" s="24"/>
      <c r="M1766" s="25"/>
      <c r="N1766" s="27">
        <f t="shared" si="204"/>
        <v>0</v>
      </c>
      <c r="O1766" s="28">
        <f t="shared" si="205"/>
        <v>0</v>
      </c>
      <c r="P1766" s="29">
        <f t="shared" si="206"/>
        <v>0</v>
      </c>
    </row>
    <row r="1767" spans="1:20" ht="19.5" customHeight="1" thickBot="1">
      <c r="A1767" s="98" t="s">
        <v>15</v>
      </c>
      <c r="B1767" s="99"/>
      <c r="C1767" s="99"/>
      <c r="D1767" s="99"/>
      <c r="E1767" s="100"/>
      <c r="F1767" s="35">
        <f aca="true" t="shared" si="207" ref="F1767:O1767">SUM(F1746:F1766)</f>
        <v>42</v>
      </c>
      <c r="G1767" s="36">
        <f t="shared" si="207"/>
        <v>23</v>
      </c>
      <c r="H1767" s="39">
        <f t="shared" si="207"/>
        <v>14</v>
      </c>
      <c r="I1767" s="42">
        <f t="shared" si="207"/>
        <v>14</v>
      </c>
      <c r="J1767" s="35">
        <f t="shared" si="207"/>
        <v>0</v>
      </c>
      <c r="K1767" s="36">
        <f t="shared" si="207"/>
        <v>0</v>
      </c>
      <c r="L1767" s="39">
        <f t="shared" si="207"/>
        <v>0</v>
      </c>
      <c r="M1767" s="36">
        <f t="shared" si="207"/>
        <v>0</v>
      </c>
      <c r="N1767" s="37">
        <f t="shared" si="207"/>
        <v>56</v>
      </c>
      <c r="O1767" s="38">
        <f t="shared" si="207"/>
        <v>37</v>
      </c>
      <c r="P1767" s="43">
        <f t="shared" si="206"/>
        <v>93</v>
      </c>
      <c r="T1767" s="82">
        <f>CEILING(P1767,1)</f>
        <v>93</v>
      </c>
    </row>
    <row r="1768" ht="19.5" customHeight="1"/>
    <row r="1769" spans="1:16" ht="19.5" customHeight="1">
      <c r="A1769" s="125" t="s">
        <v>0</v>
      </c>
      <c r="B1769" s="125"/>
      <c r="C1769" s="125"/>
      <c r="D1769" s="125"/>
      <c r="E1769" s="125"/>
      <c r="F1769" s="125"/>
      <c r="G1769" s="125"/>
      <c r="H1769" s="125"/>
      <c r="I1769" s="126"/>
      <c r="J1769" s="125"/>
      <c r="K1769" s="125"/>
      <c r="L1769" s="125"/>
      <c r="M1769" s="125"/>
      <c r="N1769" s="125"/>
      <c r="O1769" s="125"/>
      <c r="P1769" s="125"/>
    </row>
    <row r="1770" spans="1:16" ht="19.5" customHeight="1">
      <c r="A1770" s="125"/>
      <c r="B1770" s="125"/>
      <c r="C1770" s="125"/>
      <c r="D1770" s="125"/>
      <c r="E1770" s="125"/>
      <c r="F1770" s="125"/>
      <c r="G1770" s="125"/>
      <c r="H1770" s="125"/>
      <c r="I1770" s="126"/>
      <c r="J1770" s="127"/>
      <c r="K1770" s="127"/>
      <c r="L1770" s="126"/>
      <c r="M1770" s="126"/>
      <c r="N1770" s="126"/>
      <c r="O1770" s="126"/>
      <c r="P1770" s="126"/>
    </row>
    <row r="1771" spans="1:11" ht="19.5" customHeight="1">
      <c r="A1771" s="128" t="s">
        <v>128</v>
      </c>
      <c r="B1771" s="128"/>
      <c r="J1771" s="19"/>
      <c r="K1771" s="19"/>
    </row>
    <row r="1772" spans="1:2" ht="19.5" customHeight="1">
      <c r="A1772" s="128"/>
      <c r="B1772" s="128"/>
    </row>
    <row r="1773" spans="11:14" ht="19.5" customHeight="1">
      <c r="K1773" s="18"/>
      <c r="L1773" s="18"/>
      <c r="M1773" s="18"/>
      <c r="N1773" s="18"/>
    </row>
    <row r="1774" spans="1:16" ht="19.5" customHeight="1">
      <c r="A1774" s="129" t="s">
        <v>16</v>
      </c>
      <c r="B1774" s="130" t="s">
        <v>129</v>
      </c>
      <c r="C1774" s="130"/>
      <c r="D1774" s="130"/>
      <c r="E1774" s="34"/>
      <c r="F1774" s="16"/>
      <c r="G1774" s="16"/>
      <c r="H1774" s="16"/>
      <c r="K1774" s="131" t="s">
        <v>18</v>
      </c>
      <c r="L1774" s="131"/>
      <c r="M1774" s="132" t="s">
        <v>815</v>
      </c>
      <c r="N1774" s="132"/>
      <c r="O1774" s="132"/>
      <c r="P1774" s="132"/>
    </row>
    <row r="1775" spans="1:16" ht="19.5" customHeight="1">
      <c r="A1775" s="129"/>
      <c r="B1775" s="130"/>
      <c r="C1775" s="130"/>
      <c r="D1775" s="130"/>
      <c r="E1775" s="34"/>
      <c r="F1775" s="16"/>
      <c r="G1775" s="16"/>
      <c r="H1775" s="16"/>
      <c r="K1775" s="131"/>
      <c r="L1775" s="131"/>
      <c r="M1775" s="132"/>
      <c r="N1775" s="132"/>
      <c r="O1775" s="132"/>
      <c r="P1775" s="132"/>
    </row>
    <row r="1776" ht="19.5" customHeight="1" thickBot="1"/>
    <row r="1777" spans="1:16" ht="19.5" customHeight="1" thickBot="1">
      <c r="A1777" s="96" t="s">
        <v>2</v>
      </c>
      <c r="B1777" s="110" t="s">
        <v>3</v>
      </c>
      <c r="C1777" s="113" t="s">
        <v>4</v>
      </c>
      <c r="D1777" s="116" t="s">
        <v>5</v>
      </c>
      <c r="E1777" s="101" t="s">
        <v>6</v>
      </c>
      <c r="F1777" s="104" t="s">
        <v>7</v>
      </c>
      <c r="G1777" s="104"/>
      <c r="H1777" s="104"/>
      <c r="I1777" s="104"/>
      <c r="J1777" s="104"/>
      <c r="K1777" s="104"/>
      <c r="L1777" s="104"/>
      <c r="M1777" s="105"/>
      <c r="N1777" s="106" t="s">
        <v>12</v>
      </c>
      <c r="O1777" s="104"/>
      <c r="P1777" s="119" t="s">
        <v>15</v>
      </c>
    </row>
    <row r="1778" spans="1:16" ht="19.5" customHeight="1">
      <c r="A1778" s="108"/>
      <c r="B1778" s="111"/>
      <c r="C1778" s="114"/>
      <c r="D1778" s="117"/>
      <c r="E1778" s="102"/>
      <c r="F1778" s="122" t="s">
        <v>8</v>
      </c>
      <c r="G1778" s="123"/>
      <c r="H1778" s="124" t="s">
        <v>9</v>
      </c>
      <c r="I1778" s="124"/>
      <c r="J1778" s="122" t="s">
        <v>10</v>
      </c>
      <c r="K1778" s="123"/>
      <c r="L1778" s="124" t="s">
        <v>11</v>
      </c>
      <c r="M1778" s="123"/>
      <c r="N1778" s="107"/>
      <c r="O1778" s="95"/>
      <c r="P1778" s="120"/>
    </row>
    <row r="1779" spans="1:16" ht="19.5" customHeight="1" thickBot="1">
      <c r="A1779" s="109"/>
      <c r="B1779" s="112"/>
      <c r="C1779" s="115"/>
      <c r="D1779" s="118"/>
      <c r="E1779" s="103"/>
      <c r="F1779" s="20" t="s">
        <v>13</v>
      </c>
      <c r="G1779" s="21" t="s">
        <v>14</v>
      </c>
      <c r="H1779" s="30" t="s">
        <v>13</v>
      </c>
      <c r="I1779" s="22" t="s">
        <v>14</v>
      </c>
      <c r="J1779" s="20" t="s">
        <v>13</v>
      </c>
      <c r="K1779" s="21" t="s">
        <v>14</v>
      </c>
      <c r="L1779" s="30" t="s">
        <v>13</v>
      </c>
      <c r="M1779" s="21" t="s">
        <v>14</v>
      </c>
      <c r="N1779" s="20" t="s">
        <v>13</v>
      </c>
      <c r="O1779" s="22" t="s">
        <v>14</v>
      </c>
      <c r="P1779" s="121"/>
    </row>
    <row r="1780" spans="1:16" ht="19.5" customHeight="1">
      <c r="A1780" s="2">
        <v>40698</v>
      </c>
      <c r="B1780" s="3" t="s">
        <v>502</v>
      </c>
      <c r="C1780" s="3" t="s">
        <v>496</v>
      </c>
      <c r="D1780" s="3" t="s">
        <v>373</v>
      </c>
      <c r="E1780" s="4"/>
      <c r="F1780" s="7">
        <v>8</v>
      </c>
      <c r="G1780" s="8">
        <v>7</v>
      </c>
      <c r="H1780" s="5"/>
      <c r="I1780" s="6"/>
      <c r="J1780" s="7"/>
      <c r="K1780" s="8"/>
      <c r="L1780" s="5"/>
      <c r="M1780" s="3"/>
      <c r="N1780" s="7">
        <f>SUM(F1780+H1780+J1780+L1780)</f>
        <v>8</v>
      </c>
      <c r="O1780" s="6">
        <f>SUM(G1780+I1780+K1780+M1780)</f>
        <v>7</v>
      </c>
      <c r="P1780" s="23">
        <f>SUM(N1780:O1780)</f>
        <v>15</v>
      </c>
    </row>
    <row r="1781" spans="1:16" ht="19.5" customHeight="1">
      <c r="A1781" s="9">
        <v>40698</v>
      </c>
      <c r="B1781" s="10" t="s">
        <v>502</v>
      </c>
      <c r="C1781" s="10" t="s">
        <v>497</v>
      </c>
      <c r="D1781" s="10" t="s">
        <v>373</v>
      </c>
      <c r="E1781" s="11"/>
      <c r="F1781" s="14">
        <v>8</v>
      </c>
      <c r="G1781" s="15"/>
      <c r="H1781" s="12"/>
      <c r="I1781" s="13"/>
      <c r="J1781" s="14"/>
      <c r="K1781" s="15"/>
      <c r="L1781" s="12"/>
      <c r="M1781" s="10"/>
      <c r="N1781" s="7">
        <f aca="true" t="shared" si="208" ref="N1781:N1800">SUM(F1781+H1781+J1781+L1781)</f>
        <v>8</v>
      </c>
      <c r="O1781" s="6">
        <f aca="true" t="shared" si="209" ref="O1781:O1800">SUM(G1781+I1781+K1781+M1781)</f>
        <v>0</v>
      </c>
      <c r="P1781" s="23">
        <f aca="true" t="shared" si="210" ref="P1781:P1801">SUM(N1781:O1781)</f>
        <v>8</v>
      </c>
    </row>
    <row r="1782" spans="1:16" ht="19.5" customHeight="1">
      <c r="A1782" s="9">
        <v>40705</v>
      </c>
      <c r="B1782" s="10" t="s">
        <v>654</v>
      </c>
      <c r="C1782" s="10" t="s">
        <v>496</v>
      </c>
      <c r="D1782" s="10" t="s">
        <v>432</v>
      </c>
      <c r="E1782" s="11"/>
      <c r="F1782" s="14">
        <v>8</v>
      </c>
      <c r="G1782" s="15">
        <v>7</v>
      </c>
      <c r="H1782" s="12"/>
      <c r="I1782" s="13"/>
      <c r="J1782" s="14"/>
      <c r="K1782" s="15"/>
      <c r="L1782" s="12"/>
      <c r="M1782" s="10"/>
      <c r="N1782" s="7">
        <f t="shared" si="208"/>
        <v>8</v>
      </c>
      <c r="O1782" s="6">
        <f t="shared" si="209"/>
        <v>7</v>
      </c>
      <c r="P1782" s="23">
        <f t="shared" si="210"/>
        <v>15</v>
      </c>
    </row>
    <row r="1783" spans="1:16" ht="19.5" customHeight="1">
      <c r="A1783" s="9">
        <v>40705</v>
      </c>
      <c r="B1783" s="10" t="s">
        <v>655</v>
      </c>
      <c r="C1783" s="10" t="s">
        <v>656</v>
      </c>
      <c r="D1783" s="10" t="s">
        <v>432</v>
      </c>
      <c r="E1783" s="11"/>
      <c r="F1783" s="14">
        <v>8</v>
      </c>
      <c r="G1783" s="15"/>
      <c r="H1783" s="12"/>
      <c r="I1783" s="13"/>
      <c r="J1783" s="14"/>
      <c r="K1783" s="15"/>
      <c r="L1783" s="12"/>
      <c r="M1783" s="10"/>
      <c r="N1783" s="7">
        <f t="shared" si="208"/>
        <v>8</v>
      </c>
      <c r="O1783" s="6">
        <f t="shared" si="209"/>
        <v>0</v>
      </c>
      <c r="P1783" s="23">
        <f t="shared" si="210"/>
        <v>8</v>
      </c>
    </row>
    <row r="1784" spans="1:16" ht="19.5" customHeight="1">
      <c r="A1784" s="9"/>
      <c r="B1784" s="10"/>
      <c r="C1784" s="10"/>
      <c r="D1784" s="10"/>
      <c r="E1784" s="11"/>
      <c r="F1784" s="14"/>
      <c r="G1784" s="15"/>
      <c r="H1784" s="12"/>
      <c r="I1784" s="13"/>
      <c r="J1784" s="14"/>
      <c r="K1784" s="15"/>
      <c r="L1784" s="12"/>
      <c r="M1784" s="10"/>
      <c r="N1784" s="7">
        <f t="shared" si="208"/>
        <v>0</v>
      </c>
      <c r="O1784" s="6">
        <f t="shared" si="209"/>
        <v>0</v>
      </c>
      <c r="P1784" s="23">
        <f t="shared" si="210"/>
        <v>0</v>
      </c>
    </row>
    <row r="1785" spans="1:16" ht="19.5" customHeight="1">
      <c r="A1785" s="9"/>
      <c r="B1785" s="10"/>
      <c r="C1785" s="10"/>
      <c r="D1785" s="10"/>
      <c r="E1785" s="11"/>
      <c r="F1785" s="14"/>
      <c r="G1785" s="15"/>
      <c r="H1785" s="12"/>
      <c r="I1785" s="13"/>
      <c r="J1785" s="14"/>
      <c r="K1785" s="15"/>
      <c r="L1785" s="12"/>
      <c r="M1785" s="10"/>
      <c r="N1785" s="7">
        <f t="shared" si="208"/>
        <v>0</v>
      </c>
      <c r="O1785" s="6">
        <f t="shared" si="209"/>
        <v>0</v>
      </c>
      <c r="P1785" s="23">
        <f t="shared" si="210"/>
        <v>0</v>
      </c>
    </row>
    <row r="1786" spans="1:16" ht="19.5" customHeight="1">
      <c r="A1786" s="9"/>
      <c r="B1786" s="10"/>
      <c r="C1786" s="10"/>
      <c r="D1786" s="10"/>
      <c r="E1786" s="11"/>
      <c r="F1786" s="14"/>
      <c r="G1786" s="15"/>
      <c r="H1786" s="12"/>
      <c r="I1786" s="13"/>
      <c r="J1786" s="14"/>
      <c r="K1786" s="15"/>
      <c r="L1786" s="12"/>
      <c r="M1786" s="10"/>
      <c r="N1786" s="7">
        <f t="shared" si="208"/>
        <v>0</v>
      </c>
      <c r="O1786" s="6">
        <f t="shared" si="209"/>
        <v>0</v>
      </c>
      <c r="P1786" s="23">
        <f t="shared" si="210"/>
        <v>0</v>
      </c>
    </row>
    <row r="1787" spans="1:16" ht="19.5" customHeight="1">
      <c r="A1787" s="9"/>
      <c r="B1787" s="10"/>
      <c r="C1787" s="10"/>
      <c r="D1787" s="10"/>
      <c r="E1787" s="11"/>
      <c r="F1787" s="14"/>
      <c r="G1787" s="15"/>
      <c r="H1787" s="12"/>
      <c r="I1787" s="13"/>
      <c r="J1787" s="14"/>
      <c r="K1787" s="15"/>
      <c r="L1787" s="12"/>
      <c r="M1787" s="10"/>
      <c r="N1787" s="7">
        <f t="shared" si="208"/>
        <v>0</v>
      </c>
      <c r="O1787" s="6">
        <f t="shared" si="209"/>
        <v>0</v>
      </c>
      <c r="P1787" s="23">
        <f t="shared" si="210"/>
        <v>0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208"/>
        <v>0</v>
      </c>
      <c r="O1788" s="6">
        <f t="shared" si="209"/>
        <v>0</v>
      </c>
      <c r="P1788" s="23">
        <f t="shared" si="210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208"/>
        <v>0</v>
      </c>
      <c r="O1789" s="6">
        <f t="shared" si="209"/>
        <v>0</v>
      </c>
      <c r="P1789" s="23">
        <f t="shared" si="210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208"/>
        <v>0</v>
      </c>
      <c r="O1790" s="6">
        <f t="shared" si="209"/>
        <v>0</v>
      </c>
      <c r="P1790" s="23">
        <f t="shared" si="210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208"/>
        <v>0</v>
      </c>
      <c r="O1791" s="6">
        <f t="shared" si="209"/>
        <v>0</v>
      </c>
      <c r="P1791" s="23">
        <f t="shared" si="210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208"/>
        <v>0</v>
      </c>
      <c r="O1792" s="6">
        <f t="shared" si="209"/>
        <v>0</v>
      </c>
      <c r="P1792" s="23">
        <f t="shared" si="210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208"/>
        <v>0</v>
      </c>
      <c r="O1793" s="6">
        <f t="shared" si="209"/>
        <v>0</v>
      </c>
      <c r="P1793" s="23">
        <f t="shared" si="210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208"/>
        <v>0</v>
      </c>
      <c r="O1794" s="6">
        <f t="shared" si="209"/>
        <v>0</v>
      </c>
      <c r="P1794" s="23">
        <f t="shared" si="210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208"/>
        <v>0</v>
      </c>
      <c r="O1795" s="6">
        <f t="shared" si="209"/>
        <v>0</v>
      </c>
      <c r="P1795" s="23">
        <f t="shared" si="210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208"/>
        <v>0</v>
      </c>
      <c r="O1796" s="6">
        <f t="shared" si="209"/>
        <v>0</v>
      </c>
      <c r="P1796" s="23">
        <f t="shared" si="210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208"/>
        <v>0</v>
      </c>
      <c r="O1797" s="6">
        <f t="shared" si="209"/>
        <v>0</v>
      </c>
      <c r="P1797" s="23">
        <f t="shared" si="210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7">
        <f t="shared" si="208"/>
        <v>0</v>
      </c>
      <c r="O1798" s="6">
        <f t="shared" si="209"/>
        <v>0</v>
      </c>
      <c r="P1798" s="23">
        <f t="shared" si="210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7">
        <f t="shared" si="208"/>
        <v>0</v>
      </c>
      <c r="O1799" s="6">
        <f t="shared" si="209"/>
        <v>0</v>
      </c>
      <c r="P1799" s="23">
        <f t="shared" si="210"/>
        <v>0</v>
      </c>
    </row>
    <row r="1800" spans="1:16" ht="19.5" customHeight="1" thickBot="1">
      <c r="A1800" s="31"/>
      <c r="B1800" s="32"/>
      <c r="C1800" s="32"/>
      <c r="D1800" s="32"/>
      <c r="E1800" s="33"/>
      <c r="F1800" s="40"/>
      <c r="G1800" s="26"/>
      <c r="H1800" s="24"/>
      <c r="I1800" s="41"/>
      <c r="J1800" s="40"/>
      <c r="K1800" s="26"/>
      <c r="L1800" s="24"/>
      <c r="M1800" s="25"/>
      <c r="N1800" s="27">
        <f t="shared" si="208"/>
        <v>0</v>
      </c>
      <c r="O1800" s="28">
        <f t="shared" si="209"/>
        <v>0</v>
      </c>
      <c r="P1800" s="29">
        <f t="shared" si="210"/>
        <v>0</v>
      </c>
    </row>
    <row r="1801" spans="1:20" ht="19.5" customHeight="1" thickBot="1">
      <c r="A1801" s="98" t="s">
        <v>15</v>
      </c>
      <c r="B1801" s="99"/>
      <c r="C1801" s="99"/>
      <c r="D1801" s="99"/>
      <c r="E1801" s="100"/>
      <c r="F1801" s="35">
        <f aca="true" t="shared" si="211" ref="F1801:O1801">SUM(F1780:F1800)</f>
        <v>32</v>
      </c>
      <c r="G1801" s="36">
        <f t="shared" si="211"/>
        <v>14</v>
      </c>
      <c r="H1801" s="39">
        <f t="shared" si="211"/>
        <v>0</v>
      </c>
      <c r="I1801" s="42">
        <f t="shared" si="211"/>
        <v>0</v>
      </c>
      <c r="J1801" s="35">
        <f t="shared" si="211"/>
        <v>0</v>
      </c>
      <c r="K1801" s="36">
        <f t="shared" si="211"/>
        <v>0</v>
      </c>
      <c r="L1801" s="39">
        <f t="shared" si="211"/>
        <v>0</v>
      </c>
      <c r="M1801" s="36">
        <f t="shared" si="211"/>
        <v>0</v>
      </c>
      <c r="N1801" s="37">
        <f t="shared" si="211"/>
        <v>32</v>
      </c>
      <c r="O1801" s="38">
        <f t="shared" si="211"/>
        <v>14</v>
      </c>
      <c r="P1801" s="43">
        <f t="shared" si="210"/>
        <v>46</v>
      </c>
      <c r="T1801" s="82">
        <f>CEILING(P1801,1)</f>
        <v>46</v>
      </c>
    </row>
    <row r="1802" ht="19.5" customHeight="1"/>
    <row r="1803" spans="1:16" ht="19.5" customHeight="1">
      <c r="A1803" s="125" t="s">
        <v>0</v>
      </c>
      <c r="B1803" s="125"/>
      <c r="C1803" s="125"/>
      <c r="D1803" s="125"/>
      <c r="E1803" s="125"/>
      <c r="F1803" s="125"/>
      <c r="G1803" s="125"/>
      <c r="H1803" s="125"/>
      <c r="I1803" s="126"/>
      <c r="J1803" s="125"/>
      <c r="K1803" s="125"/>
      <c r="L1803" s="125"/>
      <c r="M1803" s="125"/>
      <c r="N1803" s="125"/>
      <c r="O1803" s="125"/>
      <c r="P1803" s="125"/>
    </row>
    <row r="1804" spans="1:16" ht="19.5" customHeight="1">
      <c r="A1804" s="125"/>
      <c r="B1804" s="125"/>
      <c r="C1804" s="125"/>
      <c r="D1804" s="125"/>
      <c r="E1804" s="125"/>
      <c r="F1804" s="125"/>
      <c r="G1804" s="125"/>
      <c r="H1804" s="125"/>
      <c r="I1804" s="126"/>
      <c r="J1804" s="127"/>
      <c r="K1804" s="127"/>
      <c r="L1804" s="126"/>
      <c r="M1804" s="126"/>
      <c r="N1804" s="126"/>
      <c r="O1804" s="126"/>
      <c r="P1804" s="126"/>
    </row>
    <row r="1805" spans="1:11" ht="19.5" customHeight="1">
      <c r="A1805" s="128" t="s">
        <v>130</v>
      </c>
      <c r="B1805" s="128"/>
      <c r="J1805" s="19"/>
      <c r="K1805" s="19"/>
    </row>
    <row r="1806" spans="1:2" ht="19.5" customHeight="1">
      <c r="A1806" s="128"/>
      <c r="B1806" s="128"/>
    </row>
    <row r="1807" spans="1:14" ht="19.5" customHeight="1">
      <c r="A1807" s="128"/>
      <c r="B1807" s="128"/>
      <c r="K1807" s="18"/>
      <c r="L1807" s="18"/>
      <c r="M1807" s="18"/>
      <c r="N1807" s="18"/>
    </row>
    <row r="1808" spans="1:16" ht="19.5" customHeight="1">
      <c r="A1808" s="129" t="s">
        <v>16</v>
      </c>
      <c r="B1808" s="130" t="s">
        <v>131</v>
      </c>
      <c r="C1808" s="130"/>
      <c r="D1808" s="130"/>
      <c r="E1808" s="34"/>
      <c r="F1808" s="16"/>
      <c r="G1808" s="16"/>
      <c r="H1808" s="16"/>
      <c r="K1808" s="131" t="s">
        <v>18</v>
      </c>
      <c r="L1808" s="131"/>
      <c r="M1808" s="132" t="s">
        <v>815</v>
      </c>
      <c r="N1808" s="132"/>
      <c r="O1808" s="132"/>
      <c r="P1808" s="132"/>
    </row>
    <row r="1809" spans="1:16" ht="19.5" customHeight="1">
      <c r="A1809" s="129"/>
      <c r="B1809" s="130"/>
      <c r="C1809" s="130"/>
      <c r="D1809" s="130"/>
      <c r="E1809" s="34"/>
      <c r="F1809" s="16"/>
      <c r="G1809" s="16"/>
      <c r="H1809" s="16"/>
      <c r="K1809" s="131"/>
      <c r="L1809" s="131"/>
      <c r="M1809" s="132"/>
      <c r="N1809" s="132"/>
      <c r="O1809" s="132"/>
      <c r="P1809" s="132"/>
    </row>
    <row r="1810" ht="19.5" customHeight="1" thickBot="1"/>
    <row r="1811" spans="1:16" ht="19.5" customHeight="1" thickBot="1">
      <c r="A1811" s="96" t="s">
        <v>2</v>
      </c>
      <c r="B1811" s="110" t="s">
        <v>3</v>
      </c>
      <c r="C1811" s="113" t="s">
        <v>4</v>
      </c>
      <c r="D1811" s="116" t="s">
        <v>5</v>
      </c>
      <c r="E1811" s="101" t="s">
        <v>6</v>
      </c>
      <c r="F1811" s="104" t="s">
        <v>7</v>
      </c>
      <c r="G1811" s="104"/>
      <c r="H1811" s="104"/>
      <c r="I1811" s="104"/>
      <c r="J1811" s="104"/>
      <c r="K1811" s="104"/>
      <c r="L1811" s="104"/>
      <c r="M1811" s="105"/>
      <c r="N1811" s="106" t="s">
        <v>12</v>
      </c>
      <c r="O1811" s="104"/>
      <c r="P1811" s="119" t="s">
        <v>15</v>
      </c>
    </row>
    <row r="1812" spans="1:16" ht="19.5" customHeight="1">
      <c r="A1812" s="108"/>
      <c r="B1812" s="111"/>
      <c r="C1812" s="114"/>
      <c r="D1812" s="117"/>
      <c r="E1812" s="102"/>
      <c r="F1812" s="122" t="s">
        <v>8</v>
      </c>
      <c r="G1812" s="123"/>
      <c r="H1812" s="124" t="s">
        <v>9</v>
      </c>
      <c r="I1812" s="124"/>
      <c r="J1812" s="122" t="s">
        <v>10</v>
      </c>
      <c r="K1812" s="123"/>
      <c r="L1812" s="124" t="s">
        <v>11</v>
      </c>
      <c r="M1812" s="123"/>
      <c r="N1812" s="107"/>
      <c r="O1812" s="95"/>
      <c r="P1812" s="120"/>
    </row>
    <row r="1813" spans="1:16" ht="19.5" customHeight="1" thickBot="1">
      <c r="A1813" s="109"/>
      <c r="B1813" s="112"/>
      <c r="C1813" s="115"/>
      <c r="D1813" s="118"/>
      <c r="E1813" s="103"/>
      <c r="F1813" s="20" t="s">
        <v>13</v>
      </c>
      <c r="G1813" s="21" t="s">
        <v>14</v>
      </c>
      <c r="H1813" s="30" t="s">
        <v>13</v>
      </c>
      <c r="I1813" s="22" t="s">
        <v>14</v>
      </c>
      <c r="J1813" s="20" t="s">
        <v>13</v>
      </c>
      <c r="K1813" s="21" t="s">
        <v>14</v>
      </c>
      <c r="L1813" s="30" t="s">
        <v>13</v>
      </c>
      <c r="M1813" s="21" t="s">
        <v>14</v>
      </c>
      <c r="N1813" s="20" t="s">
        <v>13</v>
      </c>
      <c r="O1813" s="22" t="s">
        <v>14</v>
      </c>
      <c r="P1813" s="121"/>
    </row>
    <row r="1814" spans="1:16" ht="19.5" customHeight="1">
      <c r="A1814" s="2">
        <v>40699</v>
      </c>
      <c r="B1814" s="3" t="s">
        <v>518</v>
      </c>
      <c r="C1814" s="3" t="s">
        <v>509</v>
      </c>
      <c r="D1814" s="3" t="s">
        <v>519</v>
      </c>
      <c r="E1814" s="4"/>
      <c r="F1814" s="7">
        <v>8</v>
      </c>
      <c r="G1814" s="8">
        <v>7</v>
      </c>
      <c r="H1814" s="5"/>
      <c r="I1814" s="6"/>
      <c r="J1814" s="7"/>
      <c r="K1814" s="8"/>
      <c r="L1814" s="5"/>
      <c r="M1814" s="3"/>
      <c r="N1814" s="7">
        <f>SUM(F1814+H1814+J1814+L1814)</f>
        <v>8</v>
      </c>
      <c r="O1814" s="6">
        <f>SUM(G1814+I1814+K1814+M1814)</f>
        <v>7</v>
      </c>
      <c r="P1814" s="23">
        <f>SUM(N1814:O1814)</f>
        <v>15</v>
      </c>
    </row>
    <row r="1815" spans="1:16" ht="19.5" customHeight="1">
      <c r="A1815" s="9">
        <v>40699</v>
      </c>
      <c r="B1815" s="10" t="s">
        <v>518</v>
      </c>
      <c r="C1815" s="10" t="s">
        <v>511</v>
      </c>
      <c r="D1815" s="10" t="s">
        <v>519</v>
      </c>
      <c r="E1815" s="11"/>
      <c r="F1815" s="14">
        <v>8</v>
      </c>
      <c r="G1815" s="15"/>
      <c r="H1815" s="12"/>
      <c r="I1815" s="13"/>
      <c r="J1815" s="14"/>
      <c r="K1815" s="15"/>
      <c r="L1815" s="12"/>
      <c r="M1815" s="10"/>
      <c r="N1815" s="7">
        <f aca="true" t="shared" si="212" ref="N1815:N1834">SUM(F1815+H1815+J1815+L1815)</f>
        <v>8</v>
      </c>
      <c r="O1815" s="6">
        <f aca="true" t="shared" si="213" ref="O1815:O1834">SUM(G1815+I1815+K1815+M1815)</f>
        <v>0</v>
      </c>
      <c r="P1815" s="23">
        <f aca="true" t="shared" si="214" ref="P1815:P1835">SUM(N1815:O1815)</f>
        <v>8</v>
      </c>
    </row>
    <row r="1816" spans="1:16" ht="19.5" customHeight="1">
      <c r="A1816" s="9">
        <v>40705</v>
      </c>
      <c r="B1816" s="10" t="s">
        <v>635</v>
      </c>
      <c r="C1816" s="10" t="s">
        <v>465</v>
      </c>
      <c r="D1816" s="10" t="s">
        <v>432</v>
      </c>
      <c r="E1816" s="11"/>
      <c r="F1816" s="14">
        <v>13</v>
      </c>
      <c r="G1816" s="15">
        <v>8</v>
      </c>
      <c r="H1816" s="12">
        <v>7</v>
      </c>
      <c r="I1816" s="13">
        <v>7</v>
      </c>
      <c r="J1816" s="14"/>
      <c r="K1816" s="15"/>
      <c r="L1816" s="12"/>
      <c r="M1816" s="10"/>
      <c r="N1816" s="7">
        <f t="shared" si="212"/>
        <v>20</v>
      </c>
      <c r="O1816" s="6">
        <f t="shared" si="213"/>
        <v>15</v>
      </c>
      <c r="P1816" s="23">
        <f t="shared" si="214"/>
        <v>35</v>
      </c>
    </row>
    <row r="1817" spans="1:16" ht="19.5" customHeight="1">
      <c r="A1817" s="9"/>
      <c r="B1817" s="10"/>
      <c r="C1817" s="10"/>
      <c r="D1817" s="10"/>
      <c r="E1817" s="11"/>
      <c r="F1817" s="14"/>
      <c r="G1817" s="15"/>
      <c r="H1817" s="12"/>
      <c r="I1817" s="13"/>
      <c r="J1817" s="14"/>
      <c r="K1817" s="15"/>
      <c r="L1817" s="12"/>
      <c r="M1817" s="10"/>
      <c r="N1817" s="7">
        <f t="shared" si="212"/>
        <v>0</v>
      </c>
      <c r="O1817" s="6">
        <f t="shared" si="213"/>
        <v>0</v>
      </c>
      <c r="P1817" s="23">
        <f t="shared" si="214"/>
        <v>0</v>
      </c>
    </row>
    <row r="1818" spans="1:16" ht="19.5" customHeight="1">
      <c r="A1818" s="9"/>
      <c r="B1818" s="10"/>
      <c r="C1818" s="10"/>
      <c r="D1818" s="10"/>
      <c r="E1818" s="11"/>
      <c r="F1818" s="14"/>
      <c r="G1818" s="15"/>
      <c r="H1818" s="12"/>
      <c r="I1818" s="13"/>
      <c r="J1818" s="14"/>
      <c r="K1818" s="15"/>
      <c r="L1818" s="12"/>
      <c r="M1818" s="10"/>
      <c r="N1818" s="7">
        <f t="shared" si="212"/>
        <v>0</v>
      </c>
      <c r="O1818" s="6">
        <f t="shared" si="213"/>
        <v>0</v>
      </c>
      <c r="P1818" s="23">
        <f t="shared" si="214"/>
        <v>0</v>
      </c>
    </row>
    <row r="1819" spans="1:16" ht="19.5" customHeight="1">
      <c r="A1819" s="9"/>
      <c r="B1819" s="10"/>
      <c r="C1819" s="10"/>
      <c r="D1819" s="10"/>
      <c r="E1819" s="11"/>
      <c r="F1819" s="14"/>
      <c r="G1819" s="15"/>
      <c r="H1819" s="12"/>
      <c r="I1819" s="13"/>
      <c r="J1819" s="14"/>
      <c r="K1819" s="15"/>
      <c r="L1819" s="12"/>
      <c r="M1819" s="10"/>
      <c r="N1819" s="7">
        <f t="shared" si="212"/>
        <v>0</v>
      </c>
      <c r="O1819" s="6">
        <f t="shared" si="213"/>
        <v>0</v>
      </c>
      <c r="P1819" s="23">
        <f t="shared" si="214"/>
        <v>0</v>
      </c>
    </row>
    <row r="1820" spans="1:16" ht="19.5" customHeight="1">
      <c r="A1820" s="9"/>
      <c r="B1820" s="10"/>
      <c r="C1820" s="10"/>
      <c r="D1820" s="10"/>
      <c r="E1820" s="11"/>
      <c r="F1820" s="14"/>
      <c r="G1820" s="15"/>
      <c r="H1820" s="12"/>
      <c r="I1820" s="13"/>
      <c r="J1820" s="14"/>
      <c r="K1820" s="15"/>
      <c r="L1820" s="12"/>
      <c r="M1820" s="10"/>
      <c r="N1820" s="7">
        <f t="shared" si="212"/>
        <v>0</v>
      </c>
      <c r="O1820" s="6">
        <f t="shared" si="213"/>
        <v>0</v>
      </c>
      <c r="P1820" s="23">
        <f t="shared" si="214"/>
        <v>0</v>
      </c>
    </row>
    <row r="1821" spans="1:16" ht="19.5" customHeight="1">
      <c r="A1821" s="9"/>
      <c r="B1821" s="10"/>
      <c r="C1821" s="10"/>
      <c r="D1821" s="10"/>
      <c r="E1821" s="11"/>
      <c r="F1821" s="14"/>
      <c r="G1821" s="15"/>
      <c r="H1821" s="12"/>
      <c r="I1821" s="13"/>
      <c r="J1821" s="14"/>
      <c r="K1821" s="15"/>
      <c r="L1821" s="12"/>
      <c r="M1821" s="10"/>
      <c r="N1821" s="7">
        <f t="shared" si="212"/>
        <v>0</v>
      </c>
      <c r="O1821" s="6">
        <f t="shared" si="213"/>
        <v>0</v>
      </c>
      <c r="P1821" s="23">
        <f t="shared" si="214"/>
        <v>0</v>
      </c>
    </row>
    <row r="1822" spans="1:16" ht="19.5" customHeight="1">
      <c r="A1822" s="9"/>
      <c r="B1822" s="10"/>
      <c r="C1822" s="10"/>
      <c r="D1822" s="10"/>
      <c r="E1822" s="11"/>
      <c r="F1822" s="14"/>
      <c r="G1822" s="15"/>
      <c r="H1822" s="12"/>
      <c r="I1822" s="13"/>
      <c r="J1822" s="14"/>
      <c r="K1822" s="15"/>
      <c r="L1822" s="12"/>
      <c r="M1822" s="10"/>
      <c r="N1822" s="7">
        <f t="shared" si="212"/>
        <v>0</v>
      </c>
      <c r="O1822" s="6">
        <f t="shared" si="213"/>
        <v>0</v>
      </c>
      <c r="P1822" s="23">
        <f t="shared" si="214"/>
        <v>0</v>
      </c>
    </row>
    <row r="1823" spans="1:16" ht="19.5" customHeight="1">
      <c r="A1823" s="9"/>
      <c r="B1823" s="10"/>
      <c r="C1823" s="10"/>
      <c r="D1823" s="10"/>
      <c r="E1823" s="11"/>
      <c r="F1823" s="14"/>
      <c r="G1823" s="15"/>
      <c r="H1823" s="12"/>
      <c r="I1823" s="13"/>
      <c r="J1823" s="14"/>
      <c r="K1823" s="15"/>
      <c r="L1823" s="12"/>
      <c r="M1823" s="10"/>
      <c r="N1823" s="7">
        <f t="shared" si="212"/>
        <v>0</v>
      </c>
      <c r="O1823" s="6">
        <f t="shared" si="213"/>
        <v>0</v>
      </c>
      <c r="P1823" s="23">
        <f t="shared" si="214"/>
        <v>0</v>
      </c>
    </row>
    <row r="1824" spans="1:16" ht="19.5" customHeight="1">
      <c r="A1824" s="9"/>
      <c r="B1824" s="10"/>
      <c r="C1824" s="10"/>
      <c r="D1824" s="10"/>
      <c r="E1824" s="11"/>
      <c r="F1824" s="14"/>
      <c r="G1824" s="15"/>
      <c r="H1824" s="12"/>
      <c r="I1824" s="13"/>
      <c r="J1824" s="14"/>
      <c r="K1824" s="15"/>
      <c r="L1824" s="12"/>
      <c r="M1824" s="10"/>
      <c r="N1824" s="7">
        <f t="shared" si="212"/>
        <v>0</v>
      </c>
      <c r="O1824" s="6">
        <f t="shared" si="213"/>
        <v>0</v>
      </c>
      <c r="P1824" s="23">
        <f t="shared" si="214"/>
        <v>0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12"/>
        <v>0</v>
      </c>
      <c r="O1825" s="6">
        <f t="shared" si="213"/>
        <v>0</v>
      </c>
      <c r="P1825" s="23">
        <f t="shared" si="214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12"/>
        <v>0</v>
      </c>
      <c r="O1826" s="6">
        <f t="shared" si="213"/>
        <v>0</v>
      </c>
      <c r="P1826" s="23">
        <f t="shared" si="214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12"/>
        <v>0</v>
      </c>
      <c r="O1827" s="6">
        <f t="shared" si="213"/>
        <v>0</v>
      </c>
      <c r="P1827" s="23">
        <f t="shared" si="214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12"/>
        <v>0</v>
      </c>
      <c r="O1828" s="6">
        <f t="shared" si="213"/>
        <v>0</v>
      </c>
      <c r="P1828" s="23">
        <f t="shared" si="214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12"/>
        <v>0</v>
      </c>
      <c r="O1829" s="6">
        <f t="shared" si="213"/>
        <v>0</v>
      </c>
      <c r="P1829" s="23">
        <f t="shared" si="214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12"/>
        <v>0</v>
      </c>
      <c r="O1830" s="6">
        <f t="shared" si="213"/>
        <v>0</v>
      </c>
      <c r="P1830" s="23">
        <f t="shared" si="214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12"/>
        <v>0</v>
      </c>
      <c r="O1831" s="6">
        <f t="shared" si="213"/>
        <v>0</v>
      </c>
      <c r="P1831" s="23">
        <f t="shared" si="214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12"/>
        <v>0</v>
      </c>
      <c r="O1832" s="6">
        <f t="shared" si="213"/>
        <v>0</v>
      </c>
      <c r="P1832" s="23">
        <f t="shared" si="214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12"/>
        <v>0</v>
      </c>
      <c r="O1833" s="6">
        <f t="shared" si="213"/>
        <v>0</v>
      </c>
      <c r="P1833" s="23">
        <f t="shared" si="214"/>
        <v>0</v>
      </c>
    </row>
    <row r="1834" spans="1:16" ht="19.5" customHeight="1" thickBot="1">
      <c r="A1834" s="31"/>
      <c r="B1834" s="32"/>
      <c r="C1834" s="32"/>
      <c r="D1834" s="32"/>
      <c r="E1834" s="33"/>
      <c r="F1834" s="40"/>
      <c r="G1834" s="26"/>
      <c r="H1834" s="24"/>
      <c r="I1834" s="41"/>
      <c r="J1834" s="40"/>
      <c r="K1834" s="26"/>
      <c r="L1834" s="24"/>
      <c r="M1834" s="25"/>
      <c r="N1834" s="27">
        <f t="shared" si="212"/>
        <v>0</v>
      </c>
      <c r="O1834" s="28">
        <f t="shared" si="213"/>
        <v>0</v>
      </c>
      <c r="P1834" s="29">
        <f t="shared" si="214"/>
        <v>0</v>
      </c>
    </row>
    <row r="1835" spans="1:20" ht="19.5" customHeight="1" thickBot="1">
      <c r="A1835" s="98" t="s">
        <v>15</v>
      </c>
      <c r="B1835" s="99"/>
      <c r="C1835" s="99"/>
      <c r="D1835" s="99"/>
      <c r="E1835" s="100"/>
      <c r="F1835" s="35">
        <f aca="true" t="shared" si="215" ref="F1835:O1835">SUM(F1814:F1834)</f>
        <v>29</v>
      </c>
      <c r="G1835" s="36">
        <f t="shared" si="215"/>
        <v>15</v>
      </c>
      <c r="H1835" s="39">
        <f t="shared" si="215"/>
        <v>7</v>
      </c>
      <c r="I1835" s="42">
        <f t="shared" si="215"/>
        <v>7</v>
      </c>
      <c r="J1835" s="35">
        <f t="shared" si="215"/>
        <v>0</v>
      </c>
      <c r="K1835" s="36">
        <f t="shared" si="215"/>
        <v>0</v>
      </c>
      <c r="L1835" s="39">
        <f t="shared" si="215"/>
        <v>0</v>
      </c>
      <c r="M1835" s="36">
        <f t="shared" si="215"/>
        <v>0</v>
      </c>
      <c r="N1835" s="37">
        <f t="shared" si="215"/>
        <v>36</v>
      </c>
      <c r="O1835" s="38">
        <f t="shared" si="215"/>
        <v>22</v>
      </c>
      <c r="P1835" s="43">
        <f t="shared" si="214"/>
        <v>58</v>
      </c>
      <c r="T1835" s="82">
        <f>CEILING(P1835,1)</f>
        <v>58</v>
      </c>
    </row>
    <row r="1836" ht="19.5" customHeight="1"/>
    <row r="1837" spans="1:16" ht="19.5" customHeight="1">
      <c r="A1837" s="125" t="s">
        <v>0</v>
      </c>
      <c r="B1837" s="125"/>
      <c r="C1837" s="125"/>
      <c r="D1837" s="125"/>
      <c r="E1837" s="125"/>
      <c r="F1837" s="125"/>
      <c r="G1837" s="125"/>
      <c r="H1837" s="125"/>
      <c r="I1837" s="126"/>
      <c r="J1837" s="125"/>
      <c r="K1837" s="125"/>
      <c r="L1837" s="125"/>
      <c r="M1837" s="125"/>
      <c r="N1837" s="125"/>
      <c r="O1837" s="125"/>
      <c r="P1837" s="125"/>
    </row>
    <row r="1838" spans="1:16" ht="19.5" customHeight="1">
      <c r="A1838" s="125"/>
      <c r="B1838" s="125"/>
      <c r="C1838" s="125"/>
      <c r="D1838" s="125"/>
      <c r="E1838" s="125"/>
      <c r="F1838" s="125"/>
      <c r="G1838" s="125"/>
      <c r="H1838" s="125"/>
      <c r="I1838" s="126"/>
      <c r="J1838" s="127"/>
      <c r="K1838" s="127"/>
      <c r="L1838" s="126"/>
      <c r="M1838" s="126"/>
      <c r="N1838" s="126"/>
      <c r="O1838" s="126"/>
      <c r="P1838" s="126"/>
    </row>
    <row r="1839" spans="1:11" ht="19.5" customHeight="1">
      <c r="A1839" s="128" t="s">
        <v>132</v>
      </c>
      <c r="B1839" s="128"/>
      <c r="J1839" s="19"/>
      <c r="K1839" s="19"/>
    </row>
    <row r="1840" spans="1:2" ht="19.5" customHeight="1">
      <c r="A1840" s="128"/>
      <c r="B1840" s="128"/>
    </row>
    <row r="1841" spans="11:14" ht="19.5" customHeight="1">
      <c r="K1841" s="18"/>
      <c r="L1841" s="18"/>
      <c r="M1841" s="18"/>
      <c r="N1841" s="18"/>
    </row>
    <row r="1842" spans="1:16" ht="19.5" customHeight="1">
      <c r="A1842" s="129" t="s">
        <v>16</v>
      </c>
      <c r="B1842" s="130" t="s">
        <v>133</v>
      </c>
      <c r="C1842" s="130"/>
      <c r="D1842" s="130"/>
      <c r="E1842" s="34"/>
      <c r="F1842" s="16"/>
      <c r="G1842" s="16"/>
      <c r="H1842" s="16"/>
      <c r="K1842" s="131" t="s">
        <v>18</v>
      </c>
      <c r="L1842" s="131"/>
      <c r="M1842" s="132" t="s">
        <v>815</v>
      </c>
      <c r="N1842" s="132"/>
      <c r="O1842" s="132"/>
      <c r="P1842" s="132"/>
    </row>
    <row r="1843" spans="1:16" ht="19.5" customHeight="1">
      <c r="A1843" s="129"/>
      <c r="B1843" s="130"/>
      <c r="C1843" s="130"/>
      <c r="D1843" s="130"/>
      <c r="E1843" s="34"/>
      <c r="F1843" s="16"/>
      <c r="G1843" s="16"/>
      <c r="H1843" s="16"/>
      <c r="K1843" s="131"/>
      <c r="L1843" s="131"/>
      <c r="M1843" s="132"/>
      <c r="N1843" s="132"/>
      <c r="O1843" s="132"/>
      <c r="P1843" s="132"/>
    </row>
    <row r="1844" ht="19.5" customHeight="1" thickBot="1"/>
    <row r="1845" spans="1:16" ht="19.5" customHeight="1" thickBot="1">
      <c r="A1845" s="96" t="s">
        <v>2</v>
      </c>
      <c r="B1845" s="110" t="s">
        <v>3</v>
      </c>
      <c r="C1845" s="113" t="s">
        <v>4</v>
      </c>
      <c r="D1845" s="116" t="s">
        <v>5</v>
      </c>
      <c r="E1845" s="101" t="s">
        <v>6</v>
      </c>
      <c r="F1845" s="104" t="s">
        <v>7</v>
      </c>
      <c r="G1845" s="104"/>
      <c r="H1845" s="104"/>
      <c r="I1845" s="104"/>
      <c r="J1845" s="104"/>
      <c r="K1845" s="104"/>
      <c r="L1845" s="104"/>
      <c r="M1845" s="105"/>
      <c r="N1845" s="106" t="s">
        <v>12</v>
      </c>
      <c r="O1845" s="104"/>
      <c r="P1845" s="119" t="s">
        <v>15</v>
      </c>
    </row>
    <row r="1846" spans="1:16" ht="19.5" customHeight="1">
      <c r="A1846" s="108"/>
      <c r="B1846" s="111"/>
      <c r="C1846" s="114"/>
      <c r="D1846" s="117"/>
      <c r="E1846" s="102"/>
      <c r="F1846" s="122" t="s">
        <v>8</v>
      </c>
      <c r="G1846" s="123"/>
      <c r="H1846" s="124" t="s">
        <v>9</v>
      </c>
      <c r="I1846" s="124"/>
      <c r="J1846" s="122" t="s">
        <v>10</v>
      </c>
      <c r="K1846" s="123"/>
      <c r="L1846" s="124" t="s">
        <v>11</v>
      </c>
      <c r="M1846" s="123"/>
      <c r="N1846" s="107"/>
      <c r="O1846" s="95"/>
      <c r="P1846" s="120"/>
    </row>
    <row r="1847" spans="1:16" ht="19.5" customHeight="1" thickBot="1">
      <c r="A1847" s="109"/>
      <c r="B1847" s="112"/>
      <c r="C1847" s="115"/>
      <c r="D1847" s="118"/>
      <c r="E1847" s="103"/>
      <c r="F1847" s="20" t="s">
        <v>13</v>
      </c>
      <c r="G1847" s="21" t="s">
        <v>14</v>
      </c>
      <c r="H1847" s="30" t="s">
        <v>13</v>
      </c>
      <c r="I1847" s="22" t="s">
        <v>14</v>
      </c>
      <c r="J1847" s="20" t="s">
        <v>13</v>
      </c>
      <c r="K1847" s="21" t="s">
        <v>14</v>
      </c>
      <c r="L1847" s="30" t="s">
        <v>13</v>
      </c>
      <c r="M1847" s="21" t="s">
        <v>14</v>
      </c>
      <c r="N1847" s="20" t="s">
        <v>13</v>
      </c>
      <c r="O1847" s="22" t="s">
        <v>14</v>
      </c>
      <c r="P1847" s="121"/>
    </row>
    <row r="1848" spans="1:16" ht="19.5" customHeight="1">
      <c r="A1848" s="2">
        <v>40698</v>
      </c>
      <c r="B1848" s="3" t="s">
        <v>468</v>
      </c>
      <c r="C1848" s="3" t="s">
        <v>465</v>
      </c>
      <c r="D1848" s="3" t="s">
        <v>373</v>
      </c>
      <c r="E1848" s="4"/>
      <c r="F1848" s="7">
        <v>13</v>
      </c>
      <c r="G1848" s="8">
        <v>8</v>
      </c>
      <c r="H1848" s="5">
        <v>7</v>
      </c>
      <c r="I1848" s="6">
        <v>7</v>
      </c>
      <c r="J1848" s="7"/>
      <c r="K1848" s="8"/>
      <c r="L1848" s="5"/>
      <c r="M1848" s="3"/>
      <c r="N1848" s="7">
        <f>SUM(F1848+H1848+J1848+L1848)</f>
        <v>20</v>
      </c>
      <c r="O1848" s="6">
        <f>SUM(G1848+I1848+K1848+M1848)</f>
        <v>15</v>
      </c>
      <c r="P1848" s="23">
        <f>SUM(N1848:O1848)</f>
        <v>35</v>
      </c>
    </row>
    <row r="1849" spans="1:16" ht="19.5" customHeight="1">
      <c r="A1849" s="9">
        <v>40699</v>
      </c>
      <c r="B1849" s="10" t="s">
        <v>515</v>
      </c>
      <c r="C1849" s="10" t="s">
        <v>509</v>
      </c>
      <c r="D1849" s="10" t="s">
        <v>373</v>
      </c>
      <c r="E1849" s="11"/>
      <c r="F1849" s="14">
        <v>8</v>
      </c>
      <c r="G1849" s="15">
        <v>7</v>
      </c>
      <c r="H1849" s="12"/>
      <c r="I1849" s="13"/>
      <c r="J1849" s="14"/>
      <c r="K1849" s="15"/>
      <c r="L1849" s="12"/>
      <c r="M1849" s="10"/>
      <c r="N1849" s="7">
        <f aca="true" t="shared" si="216" ref="N1849:N1868">SUM(F1849+H1849+J1849+L1849)</f>
        <v>8</v>
      </c>
      <c r="O1849" s="6">
        <f aca="true" t="shared" si="217" ref="O1849:O1868">SUM(G1849+I1849+K1849+M1849)</f>
        <v>7</v>
      </c>
      <c r="P1849" s="23">
        <f aca="true" t="shared" si="218" ref="P1849:P1869">SUM(N1849:O1849)</f>
        <v>15</v>
      </c>
    </row>
    <row r="1850" spans="1:16" ht="19.5" customHeight="1">
      <c r="A1850" s="9">
        <v>40699</v>
      </c>
      <c r="B1850" s="10" t="s">
        <v>515</v>
      </c>
      <c r="C1850" s="10" t="s">
        <v>511</v>
      </c>
      <c r="D1850" s="10" t="s">
        <v>373</v>
      </c>
      <c r="E1850" s="11"/>
      <c r="F1850" s="14">
        <v>8</v>
      </c>
      <c r="G1850" s="15"/>
      <c r="H1850" s="12"/>
      <c r="I1850" s="13"/>
      <c r="J1850" s="14"/>
      <c r="K1850" s="15"/>
      <c r="L1850" s="12"/>
      <c r="M1850" s="10"/>
      <c r="N1850" s="7">
        <f t="shared" si="216"/>
        <v>8</v>
      </c>
      <c r="O1850" s="6">
        <f t="shared" si="217"/>
        <v>0</v>
      </c>
      <c r="P1850" s="23">
        <f t="shared" si="218"/>
        <v>8</v>
      </c>
    </row>
    <row r="1851" spans="1:16" ht="19.5" customHeight="1">
      <c r="A1851" s="9">
        <v>40712</v>
      </c>
      <c r="B1851" s="10" t="s">
        <v>767</v>
      </c>
      <c r="C1851" s="10" t="s">
        <v>465</v>
      </c>
      <c r="D1851" s="10" t="s">
        <v>363</v>
      </c>
      <c r="E1851" s="11"/>
      <c r="F1851" s="14">
        <v>13</v>
      </c>
      <c r="G1851" s="15">
        <v>8</v>
      </c>
      <c r="H1851" s="12">
        <v>7</v>
      </c>
      <c r="I1851" s="13">
        <v>7</v>
      </c>
      <c r="J1851" s="14"/>
      <c r="K1851" s="15"/>
      <c r="L1851" s="12"/>
      <c r="M1851" s="10"/>
      <c r="N1851" s="7">
        <f t="shared" si="216"/>
        <v>20</v>
      </c>
      <c r="O1851" s="6">
        <f t="shared" si="217"/>
        <v>15</v>
      </c>
      <c r="P1851" s="23">
        <f t="shared" si="218"/>
        <v>35</v>
      </c>
    </row>
    <row r="1852" spans="1:16" ht="19.5" customHeight="1">
      <c r="A1852" s="9">
        <v>40713</v>
      </c>
      <c r="B1852" s="10" t="s">
        <v>805</v>
      </c>
      <c r="C1852" s="10" t="s">
        <v>509</v>
      </c>
      <c r="D1852" s="10" t="s">
        <v>363</v>
      </c>
      <c r="E1852" s="11"/>
      <c r="F1852" s="14">
        <v>8</v>
      </c>
      <c r="G1852" s="15">
        <v>7</v>
      </c>
      <c r="H1852" s="12"/>
      <c r="I1852" s="13"/>
      <c r="J1852" s="14"/>
      <c r="K1852" s="15"/>
      <c r="L1852" s="12"/>
      <c r="M1852" s="10"/>
      <c r="N1852" s="7">
        <f t="shared" si="216"/>
        <v>8</v>
      </c>
      <c r="O1852" s="6">
        <f t="shared" si="217"/>
        <v>7</v>
      </c>
      <c r="P1852" s="23">
        <f t="shared" si="218"/>
        <v>15</v>
      </c>
    </row>
    <row r="1853" spans="1:16" ht="19.5" customHeight="1">
      <c r="A1853" s="9">
        <v>40713</v>
      </c>
      <c r="B1853" s="10" t="s">
        <v>805</v>
      </c>
      <c r="C1853" s="10" t="s">
        <v>511</v>
      </c>
      <c r="D1853" s="10" t="s">
        <v>363</v>
      </c>
      <c r="E1853" s="11"/>
      <c r="F1853" s="14">
        <v>8</v>
      </c>
      <c r="G1853" s="15"/>
      <c r="H1853" s="12"/>
      <c r="I1853" s="13"/>
      <c r="J1853" s="14"/>
      <c r="K1853" s="15"/>
      <c r="L1853" s="12"/>
      <c r="M1853" s="10"/>
      <c r="N1853" s="7">
        <f t="shared" si="216"/>
        <v>8</v>
      </c>
      <c r="O1853" s="6">
        <f t="shared" si="217"/>
        <v>0</v>
      </c>
      <c r="P1853" s="23">
        <f t="shared" si="218"/>
        <v>8</v>
      </c>
    </row>
    <row r="1854" spans="1:16" ht="19.5" customHeight="1">
      <c r="A1854" s="9"/>
      <c r="B1854" s="10"/>
      <c r="C1854" s="10"/>
      <c r="D1854" s="10"/>
      <c r="E1854" s="11"/>
      <c r="F1854" s="14"/>
      <c r="G1854" s="15"/>
      <c r="H1854" s="12"/>
      <c r="I1854" s="13"/>
      <c r="J1854" s="14"/>
      <c r="K1854" s="15"/>
      <c r="L1854" s="12"/>
      <c r="M1854" s="10"/>
      <c r="N1854" s="7">
        <f t="shared" si="216"/>
        <v>0</v>
      </c>
      <c r="O1854" s="6">
        <f t="shared" si="217"/>
        <v>0</v>
      </c>
      <c r="P1854" s="23">
        <f t="shared" si="218"/>
        <v>0</v>
      </c>
    </row>
    <row r="1855" spans="1:16" ht="19.5" customHeight="1">
      <c r="A1855" s="9"/>
      <c r="B1855" s="10"/>
      <c r="C1855" s="10"/>
      <c r="D1855" s="10"/>
      <c r="E1855" s="11"/>
      <c r="F1855" s="14"/>
      <c r="G1855" s="15"/>
      <c r="H1855" s="12"/>
      <c r="I1855" s="13"/>
      <c r="J1855" s="14"/>
      <c r="K1855" s="15"/>
      <c r="L1855" s="12"/>
      <c r="M1855" s="10"/>
      <c r="N1855" s="7">
        <f t="shared" si="216"/>
        <v>0</v>
      </c>
      <c r="O1855" s="6">
        <f t="shared" si="217"/>
        <v>0</v>
      </c>
      <c r="P1855" s="23">
        <f t="shared" si="218"/>
        <v>0</v>
      </c>
    </row>
    <row r="1856" spans="1:16" ht="19.5" customHeight="1">
      <c r="A1856" s="9"/>
      <c r="B1856" s="10"/>
      <c r="C1856" s="10"/>
      <c r="D1856" s="10"/>
      <c r="E1856" s="11"/>
      <c r="F1856" s="14"/>
      <c r="G1856" s="15"/>
      <c r="H1856" s="12"/>
      <c r="I1856" s="13"/>
      <c r="J1856" s="14"/>
      <c r="K1856" s="15"/>
      <c r="L1856" s="12"/>
      <c r="M1856" s="10"/>
      <c r="N1856" s="7">
        <f t="shared" si="216"/>
        <v>0</v>
      </c>
      <c r="O1856" s="6">
        <f t="shared" si="217"/>
        <v>0</v>
      </c>
      <c r="P1856" s="23">
        <f t="shared" si="218"/>
        <v>0</v>
      </c>
    </row>
    <row r="1857" spans="1:16" ht="19.5" customHeight="1">
      <c r="A1857" s="9"/>
      <c r="B1857" s="10"/>
      <c r="C1857" s="10"/>
      <c r="D1857" s="10"/>
      <c r="E1857" s="11"/>
      <c r="F1857" s="14"/>
      <c r="G1857" s="15"/>
      <c r="H1857" s="12"/>
      <c r="I1857" s="13"/>
      <c r="J1857" s="14"/>
      <c r="K1857" s="15"/>
      <c r="L1857" s="12"/>
      <c r="M1857" s="10"/>
      <c r="N1857" s="7">
        <f t="shared" si="216"/>
        <v>0</v>
      </c>
      <c r="O1857" s="6">
        <f t="shared" si="217"/>
        <v>0</v>
      </c>
      <c r="P1857" s="23">
        <f t="shared" si="218"/>
        <v>0</v>
      </c>
    </row>
    <row r="1858" spans="1:16" ht="19.5" customHeight="1">
      <c r="A1858" s="9"/>
      <c r="B1858" s="10"/>
      <c r="C1858" s="10"/>
      <c r="D1858" s="10"/>
      <c r="E1858" s="11"/>
      <c r="F1858" s="14"/>
      <c r="G1858" s="15"/>
      <c r="H1858" s="12"/>
      <c r="I1858" s="13"/>
      <c r="J1858" s="14"/>
      <c r="K1858" s="15"/>
      <c r="L1858" s="12"/>
      <c r="M1858" s="10"/>
      <c r="N1858" s="7">
        <f t="shared" si="216"/>
        <v>0</v>
      </c>
      <c r="O1858" s="6">
        <f t="shared" si="217"/>
        <v>0</v>
      </c>
      <c r="P1858" s="23">
        <f t="shared" si="218"/>
        <v>0</v>
      </c>
    </row>
    <row r="1859" spans="1:16" ht="19.5" customHeight="1">
      <c r="A1859" s="9"/>
      <c r="B1859" s="10"/>
      <c r="C1859" s="10"/>
      <c r="D1859" s="10"/>
      <c r="E1859" s="11"/>
      <c r="F1859" s="14"/>
      <c r="G1859" s="15"/>
      <c r="H1859" s="12"/>
      <c r="I1859" s="13"/>
      <c r="J1859" s="14"/>
      <c r="K1859" s="15"/>
      <c r="L1859" s="12"/>
      <c r="M1859" s="10"/>
      <c r="N1859" s="7">
        <f t="shared" si="216"/>
        <v>0</v>
      </c>
      <c r="O1859" s="6">
        <f t="shared" si="217"/>
        <v>0</v>
      </c>
      <c r="P1859" s="23">
        <f t="shared" si="218"/>
        <v>0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16"/>
        <v>0</v>
      </c>
      <c r="O1860" s="6">
        <f t="shared" si="217"/>
        <v>0</v>
      </c>
      <c r="P1860" s="23">
        <f t="shared" si="218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16"/>
        <v>0</v>
      </c>
      <c r="O1861" s="6">
        <f t="shared" si="217"/>
        <v>0</v>
      </c>
      <c r="P1861" s="23">
        <f t="shared" si="218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16"/>
        <v>0</v>
      </c>
      <c r="O1862" s="6">
        <f t="shared" si="217"/>
        <v>0</v>
      </c>
      <c r="P1862" s="23">
        <f t="shared" si="218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16"/>
        <v>0</v>
      </c>
      <c r="O1863" s="6">
        <f t="shared" si="217"/>
        <v>0</v>
      </c>
      <c r="P1863" s="23">
        <f t="shared" si="218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16"/>
        <v>0</v>
      </c>
      <c r="O1864" s="6">
        <f t="shared" si="217"/>
        <v>0</v>
      </c>
      <c r="P1864" s="23">
        <f t="shared" si="218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16"/>
        <v>0</v>
      </c>
      <c r="O1865" s="6">
        <f t="shared" si="217"/>
        <v>0</v>
      </c>
      <c r="P1865" s="23">
        <f t="shared" si="218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16"/>
        <v>0</v>
      </c>
      <c r="O1866" s="6">
        <f t="shared" si="217"/>
        <v>0</v>
      </c>
      <c r="P1866" s="23">
        <f t="shared" si="218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16"/>
        <v>0</v>
      </c>
      <c r="O1867" s="6">
        <f t="shared" si="217"/>
        <v>0</v>
      </c>
      <c r="P1867" s="23">
        <f t="shared" si="218"/>
        <v>0</v>
      </c>
    </row>
    <row r="1868" spans="1:16" ht="19.5" customHeight="1" thickBot="1">
      <c r="A1868" s="31"/>
      <c r="B1868" s="32"/>
      <c r="C1868" s="32"/>
      <c r="D1868" s="32"/>
      <c r="E1868" s="33"/>
      <c r="F1868" s="40"/>
      <c r="G1868" s="26"/>
      <c r="H1868" s="24"/>
      <c r="I1868" s="41"/>
      <c r="J1868" s="40"/>
      <c r="K1868" s="26"/>
      <c r="L1868" s="24"/>
      <c r="M1868" s="25"/>
      <c r="N1868" s="27">
        <f t="shared" si="216"/>
        <v>0</v>
      </c>
      <c r="O1868" s="28">
        <f t="shared" si="217"/>
        <v>0</v>
      </c>
      <c r="P1868" s="29">
        <f t="shared" si="218"/>
        <v>0</v>
      </c>
    </row>
    <row r="1869" spans="1:20" ht="19.5" customHeight="1" thickBot="1">
      <c r="A1869" s="98" t="s">
        <v>15</v>
      </c>
      <c r="B1869" s="99"/>
      <c r="C1869" s="99"/>
      <c r="D1869" s="99"/>
      <c r="E1869" s="100"/>
      <c r="F1869" s="35">
        <f aca="true" t="shared" si="219" ref="F1869:O1869">SUM(F1848:F1868)</f>
        <v>58</v>
      </c>
      <c r="G1869" s="36">
        <f t="shared" si="219"/>
        <v>30</v>
      </c>
      <c r="H1869" s="39">
        <f t="shared" si="219"/>
        <v>14</v>
      </c>
      <c r="I1869" s="42">
        <f t="shared" si="219"/>
        <v>14</v>
      </c>
      <c r="J1869" s="35">
        <f t="shared" si="219"/>
        <v>0</v>
      </c>
      <c r="K1869" s="36">
        <f t="shared" si="219"/>
        <v>0</v>
      </c>
      <c r="L1869" s="39">
        <f t="shared" si="219"/>
        <v>0</v>
      </c>
      <c r="M1869" s="36">
        <f t="shared" si="219"/>
        <v>0</v>
      </c>
      <c r="N1869" s="37">
        <f t="shared" si="219"/>
        <v>72</v>
      </c>
      <c r="O1869" s="38">
        <f t="shared" si="219"/>
        <v>44</v>
      </c>
      <c r="P1869" s="43">
        <f t="shared" si="218"/>
        <v>116</v>
      </c>
      <c r="T1869" s="82">
        <f>CEILING(P1869,1)</f>
        <v>116</v>
      </c>
    </row>
    <row r="1870" ht="19.5" customHeight="1"/>
    <row r="1871" spans="1:16" ht="19.5" customHeight="1">
      <c r="A1871" s="125" t="s">
        <v>0</v>
      </c>
      <c r="B1871" s="125"/>
      <c r="C1871" s="125"/>
      <c r="D1871" s="125"/>
      <c r="E1871" s="125"/>
      <c r="F1871" s="125"/>
      <c r="G1871" s="125"/>
      <c r="H1871" s="125"/>
      <c r="I1871" s="126"/>
      <c r="J1871" s="125"/>
      <c r="K1871" s="125"/>
      <c r="L1871" s="125"/>
      <c r="M1871" s="125"/>
      <c r="N1871" s="125"/>
      <c r="O1871" s="125"/>
      <c r="P1871" s="125"/>
    </row>
    <row r="1872" spans="1:16" ht="19.5" customHeight="1">
      <c r="A1872" s="125"/>
      <c r="B1872" s="125"/>
      <c r="C1872" s="125"/>
      <c r="D1872" s="125"/>
      <c r="E1872" s="125"/>
      <c r="F1872" s="125"/>
      <c r="G1872" s="125"/>
      <c r="H1872" s="125"/>
      <c r="I1872" s="126"/>
      <c r="J1872" s="127"/>
      <c r="K1872" s="127"/>
      <c r="L1872" s="126"/>
      <c r="M1872" s="126"/>
      <c r="N1872" s="126"/>
      <c r="O1872" s="126"/>
      <c r="P1872" s="126"/>
    </row>
    <row r="1873" spans="1:11" ht="19.5" customHeight="1">
      <c r="A1873" s="128" t="s">
        <v>134</v>
      </c>
      <c r="B1873" s="128"/>
      <c r="J1873" s="19"/>
      <c r="K1873" s="19"/>
    </row>
    <row r="1874" spans="1:2" ht="19.5" customHeight="1">
      <c r="A1874" s="128"/>
      <c r="B1874" s="128"/>
    </row>
    <row r="1875" spans="1:14" ht="19.5" customHeight="1">
      <c r="A1875" s="128"/>
      <c r="B1875" s="128"/>
      <c r="K1875" s="18"/>
      <c r="L1875" s="18"/>
      <c r="M1875" s="18"/>
      <c r="N1875" s="18"/>
    </row>
    <row r="1876" spans="1:16" ht="19.5" customHeight="1">
      <c r="A1876" s="129" t="s">
        <v>16</v>
      </c>
      <c r="B1876" s="130" t="s">
        <v>135</v>
      </c>
      <c r="C1876" s="130"/>
      <c r="D1876" s="130"/>
      <c r="E1876" s="34"/>
      <c r="F1876" s="16"/>
      <c r="G1876" s="16"/>
      <c r="H1876" s="16"/>
      <c r="K1876" s="131" t="s">
        <v>18</v>
      </c>
      <c r="L1876" s="131"/>
      <c r="M1876" s="132" t="s">
        <v>815</v>
      </c>
      <c r="N1876" s="132"/>
      <c r="O1876" s="132"/>
      <c r="P1876" s="132"/>
    </row>
    <row r="1877" spans="1:16" ht="19.5" customHeight="1">
      <c r="A1877" s="129"/>
      <c r="B1877" s="130"/>
      <c r="C1877" s="130"/>
      <c r="D1877" s="130"/>
      <c r="E1877" s="34"/>
      <c r="F1877" s="16"/>
      <c r="G1877" s="16"/>
      <c r="H1877" s="16"/>
      <c r="K1877" s="131"/>
      <c r="L1877" s="131"/>
      <c r="M1877" s="132"/>
      <c r="N1877" s="132"/>
      <c r="O1877" s="132"/>
      <c r="P1877" s="132"/>
    </row>
    <row r="1878" ht="19.5" customHeight="1" thickBot="1"/>
    <row r="1879" spans="1:16" ht="19.5" customHeight="1" thickBot="1">
      <c r="A1879" s="96" t="s">
        <v>2</v>
      </c>
      <c r="B1879" s="110" t="s">
        <v>3</v>
      </c>
      <c r="C1879" s="113" t="s">
        <v>4</v>
      </c>
      <c r="D1879" s="116" t="s">
        <v>5</v>
      </c>
      <c r="E1879" s="101" t="s">
        <v>6</v>
      </c>
      <c r="F1879" s="104" t="s">
        <v>7</v>
      </c>
      <c r="G1879" s="104"/>
      <c r="H1879" s="104"/>
      <c r="I1879" s="104"/>
      <c r="J1879" s="104"/>
      <c r="K1879" s="104"/>
      <c r="L1879" s="104"/>
      <c r="M1879" s="105"/>
      <c r="N1879" s="106" t="s">
        <v>12</v>
      </c>
      <c r="O1879" s="104"/>
      <c r="P1879" s="119" t="s">
        <v>15</v>
      </c>
    </row>
    <row r="1880" spans="1:16" ht="19.5" customHeight="1">
      <c r="A1880" s="108"/>
      <c r="B1880" s="111"/>
      <c r="C1880" s="114"/>
      <c r="D1880" s="117"/>
      <c r="E1880" s="102"/>
      <c r="F1880" s="122" t="s">
        <v>8</v>
      </c>
      <c r="G1880" s="123"/>
      <c r="H1880" s="124" t="s">
        <v>9</v>
      </c>
      <c r="I1880" s="124"/>
      <c r="J1880" s="122" t="s">
        <v>10</v>
      </c>
      <c r="K1880" s="123"/>
      <c r="L1880" s="124" t="s">
        <v>11</v>
      </c>
      <c r="M1880" s="123"/>
      <c r="N1880" s="107"/>
      <c r="O1880" s="95"/>
      <c r="P1880" s="120"/>
    </row>
    <row r="1881" spans="1:16" ht="19.5" customHeight="1" thickBot="1">
      <c r="A1881" s="109"/>
      <c r="B1881" s="112"/>
      <c r="C1881" s="115"/>
      <c r="D1881" s="118"/>
      <c r="E1881" s="103"/>
      <c r="F1881" s="20" t="s">
        <v>13</v>
      </c>
      <c r="G1881" s="21" t="s">
        <v>14</v>
      </c>
      <c r="H1881" s="30" t="s">
        <v>13</v>
      </c>
      <c r="I1881" s="22" t="s">
        <v>14</v>
      </c>
      <c r="J1881" s="20" t="s">
        <v>13</v>
      </c>
      <c r="K1881" s="21" t="s">
        <v>14</v>
      </c>
      <c r="L1881" s="30" t="s">
        <v>13</v>
      </c>
      <c r="M1881" s="21" t="s">
        <v>14</v>
      </c>
      <c r="N1881" s="20" t="s">
        <v>13</v>
      </c>
      <c r="O1881" s="22" t="s">
        <v>14</v>
      </c>
      <c r="P1881" s="121"/>
    </row>
    <row r="1882" spans="1:16" ht="19.5" customHeight="1">
      <c r="A1882" s="2">
        <v>40698</v>
      </c>
      <c r="B1882" s="3" t="s">
        <v>480</v>
      </c>
      <c r="C1882" s="3" t="s">
        <v>465</v>
      </c>
      <c r="D1882" s="3" t="s">
        <v>373</v>
      </c>
      <c r="E1882" s="4"/>
      <c r="F1882" s="7">
        <v>13</v>
      </c>
      <c r="G1882" s="8">
        <v>8</v>
      </c>
      <c r="H1882" s="5">
        <v>7</v>
      </c>
      <c r="I1882" s="6">
        <v>7</v>
      </c>
      <c r="J1882" s="7"/>
      <c r="K1882" s="8"/>
      <c r="L1882" s="5"/>
      <c r="M1882" s="3"/>
      <c r="N1882" s="7">
        <f>SUM(F1882+H1882+J1882+L1882)</f>
        <v>20</v>
      </c>
      <c r="O1882" s="6">
        <f>SUM(G1882+I1882+K1882+M1882)</f>
        <v>15</v>
      </c>
      <c r="P1882" s="23">
        <f>SUM(N1882:O1882)</f>
        <v>35</v>
      </c>
    </row>
    <row r="1883" spans="1:16" ht="19.5" customHeight="1">
      <c r="A1883" s="9"/>
      <c r="B1883" s="10"/>
      <c r="C1883" s="10"/>
      <c r="D1883" s="10"/>
      <c r="E1883" s="11"/>
      <c r="F1883" s="14"/>
      <c r="G1883" s="15"/>
      <c r="H1883" s="12"/>
      <c r="I1883" s="13"/>
      <c r="J1883" s="14"/>
      <c r="K1883" s="15"/>
      <c r="L1883" s="12"/>
      <c r="M1883" s="10"/>
      <c r="N1883" s="7">
        <f aca="true" t="shared" si="220" ref="N1883:N1902">SUM(F1883+H1883+J1883+L1883)</f>
        <v>0</v>
      </c>
      <c r="O1883" s="6">
        <f aca="true" t="shared" si="221" ref="O1883:O1902">SUM(G1883+I1883+K1883+M1883)</f>
        <v>0</v>
      </c>
      <c r="P1883" s="23">
        <f aca="true" t="shared" si="222" ref="P1883:P1903">SUM(N1883:O1883)</f>
        <v>0</v>
      </c>
    </row>
    <row r="1884" spans="1:16" ht="19.5" customHeight="1">
      <c r="A1884" s="9"/>
      <c r="B1884" s="10"/>
      <c r="C1884" s="10"/>
      <c r="D1884" s="10"/>
      <c r="E1884" s="11"/>
      <c r="F1884" s="14"/>
      <c r="G1884" s="15"/>
      <c r="H1884" s="12"/>
      <c r="I1884" s="13"/>
      <c r="J1884" s="14"/>
      <c r="K1884" s="15"/>
      <c r="L1884" s="12"/>
      <c r="M1884" s="10"/>
      <c r="N1884" s="7">
        <f t="shared" si="220"/>
        <v>0</v>
      </c>
      <c r="O1884" s="6">
        <f t="shared" si="221"/>
        <v>0</v>
      </c>
      <c r="P1884" s="23">
        <f t="shared" si="222"/>
        <v>0</v>
      </c>
    </row>
    <row r="1885" spans="1:16" ht="19.5" customHeight="1">
      <c r="A1885" s="9"/>
      <c r="B1885" s="10"/>
      <c r="C1885" s="10"/>
      <c r="D1885" s="10"/>
      <c r="E1885" s="11"/>
      <c r="F1885" s="14"/>
      <c r="G1885" s="15"/>
      <c r="H1885" s="12"/>
      <c r="I1885" s="13"/>
      <c r="J1885" s="14"/>
      <c r="K1885" s="15"/>
      <c r="L1885" s="12"/>
      <c r="M1885" s="10"/>
      <c r="N1885" s="7">
        <f t="shared" si="220"/>
        <v>0</v>
      </c>
      <c r="O1885" s="6">
        <f t="shared" si="221"/>
        <v>0</v>
      </c>
      <c r="P1885" s="23">
        <f t="shared" si="222"/>
        <v>0</v>
      </c>
    </row>
    <row r="1886" spans="1:16" ht="19.5" customHeight="1">
      <c r="A1886" s="9"/>
      <c r="B1886" s="10"/>
      <c r="C1886" s="10"/>
      <c r="D1886" s="10"/>
      <c r="E1886" s="11"/>
      <c r="F1886" s="14"/>
      <c r="G1886" s="15"/>
      <c r="H1886" s="12"/>
      <c r="I1886" s="13"/>
      <c r="J1886" s="14"/>
      <c r="K1886" s="15"/>
      <c r="L1886" s="12"/>
      <c r="M1886" s="10"/>
      <c r="N1886" s="7">
        <f t="shared" si="220"/>
        <v>0</v>
      </c>
      <c r="O1886" s="6">
        <f t="shared" si="221"/>
        <v>0</v>
      </c>
      <c r="P1886" s="23">
        <f t="shared" si="222"/>
        <v>0</v>
      </c>
    </row>
    <row r="1887" spans="1:16" ht="19.5" customHeight="1">
      <c r="A1887" s="9"/>
      <c r="B1887" s="10"/>
      <c r="C1887" s="10"/>
      <c r="D1887" s="10"/>
      <c r="E1887" s="11"/>
      <c r="F1887" s="14"/>
      <c r="G1887" s="15"/>
      <c r="H1887" s="12"/>
      <c r="I1887" s="13"/>
      <c r="J1887" s="14"/>
      <c r="K1887" s="15"/>
      <c r="L1887" s="12"/>
      <c r="M1887" s="10"/>
      <c r="N1887" s="7">
        <f t="shared" si="220"/>
        <v>0</v>
      </c>
      <c r="O1887" s="6">
        <f t="shared" si="221"/>
        <v>0</v>
      </c>
      <c r="P1887" s="23">
        <f t="shared" si="222"/>
        <v>0</v>
      </c>
    </row>
    <row r="1888" spans="1:16" ht="19.5" customHeight="1">
      <c r="A1888" s="9"/>
      <c r="B1888" s="10"/>
      <c r="C1888" s="10"/>
      <c r="D1888" s="10"/>
      <c r="E1888" s="11"/>
      <c r="F1888" s="14"/>
      <c r="G1888" s="15"/>
      <c r="H1888" s="12"/>
      <c r="I1888" s="13"/>
      <c r="J1888" s="14"/>
      <c r="K1888" s="15"/>
      <c r="L1888" s="12"/>
      <c r="M1888" s="10"/>
      <c r="N1888" s="7">
        <f t="shared" si="220"/>
        <v>0</v>
      </c>
      <c r="O1888" s="6">
        <f t="shared" si="221"/>
        <v>0</v>
      </c>
      <c r="P1888" s="23">
        <f t="shared" si="222"/>
        <v>0</v>
      </c>
    </row>
    <row r="1889" spans="1:16" ht="19.5" customHeight="1">
      <c r="A1889" s="9"/>
      <c r="B1889" s="10"/>
      <c r="C1889" s="10"/>
      <c r="D1889" s="10"/>
      <c r="E1889" s="11"/>
      <c r="F1889" s="14"/>
      <c r="G1889" s="15"/>
      <c r="H1889" s="12"/>
      <c r="I1889" s="13"/>
      <c r="J1889" s="14"/>
      <c r="K1889" s="15"/>
      <c r="L1889" s="12"/>
      <c r="M1889" s="10"/>
      <c r="N1889" s="7">
        <f t="shared" si="220"/>
        <v>0</v>
      </c>
      <c r="O1889" s="6">
        <f t="shared" si="221"/>
        <v>0</v>
      </c>
      <c r="P1889" s="23">
        <f t="shared" si="222"/>
        <v>0</v>
      </c>
    </row>
    <row r="1890" spans="1:16" ht="19.5" customHeight="1">
      <c r="A1890" s="9"/>
      <c r="B1890" s="10"/>
      <c r="C1890" s="10"/>
      <c r="D1890" s="10"/>
      <c r="E1890" s="11"/>
      <c r="F1890" s="14"/>
      <c r="G1890" s="15"/>
      <c r="H1890" s="12"/>
      <c r="I1890" s="13"/>
      <c r="J1890" s="14"/>
      <c r="K1890" s="15"/>
      <c r="L1890" s="12"/>
      <c r="M1890" s="10"/>
      <c r="N1890" s="7">
        <f t="shared" si="220"/>
        <v>0</v>
      </c>
      <c r="O1890" s="6">
        <f t="shared" si="221"/>
        <v>0</v>
      </c>
      <c r="P1890" s="23">
        <f t="shared" si="222"/>
        <v>0</v>
      </c>
    </row>
    <row r="1891" spans="1:16" ht="19.5" customHeight="1">
      <c r="A1891" s="9"/>
      <c r="B1891" s="10"/>
      <c r="C1891" s="10"/>
      <c r="D1891" s="10"/>
      <c r="E1891" s="11"/>
      <c r="F1891" s="14"/>
      <c r="G1891" s="15"/>
      <c r="H1891" s="12"/>
      <c r="I1891" s="13"/>
      <c r="J1891" s="14"/>
      <c r="K1891" s="15"/>
      <c r="L1891" s="12"/>
      <c r="M1891" s="10"/>
      <c r="N1891" s="7">
        <f t="shared" si="220"/>
        <v>0</v>
      </c>
      <c r="O1891" s="6">
        <f t="shared" si="221"/>
        <v>0</v>
      </c>
      <c r="P1891" s="23">
        <f t="shared" si="222"/>
        <v>0</v>
      </c>
    </row>
    <row r="1892" spans="1:16" ht="19.5" customHeight="1">
      <c r="A1892" s="9"/>
      <c r="B1892" s="10"/>
      <c r="C1892" s="10"/>
      <c r="D1892" s="10"/>
      <c r="E1892" s="11"/>
      <c r="F1892" s="14"/>
      <c r="G1892" s="15"/>
      <c r="H1892" s="12"/>
      <c r="I1892" s="13"/>
      <c r="J1892" s="14"/>
      <c r="K1892" s="15"/>
      <c r="L1892" s="12"/>
      <c r="M1892" s="10"/>
      <c r="N1892" s="7">
        <f t="shared" si="220"/>
        <v>0</v>
      </c>
      <c r="O1892" s="6">
        <f t="shared" si="221"/>
        <v>0</v>
      </c>
      <c r="P1892" s="23">
        <f t="shared" si="222"/>
        <v>0</v>
      </c>
    </row>
    <row r="1893" spans="1:16" ht="19.5" customHeight="1">
      <c r="A1893" s="9"/>
      <c r="B1893" s="10"/>
      <c r="C1893" s="10"/>
      <c r="D1893" s="10"/>
      <c r="E1893" s="11"/>
      <c r="F1893" s="14"/>
      <c r="G1893" s="15"/>
      <c r="H1893" s="12"/>
      <c r="I1893" s="13"/>
      <c r="J1893" s="14"/>
      <c r="K1893" s="15"/>
      <c r="L1893" s="12"/>
      <c r="M1893" s="10"/>
      <c r="N1893" s="7">
        <f t="shared" si="220"/>
        <v>0</v>
      </c>
      <c r="O1893" s="6">
        <f t="shared" si="221"/>
        <v>0</v>
      </c>
      <c r="P1893" s="23">
        <f t="shared" si="222"/>
        <v>0</v>
      </c>
    </row>
    <row r="1894" spans="1:16" ht="19.5" customHeight="1">
      <c r="A1894" s="9"/>
      <c r="B1894" s="10"/>
      <c r="C1894" s="10"/>
      <c r="D1894" s="10"/>
      <c r="E1894" s="11"/>
      <c r="F1894" s="14"/>
      <c r="G1894" s="15"/>
      <c r="H1894" s="12"/>
      <c r="I1894" s="13"/>
      <c r="J1894" s="14"/>
      <c r="K1894" s="15"/>
      <c r="L1894" s="12"/>
      <c r="M1894" s="10"/>
      <c r="N1894" s="7">
        <f t="shared" si="220"/>
        <v>0</v>
      </c>
      <c r="O1894" s="6">
        <f t="shared" si="221"/>
        <v>0</v>
      </c>
      <c r="P1894" s="23">
        <f t="shared" si="222"/>
        <v>0</v>
      </c>
    </row>
    <row r="1895" spans="1:16" ht="19.5" customHeight="1">
      <c r="A1895" s="9"/>
      <c r="B1895" s="10"/>
      <c r="C1895" s="10"/>
      <c r="D1895" s="10"/>
      <c r="E1895" s="11"/>
      <c r="F1895" s="14"/>
      <c r="G1895" s="15"/>
      <c r="H1895" s="12"/>
      <c r="I1895" s="13"/>
      <c r="J1895" s="14"/>
      <c r="K1895" s="15"/>
      <c r="L1895" s="12"/>
      <c r="M1895" s="10"/>
      <c r="N1895" s="7">
        <f t="shared" si="220"/>
        <v>0</v>
      </c>
      <c r="O1895" s="6">
        <f t="shared" si="221"/>
        <v>0</v>
      </c>
      <c r="P1895" s="23">
        <f t="shared" si="222"/>
        <v>0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20"/>
        <v>0</v>
      </c>
      <c r="O1896" s="6">
        <f t="shared" si="221"/>
        <v>0</v>
      </c>
      <c r="P1896" s="23">
        <f t="shared" si="222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20"/>
        <v>0</v>
      </c>
      <c r="O1897" s="6">
        <f t="shared" si="221"/>
        <v>0</v>
      </c>
      <c r="P1897" s="23">
        <f t="shared" si="222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20"/>
        <v>0</v>
      </c>
      <c r="O1898" s="6">
        <f t="shared" si="221"/>
        <v>0</v>
      </c>
      <c r="P1898" s="23">
        <f t="shared" si="222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20"/>
        <v>0</v>
      </c>
      <c r="O1899" s="6">
        <f t="shared" si="221"/>
        <v>0</v>
      </c>
      <c r="P1899" s="23">
        <f t="shared" si="222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20"/>
        <v>0</v>
      </c>
      <c r="O1900" s="6">
        <f t="shared" si="221"/>
        <v>0</v>
      </c>
      <c r="P1900" s="23">
        <f t="shared" si="222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20"/>
        <v>0</v>
      </c>
      <c r="O1901" s="6">
        <f t="shared" si="221"/>
        <v>0</v>
      </c>
      <c r="P1901" s="23">
        <f t="shared" si="222"/>
        <v>0</v>
      </c>
    </row>
    <row r="1902" spans="1:16" ht="19.5" customHeight="1" thickBot="1">
      <c r="A1902" s="31"/>
      <c r="B1902" s="32"/>
      <c r="C1902" s="32"/>
      <c r="D1902" s="32"/>
      <c r="E1902" s="33"/>
      <c r="F1902" s="40"/>
      <c r="G1902" s="26"/>
      <c r="H1902" s="24"/>
      <c r="I1902" s="41"/>
      <c r="J1902" s="40"/>
      <c r="K1902" s="26"/>
      <c r="L1902" s="24"/>
      <c r="M1902" s="25"/>
      <c r="N1902" s="27">
        <f t="shared" si="220"/>
        <v>0</v>
      </c>
      <c r="O1902" s="28">
        <f t="shared" si="221"/>
        <v>0</v>
      </c>
      <c r="P1902" s="29">
        <f t="shared" si="222"/>
        <v>0</v>
      </c>
    </row>
    <row r="1903" spans="1:20" ht="19.5" customHeight="1" thickBot="1">
      <c r="A1903" s="98" t="s">
        <v>15</v>
      </c>
      <c r="B1903" s="99"/>
      <c r="C1903" s="99"/>
      <c r="D1903" s="99"/>
      <c r="E1903" s="100"/>
      <c r="F1903" s="35">
        <f aca="true" t="shared" si="223" ref="F1903:O1903">SUM(F1882:F1902)</f>
        <v>13</v>
      </c>
      <c r="G1903" s="36">
        <f t="shared" si="223"/>
        <v>8</v>
      </c>
      <c r="H1903" s="39">
        <f t="shared" si="223"/>
        <v>7</v>
      </c>
      <c r="I1903" s="42">
        <f t="shared" si="223"/>
        <v>7</v>
      </c>
      <c r="J1903" s="35">
        <f t="shared" si="223"/>
        <v>0</v>
      </c>
      <c r="K1903" s="36">
        <f t="shared" si="223"/>
        <v>0</v>
      </c>
      <c r="L1903" s="39">
        <f t="shared" si="223"/>
        <v>0</v>
      </c>
      <c r="M1903" s="36">
        <f t="shared" si="223"/>
        <v>0</v>
      </c>
      <c r="N1903" s="37">
        <f t="shared" si="223"/>
        <v>20</v>
      </c>
      <c r="O1903" s="38">
        <f t="shared" si="223"/>
        <v>15</v>
      </c>
      <c r="P1903" s="43">
        <f t="shared" si="222"/>
        <v>35</v>
      </c>
      <c r="T1903" s="82">
        <f>CEILING(P1903,1)</f>
        <v>35</v>
      </c>
    </row>
    <row r="1904" ht="19.5" customHeight="1"/>
    <row r="1905" spans="1:16" ht="19.5" customHeight="1">
      <c r="A1905" s="125" t="s">
        <v>0</v>
      </c>
      <c r="B1905" s="125"/>
      <c r="C1905" s="125"/>
      <c r="D1905" s="125"/>
      <c r="E1905" s="125"/>
      <c r="F1905" s="125"/>
      <c r="G1905" s="125"/>
      <c r="H1905" s="125"/>
      <c r="I1905" s="126"/>
      <c r="J1905" s="125"/>
      <c r="K1905" s="125"/>
      <c r="L1905" s="125"/>
      <c r="M1905" s="125"/>
      <c r="N1905" s="125"/>
      <c r="O1905" s="125"/>
      <c r="P1905" s="125"/>
    </row>
    <row r="1906" spans="1:16" ht="19.5" customHeight="1">
      <c r="A1906" s="125"/>
      <c r="B1906" s="125"/>
      <c r="C1906" s="125"/>
      <c r="D1906" s="125"/>
      <c r="E1906" s="125"/>
      <c r="F1906" s="125"/>
      <c r="G1906" s="125"/>
      <c r="H1906" s="125"/>
      <c r="I1906" s="126"/>
      <c r="J1906" s="127"/>
      <c r="K1906" s="127"/>
      <c r="L1906" s="126"/>
      <c r="M1906" s="126"/>
      <c r="N1906" s="126"/>
      <c r="O1906" s="126"/>
      <c r="P1906" s="126"/>
    </row>
    <row r="1907" spans="1:11" ht="19.5" customHeight="1">
      <c r="A1907" s="128" t="s">
        <v>136</v>
      </c>
      <c r="B1907" s="128"/>
      <c r="J1907" s="19"/>
      <c r="K1907" s="19"/>
    </row>
    <row r="1908" spans="1:2" ht="19.5" customHeight="1">
      <c r="A1908" s="128"/>
      <c r="B1908" s="128"/>
    </row>
    <row r="1909" spans="11:14" ht="19.5" customHeight="1">
      <c r="K1909" s="18"/>
      <c r="L1909" s="18"/>
      <c r="M1909" s="18"/>
      <c r="N1909" s="18"/>
    </row>
    <row r="1910" spans="1:16" ht="19.5" customHeight="1">
      <c r="A1910" s="129" t="s">
        <v>16</v>
      </c>
      <c r="B1910" s="130" t="s">
        <v>137</v>
      </c>
      <c r="C1910" s="130"/>
      <c r="D1910" s="130"/>
      <c r="E1910" s="34"/>
      <c r="F1910" s="16"/>
      <c r="G1910" s="16"/>
      <c r="H1910" s="16"/>
      <c r="K1910" s="131" t="s">
        <v>18</v>
      </c>
      <c r="L1910" s="131"/>
      <c r="M1910" s="132" t="s">
        <v>815</v>
      </c>
      <c r="N1910" s="132"/>
      <c r="O1910" s="132"/>
      <c r="P1910" s="132"/>
    </row>
    <row r="1911" spans="1:16" ht="19.5" customHeight="1">
      <c r="A1911" s="129"/>
      <c r="B1911" s="130"/>
      <c r="C1911" s="130"/>
      <c r="D1911" s="130"/>
      <c r="E1911" s="34"/>
      <c r="F1911" s="16"/>
      <c r="G1911" s="16"/>
      <c r="H1911" s="16"/>
      <c r="K1911" s="131"/>
      <c r="L1911" s="131"/>
      <c r="M1911" s="132"/>
      <c r="N1911" s="132"/>
      <c r="O1911" s="132"/>
      <c r="P1911" s="132"/>
    </row>
    <row r="1912" ht="19.5" customHeight="1" thickBot="1"/>
    <row r="1913" spans="1:16" ht="19.5" customHeight="1" thickBot="1">
      <c r="A1913" s="96" t="s">
        <v>2</v>
      </c>
      <c r="B1913" s="110" t="s">
        <v>3</v>
      </c>
      <c r="C1913" s="113" t="s">
        <v>4</v>
      </c>
      <c r="D1913" s="116" t="s">
        <v>5</v>
      </c>
      <c r="E1913" s="101" t="s">
        <v>6</v>
      </c>
      <c r="F1913" s="104" t="s">
        <v>7</v>
      </c>
      <c r="G1913" s="104"/>
      <c r="H1913" s="104"/>
      <c r="I1913" s="104"/>
      <c r="J1913" s="104"/>
      <c r="K1913" s="104"/>
      <c r="L1913" s="104"/>
      <c r="M1913" s="105"/>
      <c r="N1913" s="106" t="s">
        <v>12</v>
      </c>
      <c r="O1913" s="104"/>
      <c r="P1913" s="119" t="s">
        <v>15</v>
      </c>
    </row>
    <row r="1914" spans="1:16" ht="19.5" customHeight="1">
      <c r="A1914" s="108"/>
      <c r="B1914" s="111"/>
      <c r="C1914" s="114"/>
      <c r="D1914" s="117"/>
      <c r="E1914" s="102"/>
      <c r="F1914" s="122" t="s">
        <v>8</v>
      </c>
      <c r="G1914" s="123"/>
      <c r="H1914" s="124" t="s">
        <v>9</v>
      </c>
      <c r="I1914" s="124"/>
      <c r="J1914" s="122" t="s">
        <v>10</v>
      </c>
      <c r="K1914" s="123"/>
      <c r="L1914" s="124" t="s">
        <v>11</v>
      </c>
      <c r="M1914" s="123"/>
      <c r="N1914" s="107"/>
      <c r="O1914" s="95"/>
      <c r="P1914" s="120"/>
    </row>
    <row r="1915" spans="1:16" ht="19.5" customHeight="1" thickBot="1">
      <c r="A1915" s="109"/>
      <c r="B1915" s="112"/>
      <c r="C1915" s="115"/>
      <c r="D1915" s="118"/>
      <c r="E1915" s="103"/>
      <c r="F1915" s="20" t="s">
        <v>13</v>
      </c>
      <c r="G1915" s="21" t="s">
        <v>14</v>
      </c>
      <c r="H1915" s="30" t="s">
        <v>13</v>
      </c>
      <c r="I1915" s="22" t="s">
        <v>14</v>
      </c>
      <c r="J1915" s="20" t="s">
        <v>13</v>
      </c>
      <c r="K1915" s="21" t="s">
        <v>14</v>
      </c>
      <c r="L1915" s="30" t="s">
        <v>13</v>
      </c>
      <c r="M1915" s="21" t="s">
        <v>14</v>
      </c>
      <c r="N1915" s="20" t="s">
        <v>13</v>
      </c>
      <c r="O1915" s="22" t="s">
        <v>14</v>
      </c>
      <c r="P1915" s="121"/>
    </row>
    <row r="1916" spans="1:16" ht="19.5" customHeight="1">
      <c r="A1916" s="2">
        <v>40695</v>
      </c>
      <c r="B1916" s="3" t="s">
        <v>354</v>
      </c>
      <c r="C1916" s="3" t="s">
        <v>350</v>
      </c>
      <c r="D1916" s="3" t="s">
        <v>341</v>
      </c>
      <c r="E1916" s="4"/>
      <c r="F1916" s="7">
        <v>20</v>
      </c>
      <c r="G1916" s="8">
        <v>10</v>
      </c>
      <c r="H1916" s="5">
        <v>13</v>
      </c>
      <c r="I1916" s="6">
        <v>10</v>
      </c>
      <c r="J1916" s="7">
        <v>13</v>
      </c>
      <c r="K1916" s="8">
        <v>10</v>
      </c>
      <c r="L1916" s="5">
        <v>13</v>
      </c>
      <c r="M1916" s="3">
        <v>10</v>
      </c>
      <c r="N1916" s="7">
        <f>SUM(F1916+H1916+J1916+L1916)</f>
        <v>59</v>
      </c>
      <c r="O1916" s="6">
        <f>SUM(G1916+I1916+K1916+M1916)</f>
        <v>40</v>
      </c>
      <c r="P1916" s="23">
        <f>SUM(N1916:O1916)</f>
        <v>99</v>
      </c>
    </row>
    <row r="1917" spans="1:16" ht="19.5" customHeight="1">
      <c r="A1917" s="9">
        <v>40695</v>
      </c>
      <c r="B1917" s="10" t="s">
        <v>354</v>
      </c>
      <c r="C1917" s="10" t="s">
        <v>351</v>
      </c>
      <c r="D1917" s="10" t="s">
        <v>341</v>
      </c>
      <c r="E1917" s="11"/>
      <c r="F1917" s="14">
        <v>12</v>
      </c>
      <c r="G1917" s="15">
        <v>2</v>
      </c>
      <c r="H1917" s="12">
        <v>7</v>
      </c>
      <c r="I1917" s="13"/>
      <c r="J1917" s="14">
        <v>7</v>
      </c>
      <c r="K1917" s="15"/>
      <c r="L1917" s="12"/>
      <c r="M1917" s="10"/>
      <c r="N1917" s="7">
        <f aca="true" t="shared" si="224" ref="N1917:N1936">SUM(F1917+H1917+J1917+L1917)</f>
        <v>26</v>
      </c>
      <c r="O1917" s="6">
        <f aca="true" t="shared" si="225" ref="O1917:O1936">SUM(G1917+I1917+K1917+M1917)</f>
        <v>2</v>
      </c>
      <c r="P1917" s="23">
        <f aca="true" t="shared" si="226" ref="P1917:P1937">SUM(N1917:O1917)</f>
        <v>28</v>
      </c>
    </row>
    <row r="1918" spans="1:16" ht="19.5" customHeight="1">
      <c r="A1918" s="9">
        <v>40694</v>
      </c>
      <c r="B1918" s="10" t="s">
        <v>415</v>
      </c>
      <c r="C1918" s="10" t="s">
        <v>416</v>
      </c>
      <c r="D1918" s="10" t="s">
        <v>363</v>
      </c>
      <c r="E1918" s="11" t="s">
        <v>417</v>
      </c>
      <c r="F1918" s="14">
        <v>17</v>
      </c>
      <c r="G1918" s="15">
        <v>7</v>
      </c>
      <c r="H1918" s="12">
        <v>10</v>
      </c>
      <c r="I1918" s="13">
        <v>5</v>
      </c>
      <c r="J1918" s="14">
        <v>10</v>
      </c>
      <c r="K1918" s="15">
        <v>5</v>
      </c>
      <c r="L1918" s="12"/>
      <c r="M1918" s="10"/>
      <c r="N1918" s="7">
        <f t="shared" si="224"/>
        <v>37</v>
      </c>
      <c r="O1918" s="6">
        <f t="shared" si="225"/>
        <v>17</v>
      </c>
      <c r="P1918" s="23">
        <f t="shared" si="226"/>
        <v>54</v>
      </c>
    </row>
    <row r="1919" spans="1:16" ht="19.5" customHeight="1">
      <c r="A1919" s="9">
        <v>40694</v>
      </c>
      <c r="B1919" s="10" t="s">
        <v>415</v>
      </c>
      <c r="C1919" s="10" t="s">
        <v>418</v>
      </c>
      <c r="D1919" s="10" t="s">
        <v>363</v>
      </c>
      <c r="E1919" s="11" t="s">
        <v>419</v>
      </c>
      <c r="F1919" s="14">
        <v>17</v>
      </c>
      <c r="G1919" s="15"/>
      <c r="H1919" s="12">
        <v>10</v>
      </c>
      <c r="I1919" s="13"/>
      <c r="J1919" s="14">
        <v>10</v>
      </c>
      <c r="K1919" s="15"/>
      <c r="L1919" s="12"/>
      <c r="M1919" s="10"/>
      <c r="N1919" s="7">
        <f t="shared" si="224"/>
        <v>37</v>
      </c>
      <c r="O1919" s="6">
        <f t="shared" si="225"/>
        <v>0</v>
      </c>
      <c r="P1919" s="23">
        <f t="shared" si="226"/>
        <v>37</v>
      </c>
    </row>
    <row r="1920" spans="1:16" ht="19.5" customHeight="1">
      <c r="A1920" s="9">
        <v>40699</v>
      </c>
      <c r="B1920" s="10" t="s">
        <v>443</v>
      </c>
      <c r="C1920" s="10" t="s">
        <v>350</v>
      </c>
      <c r="D1920" s="10" t="s">
        <v>363</v>
      </c>
      <c r="E1920" s="11"/>
      <c r="F1920" s="14">
        <v>20</v>
      </c>
      <c r="G1920" s="15">
        <v>10</v>
      </c>
      <c r="H1920" s="12">
        <v>13</v>
      </c>
      <c r="I1920" s="13">
        <v>10</v>
      </c>
      <c r="J1920" s="14">
        <v>13</v>
      </c>
      <c r="K1920" s="15">
        <v>10</v>
      </c>
      <c r="L1920" s="12">
        <v>13</v>
      </c>
      <c r="M1920" s="10">
        <v>10</v>
      </c>
      <c r="N1920" s="7">
        <f t="shared" si="224"/>
        <v>59</v>
      </c>
      <c r="O1920" s="6">
        <f t="shared" si="225"/>
        <v>40</v>
      </c>
      <c r="P1920" s="23">
        <f t="shared" si="226"/>
        <v>99</v>
      </c>
    </row>
    <row r="1921" spans="1:16" ht="19.5" customHeight="1">
      <c r="A1921" s="9">
        <v>40699</v>
      </c>
      <c r="B1921" s="10" t="s">
        <v>444</v>
      </c>
      <c r="C1921" s="10" t="s">
        <v>351</v>
      </c>
      <c r="D1921" s="10" t="s">
        <v>363</v>
      </c>
      <c r="E1921" s="11"/>
      <c r="F1921" s="14">
        <v>12</v>
      </c>
      <c r="G1921" s="15">
        <v>2</v>
      </c>
      <c r="H1921" s="12">
        <v>7</v>
      </c>
      <c r="I1921" s="13"/>
      <c r="J1921" s="14">
        <v>7</v>
      </c>
      <c r="K1921" s="15"/>
      <c r="L1921" s="12"/>
      <c r="M1921" s="10"/>
      <c r="N1921" s="7">
        <f t="shared" si="224"/>
        <v>26</v>
      </c>
      <c r="O1921" s="6">
        <f t="shared" si="225"/>
        <v>2</v>
      </c>
      <c r="P1921" s="23">
        <f t="shared" si="226"/>
        <v>28</v>
      </c>
    </row>
    <row r="1922" spans="1:16" ht="19.5" customHeight="1">
      <c r="A1922" s="9">
        <v>40706</v>
      </c>
      <c r="B1922" s="10" t="s">
        <v>669</v>
      </c>
      <c r="C1922" s="10" t="s">
        <v>496</v>
      </c>
      <c r="D1922" s="10" t="s">
        <v>432</v>
      </c>
      <c r="E1922" s="11"/>
      <c r="F1922" s="14">
        <v>8</v>
      </c>
      <c r="G1922" s="15">
        <v>7</v>
      </c>
      <c r="H1922" s="12"/>
      <c r="I1922" s="13"/>
      <c r="J1922" s="14"/>
      <c r="K1922" s="15"/>
      <c r="L1922" s="12"/>
      <c r="M1922" s="10"/>
      <c r="N1922" s="7">
        <f t="shared" si="224"/>
        <v>8</v>
      </c>
      <c r="O1922" s="6">
        <f t="shared" si="225"/>
        <v>7</v>
      </c>
      <c r="P1922" s="23">
        <f t="shared" si="226"/>
        <v>15</v>
      </c>
    </row>
    <row r="1923" spans="1:16" ht="19.5" customHeight="1">
      <c r="A1923" s="9">
        <v>40706</v>
      </c>
      <c r="B1923" s="10" t="s">
        <v>669</v>
      </c>
      <c r="C1923" s="10" t="s">
        <v>497</v>
      </c>
      <c r="D1923" s="10" t="s">
        <v>432</v>
      </c>
      <c r="E1923" s="11"/>
      <c r="F1923" s="14">
        <v>8</v>
      </c>
      <c r="G1923" s="15"/>
      <c r="H1923" s="12"/>
      <c r="I1923" s="13"/>
      <c r="J1923" s="14"/>
      <c r="K1923" s="15"/>
      <c r="L1923" s="12"/>
      <c r="M1923" s="10"/>
      <c r="N1923" s="7">
        <f t="shared" si="224"/>
        <v>8</v>
      </c>
      <c r="O1923" s="6">
        <f t="shared" si="225"/>
        <v>0</v>
      </c>
      <c r="P1923" s="23">
        <f t="shared" si="226"/>
        <v>8</v>
      </c>
    </row>
    <row r="1924" spans="1:16" ht="19.5" customHeight="1">
      <c r="A1924" s="9">
        <v>40713</v>
      </c>
      <c r="B1924" s="10" t="s">
        <v>746</v>
      </c>
      <c r="C1924" s="10" t="s">
        <v>350</v>
      </c>
      <c r="D1924" s="10" t="s">
        <v>688</v>
      </c>
      <c r="E1924" s="11"/>
      <c r="F1924" s="14">
        <v>20</v>
      </c>
      <c r="G1924" s="15">
        <v>10</v>
      </c>
      <c r="H1924" s="12">
        <v>13</v>
      </c>
      <c r="I1924" s="13">
        <v>10</v>
      </c>
      <c r="J1924" s="14">
        <v>13</v>
      </c>
      <c r="K1924" s="15">
        <v>10</v>
      </c>
      <c r="L1924" s="12">
        <v>13</v>
      </c>
      <c r="M1924" s="10">
        <v>10</v>
      </c>
      <c r="N1924" s="7">
        <f t="shared" si="224"/>
        <v>59</v>
      </c>
      <c r="O1924" s="6">
        <f t="shared" si="225"/>
        <v>40</v>
      </c>
      <c r="P1924" s="23">
        <f t="shared" si="226"/>
        <v>99</v>
      </c>
    </row>
    <row r="1925" spans="1:16" ht="19.5" customHeight="1">
      <c r="A1925" s="9">
        <v>40713</v>
      </c>
      <c r="B1925" s="10" t="s">
        <v>746</v>
      </c>
      <c r="C1925" s="10" t="s">
        <v>351</v>
      </c>
      <c r="D1925" s="10" t="s">
        <v>688</v>
      </c>
      <c r="E1925" s="11"/>
      <c r="F1925" s="14">
        <v>12</v>
      </c>
      <c r="G1925" s="15">
        <v>2</v>
      </c>
      <c r="H1925" s="12">
        <v>7</v>
      </c>
      <c r="I1925" s="13"/>
      <c r="J1925" s="14">
        <v>7</v>
      </c>
      <c r="K1925" s="15"/>
      <c r="L1925" s="12"/>
      <c r="M1925" s="10"/>
      <c r="N1925" s="7">
        <f t="shared" si="224"/>
        <v>26</v>
      </c>
      <c r="O1925" s="6">
        <f t="shared" si="225"/>
        <v>2</v>
      </c>
      <c r="P1925" s="23">
        <f t="shared" si="226"/>
        <v>28</v>
      </c>
    </row>
    <row r="1926" spans="1:16" ht="19.5" customHeight="1">
      <c r="A1926" s="9"/>
      <c r="B1926" s="10"/>
      <c r="C1926" s="10"/>
      <c r="D1926" s="10"/>
      <c r="E1926" s="11"/>
      <c r="F1926" s="14"/>
      <c r="G1926" s="15"/>
      <c r="H1926" s="12"/>
      <c r="I1926" s="13"/>
      <c r="J1926" s="14"/>
      <c r="K1926" s="15"/>
      <c r="L1926" s="12"/>
      <c r="M1926" s="10"/>
      <c r="N1926" s="7">
        <f t="shared" si="224"/>
        <v>0</v>
      </c>
      <c r="O1926" s="6">
        <f t="shared" si="225"/>
        <v>0</v>
      </c>
      <c r="P1926" s="23">
        <f t="shared" si="226"/>
        <v>0</v>
      </c>
    </row>
    <row r="1927" spans="1:16" ht="19.5" customHeight="1">
      <c r="A1927" s="9"/>
      <c r="B1927" s="10"/>
      <c r="C1927" s="10"/>
      <c r="D1927" s="10"/>
      <c r="E1927" s="11"/>
      <c r="F1927" s="14"/>
      <c r="G1927" s="15"/>
      <c r="H1927" s="12"/>
      <c r="I1927" s="13"/>
      <c r="J1927" s="14"/>
      <c r="K1927" s="15"/>
      <c r="L1927" s="12"/>
      <c r="M1927" s="10"/>
      <c r="N1927" s="7">
        <f t="shared" si="224"/>
        <v>0</v>
      </c>
      <c r="O1927" s="6">
        <f t="shared" si="225"/>
        <v>0</v>
      </c>
      <c r="P1927" s="23">
        <f t="shared" si="226"/>
        <v>0</v>
      </c>
    </row>
    <row r="1928" spans="1:16" ht="19.5" customHeight="1">
      <c r="A1928" s="9"/>
      <c r="B1928" s="10"/>
      <c r="C1928" s="10"/>
      <c r="D1928" s="10"/>
      <c r="E1928" s="11"/>
      <c r="F1928" s="14"/>
      <c r="G1928" s="15"/>
      <c r="H1928" s="12"/>
      <c r="I1928" s="13"/>
      <c r="J1928" s="14"/>
      <c r="K1928" s="15"/>
      <c r="L1928" s="12"/>
      <c r="M1928" s="10"/>
      <c r="N1928" s="7">
        <f t="shared" si="224"/>
        <v>0</v>
      </c>
      <c r="O1928" s="6">
        <f t="shared" si="225"/>
        <v>0</v>
      </c>
      <c r="P1928" s="23">
        <f t="shared" si="226"/>
        <v>0</v>
      </c>
    </row>
    <row r="1929" spans="1:16" ht="19.5" customHeight="1">
      <c r="A1929" s="9"/>
      <c r="B1929" s="10"/>
      <c r="C1929" s="10"/>
      <c r="D1929" s="10"/>
      <c r="E1929" s="11"/>
      <c r="F1929" s="14"/>
      <c r="G1929" s="15"/>
      <c r="H1929" s="12"/>
      <c r="I1929" s="13"/>
      <c r="J1929" s="14"/>
      <c r="K1929" s="15"/>
      <c r="L1929" s="12"/>
      <c r="M1929" s="10"/>
      <c r="N1929" s="7">
        <f t="shared" si="224"/>
        <v>0</v>
      </c>
      <c r="O1929" s="6">
        <f t="shared" si="225"/>
        <v>0</v>
      </c>
      <c r="P1929" s="23">
        <f t="shared" si="226"/>
        <v>0</v>
      </c>
    </row>
    <row r="1930" spans="1:16" ht="19.5" customHeight="1">
      <c r="A1930" s="9"/>
      <c r="B1930" s="10"/>
      <c r="C1930" s="10"/>
      <c r="D1930" s="10"/>
      <c r="E1930" s="11"/>
      <c r="F1930" s="14"/>
      <c r="G1930" s="15"/>
      <c r="H1930" s="12"/>
      <c r="I1930" s="13"/>
      <c r="J1930" s="14"/>
      <c r="K1930" s="15"/>
      <c r="L1930" s="12"/>
      <c r="M1930" s="10"/>
      <c r="N1930" s="7">
        <f t="shared" si="224"/>
        <v>0</v>
      </c>
      <c r="O1930" s="6">
        <f t="shared" si="225"/>
        <v>0</v>
      </c>
      <c r="P1930" s="23">
        <f t="shared" si="226"/>
        <v>0</v>
      </c>
    </row>
    <row r="1931" spans="1:16" ht="19.5" customHeight="1">
      <c r="A1931" s="9"/>
      <c r="B1931" s="10"/>
      <c r="C1931" s="10"/>
      <c r="D1931" s="10"/>
      <c r="E1931" s="11"/>
      <c r="F1931" s="14"/>
      <c r="G1931" s="15"/>
      <c r="H1931" s="12"/>
      <c r="I1931" s="13"/>
      <c r="J1931" s="14"/>
      <c r="K1931" s="15"/>
      <c r="L1931" s="12"/>
      <c r="M1931" s="10"/>
      <c r="N1931" s="7">
        <f t="shared" si="224"/>
        <v>0</v>
      </c>
      <c r="O1931" s="6">
        <f t="shared" si="225"/>
        <v>0</v>
      </c>
      <c r="P1931" s="23">
        <f t="shared" si="226"/>
        <v>0</v>
      </c>
    </row>
    <row r="1932" spans="1:16" ht="19.5" customHeight="1">
      <c r="A1932" s="9"/>
      <c r="B1932" s="10"/>
      <c r="C1932" s="10"/>
      <c r="D1932" s="10"/>
      <c r="E1932" s="11"/>
      <c r="F1932" s="14"/>
      <c r="G1932" s="15"/>
      <c r="H1932" s="12"/>
      <c r="I1932" s="13"/>
      <c r="J1932" s="14"/>
      <c r="K1932" s="15"/>
      <c r="L1932" s="12"/>
      <c r="M1932" s="10"/>
      <c r="N1932" s="7">
        <f t="shared" si="224"/>
        <v>0</v>
      </c>
      <c r="O1932" s="6">
        <f t="shared" si="225"/>
        <v>0</v>
      </c>
      <c r="P1932" s="23">
        <f t="shared" si="226"/>
        <v>0</v>
      </c>
    </row>
    <row r="1933" spans="1:16" ht="19.5" customHeight="1">
      <c r="A1933" s="9"/>
      <c r="B1933" s="10"/>
      <c r="C1933" s="10"/>
      <c r="D1933" s="10"/>
      <c r="E1933" s="11"/>
      <c r="F1933" s="14"/>
      <c r="G1933" s="15"/>
      <c r="H1933" s="12"/>
      <c r="I1933" s="13"/>
      <c r="J1933" s="14"/>
      <c r="K1933" s="15"/>
      <c r="L1933" s="12"/>
      <c r="M1933" s="10"/>
      <c r="N1933" s="7">
        <f t="shared" si="224"/>
        <v>0</v>
      </c>
      <c r="O1933" s="6">
        <f t="shared" si="225"/>
        <v>0</v>
      </c>
      <c r="P1933" s="23">
        <f t="shared" si="226"/>
        <v>0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24"/>
        <v>0</v>
      </c>
      <c r="O1934" s="6">
        <f t="shared" si="225"/>
        <v>0</v>
      </c>
      <c r="P1934" s="23">
        <f t="shared" si="226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24"/>
        <v>0</v>
      </c>
      <c r="O1935" s="6">
        <f t="shared" si="225"/>
        <v>0</v>
      </c>
      <c r="P1935" s="23">
        <f t="shared" si="226"/>
        <v>0</v>
      </c>
    </row>
    <row r="1936" spans="1:16" ht="19.5" customHeight="1" thickBot="1">
      <c r="A1936" s="31"/>
      <c r="B1936" s="32"/>
      <c r="C1936" s="32"/>
      <c r="D1936" s="32"/>
      <c r="E1936" s="33"/>
      <c r="F1936" s="40"/>
      <c r="G1936" s="26"/>
      <c r="H1936" s="24"/>
      <c r="I1936" s="41"/>
      <c r="J1936" s="40"/>
      <c r="K1936" s="26"/>
      <c r="L1936" s="24"/>
      <c r="M1936" s="25"/>
      <c r="N1936" s="27">
        <f t="shared" si="224"/>
        <v>0</v>
      </c>
      <c r="O1936" s="28">
        <f t="shared" si="225"/>
        <v>0</v>
      </c>
      <c r="P1936" s="29">
        <f t="shared" si="226"/>
        <v>0</v>
      </c>
    </row>
    <row r="1937" spans="1:20" ht="19.5" customHeight="1" thickBot="1">
      <c r="A1937" s="98" t="s">
        <v>15</v>
      </c>
      <c r="B1937" s="99"/>
      <c r="C1937" s="99"/>
      <c r="D1937" s="99"/>
      <c r="E1937" s="100"/>
      <c r="F1937" s="35">
        <f aca="true" t="shared" si="227" ref="F1937:O1937">SUM(F1916:F1936)</f>
        <v>146</v>
      </c>
      <c r="G1937" s="36">
        <f t="shared" si="227"/>
        <v>50</v>
      </c>
      <c r="H1937" s="39">
        <f t="shared" si="227"/>
        <v>80</v>
      </c>
      <c r="I1937" s="42">
        <f t="shared" si="227"/>
        <v>35</v>
      </c>
      <c r="J1937" s="35">
        <f t="shared" si="227"/>
        <v>80</v>
      </c>
      <c r="K1937" s="36">
        <f t="shared" si="227"/>
        <v>35</v>
      </c>
      <c r="L1937" s="39">
        <f t="shared" si="227"/>
        <v>39</v>
      </c>
      <c r="M1937" s="36">
        <f t="shared" si="227"/>
        <v>30</v>
      </c>
      <c r="N1937" s="37">
        <f t="shared" si="227"/>
        <v>345</v>
      </c>
      <c r="O1937" s="38">
        <f t="shared" si="227"/>
        <v>150</v>
      </c>
      <c r="P1937" s="43">
        <f t="shared" si="226"/>
        <v>495</v>
      </c>
      <c r="T1937" s="82">
        <f>CEILING(P1937,1)</f>
        <v>495</v>
      </c>
    </row>
    <row r="1938" ht="19.5" customHeight="1"/>
    <row r="1939" spans="1:16" ht="19.5" customHeight="1">
      <c r="A1939" s="125" t="s">
        <v>0</v>
      </c>
      <c r="B1939" s="125"/>
      <c r="C1939" s="125"/>
      <c r="D1939" s="125"/>
      <c r="E1939" s="125"/>
      <c r="F1939" s="125"/>
      <c r="G1939" s="125"/>
      <c r="H1939" s="125"/>
      <c r="I1939" s="126"/>
      <c r="J1939" s="125"/>
      <c r="K1939" s="125"/>
      <c r="L1939" s="125"/>
      <c r="M1939" s="125"/>
      <c r="N1939" s="125"/>
      <c r="O1939" s="125"/>
      <c r="P1939" s="125"/>
    </row>
    <row r="1940" spans="1:16" ht="19.5" customHeight="1">
      <c r="A1940" s="125"/>
      <c r="B1940" s="125"/>
      <c r="C1940" s="125"/>
      <c r="D1940" s="125"/>
      <c r="E1940" s="125"/>
      <c r="F1940" s="125"/>
      <c r="G1940" s="125"/>
      <c r="H1940" s="125"/>
      <c r="I1940" s="126"/>
      <c r="J1940" s="127"/>
      <c r="K1940" s="127"/>
      <c r="L1940" s="126"/>
      <c r="M1940" s="126"/>
      <c r="N1940" s="126"/>
      <c r="O1940" s="126"/>
      <c r="P1940" s="126"/>
    </row>
    <row r="1941" spans="1:11" ht="19.5" customHeight="1">
      <c r="A1941" s="128" t="s">
        <v>138</v>
      </c>
      <c r="B1941" s="128"/>
      <c r="J1941" s="19"/>
      <c r="K1941" s="19"/>
    </row>
    <row r="1942" spans="1:2" ht="19.5" customHeight="1">
      <c r="A1942" s="128"/>
      <c r="B1942" s="128"/>
    </row>
    <row r="1943" spans="1:14" ht="19.5" customHeight="1">
      <c r="A1943" s="128"/>
      <c r="B1943" s="128"/>
      <c r="K1943" s="18"/>
      <c r="L1943" s="18"/>
      <c r="M1943" s="18"/>
      <c r="N1943" s="18"/>
    </row>
    <row r="1944" spans="1:16" ht="19.5" customHeight="1">
      <c r="A1944" s="129" t="s">
        <v>16</v>
      </c>
      <c r="B1944" s="130" t="s">
        <v>139</v>
      </c>
      <c r="C1944" s="130"/>
      <c r="D1944" s="130"/>
      <c r="E1944" s="34"/>
      <c r="F1944" s="16"/>
      <c r="G1944" s="16"/>
      <c r="H1944" s="16"/>
      <c r="K1944" s="131" t="s">
        <v>18</v>
      </c>
      <c r="L1944" s="131"/>
      <c r="M1944" s="132" t="s">
        <v>815</v>
      </c>
      <c r="N1944" s="132"/>
      <c r="O1944" s="132"/>
      <c r="P1944" s="132"/>
    </row>
    <row r="1945" spans="1:16" ht="19.5" customHeight="1">
      <c r="A1945" s="129"/>
      <c r="B1945" s="130"/>
      <c r="C1945" s="130"/>
      <c r="D1945" s="130"/>
      <c r="E1945" s="34"/>
      <c r="F1945" s="16"/>
      <c r="G1945" s="16"/>
      <c r="H1945" s="16"/>
      <c r="K1945" s="131"/>
      <c r="L1945" s="131"/>
      <c r="M1945" s="132"/>
      <c r="N1945" s="132"/>
      <c r="O1945" s="132"/>
      <c r="P1945" s="132"/>
    </row>
    <row r="1946" ht="19.5" customHeight="1" thickBot="1"/>
    <row r="1947" spans="1:16" ht="19.5" customHeight="1" thickBot="1">
      <c r="A1947" s="96" t="s">
        <v>2</v>
      </c>
      <c r="B1947" s="110" t="s">
        <v>3</v>
      </c>
      <c r="C1947" s="113" t="s">
        <v>4</v>
      </c>
      <c r="D1947" s="116" t="s">
        <v>5</v>
      </c>
      <c r="E1947" s="101" t="s">
        <v>6</v>
      </c>
      <c r="F1947" s="104" t="s">
        <v>7</v>
      </c>
      <c r="G1947" s="104"/>
      <c r="H1947" s="104"/>
      <c r="I1947" s="104"/>
      <c r="J1947" s="104"/>
      <c r="K1947" s="104"/>
      <c r="L1947" s="104"/>
      <c r="M1947" s="105"/>
      <c r="N1947" s="106" t="s">
        <v>12</v>
      </c>
      <c r="O1947" s="104"/>
      <c r="P1947" s="119" t="s">
        <v>15</v>
      </c>
    </row>
    <row r="1948" spans="1:16" ht="19.5" customHeight="1">
      <c r="A1948" s="108"/>
      <c r="B1948" s="111"/>
      <c r="C1948" s="114"/>
      <c r="D1948" s="117"/>
      <c r="E1948" s="102"/>
      <c r="F1948" s="122" t="s">
        <v>8</v>
      </c>
      <c r="G1948" s="123"/>
      <c r="H1948" s="124" t="s">
        <v>9</v>
      </c>
      <c r="I1948" s="124"/>
      <c r="J1948" s="122" t="s">
        <v>10</v>
      </c>
      <c r="K1948" s="123"/>
      <c r="L1948" s="124" t="s">
        <v>11</v>
      </c>
      <c r="M1948" s="123"/>
      <c r="N1948" s="107"/>
      <c r="O1948" s="95"/>
      <c r="P1948" s="120"/>
    </row>
    <row r="1949" spans="1:16" ht="19.5" customHeight="1" thickBot="1">
      <c r="A1949" s="109"/>
      <c r="B1949" s="112"/>
      <c r="C1949" s="115"/>
      <c r="D1949" s="118"/>
      <c r="E1949" s="103"/>
      <c r="F1949" s="20" t="s">
        <v>13</v>
      </c>
      <c r="G1949" s="21" t="s">
        <v>14</v>
      </c>
      <c r="H1949" s="30" t="s">
        <v>13</v>
      </c>
      <c r="I1949" s="22" t="s">
        <v>14</v>
      </c>
      <c r="J1949" s="20" t="s">
        <v>13</v>
      </c>
      <c r="K1949" s="21" t="s">
        <v>14</v>
      </c>
      <c r="L1949" s="30" t="s">
        <v>13</v>
      </c>
      <c r="M1949" s="21" t="s">
        <v>14</v>
      </c>
      <c r="N1949" s="20" t="s">
        <v>13</v>
      </c>
      <c r="O1949" s="22" t="s">
        <v>14</v>
      </c>
      <c r="P1949" s="121"/>
    </row>
    <row r="1950" spans="1:16" ht="19.5" customHeight="1">
      <c r="A1950" s="2">
        <v>40698</v>
      </c>
      <c r="B1950" s="3" t="s">
        <v>424</v>
      </c>
      <c r="C1950" s="3" t="s">
        <v>421</v>
      </c>
      <c r="D1950" s="3" t="s">
        <v>422</v>
      </c>
      <c r="E1950" s="4"/>
      <c r="F1950" s="7"/>
      <c r="G1950" s="8"/>
      <c r="H1950" s="5">
        <v>19</v>
      </c>
      <c r="I1950" s="6">
        <v>10</v>
      </c>
      <c r="J1950" s="7">
        <v>19</v>
      </c>
      <c r="K1950" s="8">
        <v>10</v>
      </c>
      <c r="L1950" s="5"/>
      <c r="M1950" s="3"/>
      <c r="N1950" s="7">
        <f>SUM(F1950+H1950+J1950+L1950)</f>
        <v>38</v>
      </c>
      <c r="O1950" s="6">
        <f>SUM(G1950+I1950+K1950+M1950)</f>
        <v>20</v>
      </c>
      <c r="P1950" s="23">
        <f>SUM(N1950:O1950)</f>
        <v>58</v>
      </c>
    </row>
    <row r="1951" spans="1:16" ht="19.5" customHeight="1">
      <c r="A1951" s="9">
        <v>40698</v>
      </c>
      <c r="B1951" s="10" t="s">
        <v>424</v>
      </c>
      <c r="C1951" s="10" t="s">
        <v>423</v>
      </c>
      <c r="D1951" s="10" t="s">
        <v>422</v>
      </c>
      <c r="E1951" s="11"/>
      <c r="F1951" s="14">
        <v>20</v>
      </c>
      <c r="G1951" s="15">
        <v>2</v>
      </c>
      <c r="H1951" s="12">
        <v>14</v>
      </c>
      <c r="I1951" s="13"/>
      <c r="J1951" s="14">
        <v>14</v>
      </c>
      <c r="K1951" s="15">
        <v>7</v>
      </c>
      <c r="L1951" s="12"/>
      <c r="M1951" s="10"/>
      <c r="N1951" s="7">
        <f aca="true" t="shared" si="228" ref="N1951:N1969">SUM(F1951+H1951+J1951+L1951)</f>
        <v>48</v>
      </c>
      <c r="O1951" s="6">
        <f aca="true" t="shared" si="229" ref="O1951:O1969">SUM(G1951+I1951+K1951+M1951)</f>
        <v>9</v>
      </c>
      <c r="P1951" s="23">
        <f aca="true" t="shared" si="230" ref="P1951:P1970">SUM(N1951:O1951)</f>
        <v>57</v>
      </c>
    </row>
    <row r="1952" spans="1:16" ht="19.5" customHeight="1">
      <c r="A1952" s="9">
        <v>40696</v>
      </c>
      <c r="B1952" s="10" t="s">
        <v>430</v>
      </c>
      <c r="C1952" s="10" t="s">
        <v>426</v>
      </c>
      <c r="D1952" s="10" t="s">
        <v>341</v>
      </c>
      <c r="E1952" s="11"/>
      <c r="F1952" s="14">
        <v>24</v>
      </c>
      <c r="G1952" s="15">
        <v>10</v>
      </c>
      <c r="H1952" s="12">
        <v>17</v>
      </c>
      <c r="I1952" s="13">
        <v>10</v>
      </c>
      <c r="J1952" s="14">
        <v>17</v>
      </c>
      <c r="K1952" s="15">
        <v>10</v>
      </c>
      <c r="L1952" s="12">
        <v>17</v>
      </c>
      <c r="M1952" s="10">
        <v>10</v>
      </c>
      <c r="N1952" s="7">
        <f t="shared" si="228"/>
        <v>75</v>
      </c>
      <c r="O1952" s="6">
        <f t="shared" si="229"/>
        <v>40</v>
      </c>
      <c r="P1952" s="23">
        <f t="shared" si="230"/>
        <v>115</v>
      </c>
    </row>
    <row r="1953" spans="1:16" ht="19.5" customHeight="1">
      <c r="A1953" s="9">
        <v>40696</v>
      </c>
      <c r="B1953" s="10" t="s">
        <v>430</v>
      </c>
      <c r="C1953" s="10" t="s">
        <v>428</v>
      </c>
      <c r="D1953" s="10" t="s">
        <v>341</v>
      </c>
      <c r="E1953" s="11"/>
      <c r="F1953" s="14">
        <v>20</v>
      </c>
      <c r="G1953" s="15">
        <v>2</v>
      </c>
      <c r="H1953" s="12">
        <v>14</v>
      </c>
      <c r="I1953" s="13"/>
      <c r="J1953" s="14">
        <v>14</v>
      </c>
      <c r="K1953" s="15"/>
      <c r="L1953" s="12"/>
      <c r="M1953" s="10"/>
      <c r="N1953" s="7">
        <f t="shared" si="228"/>
        <v>48</v>
      </c>
      <c r="O1953" s="6">
        <f t="shared" si="229"/>
        <v>2</v>
      </c>
      <c r="P1953" s="23">
        <f t="shared" si="230"/>
        <v>50</v>
      </c>
    </row>
    <row r="1954" spans="1:16" ht="19.5" customHeight="1">
      <c r="A1954" s="9">
        <v>40698</v>
      </c>
      <c r="B1954" s="10" t="s">
        <v>431</v>
      </c>
      <c r="C1954" s="10" t="s">
        <v>416</v>
      </c>
      <c r="D1954" s="10" t="s">
        <v>432</v>
      </c>
      <c r="E1954" s="11"/>
      <c r="F1954" s="14">
        <v>17</v>
      </c>
      <c r="G1954" s="15">
        <v>7</v>
      </c>
      <c r="H1954" s="12">
        <v>10</v>
      </c>
      <c r="I1954" s="13">
        <v>5</v>
      </c>
      <c r="J1954" s="14">
        <v>10</v>
      </c>
      <c r="K1954" s="15">
        <v>5</v>
      </c>
      <c r="L1954" s="12"/>
      <c r="M1954" s="10"/>
      <c r="N1954" s="7">
        <f t="shared" si="228"/>
        <v>37</v>
      </c>
      <c r="O1954" s="6">
        <f t="shared" si="229"/>
        <v>17</v>
      </c>
      <c r="P1954" s="23">
        <f t="shared" si="230"/>
        <v>54</v>
      </c>
    </row>
    <row r="1955" spans="1:16" ht="19.5" customHeight="1">
      <c r="A1955" s="9">
        <v>40698</v>
      </c>
      <c r="B1955" s="10" t="s">
        <v>431</v>
      </c>
      <c r="C1955" s="10" t="s">
        <v>418</v>
      </c>
      <c r="D1955" s="10" t="s">
        <v>432</v>
      </c>
      <c r="E1955" s="11"/>
      <c r="F1955" s="14">
        <v>17</v>
      </c>
      <c r="G1955" s="15"/>
      <c r="H1955" s="12">
        <v>10</v>
      </c>
      <c r="I1955" s="13"/>
      <c r="J1955" s="14">
        <v>10</v>
      </c>
      <c r="K1955" s="15"/>
      <c r="L1955" s="12"/>
      <c r="M1955" s="10"/>
      <c r="N1955" s="7">
        <f t="shared" si="228"/>
        <v>37</v>
      </c>
      <c r="O1955" s="6">
        <f t="shared" si="229"/>
        <v>0</v>
      </c>
      <c r="P1955" s="23">
        <f t="shared" si="230"/>
        <v>37</v>
      </c>
    </row>
    <row r="1956" spans="1:16" ht="19.5" customHeight="1">
      <c r="A1956" s="9">
        <v>40698</v>
      </c>
      <c r="B1956" s="10" t="s">
        <v>537</v>
      </c>
      <c r="C1956" s="10" t="s">
        <v>536</v>
      </c>
      <c r="D1956" s="10" t="s">
        <v>473</v>
      </c>
      <c r="E1956" s="11"/>
      <c r="F1956" s="14">
        <v>8</v>
      </c>
      <c r="G1956" s="15">
        <v>7</v>
      </c>
      <c r="H1956" s="12"/>
      <c r="I1956" s="13"/>
      <c r="J1956" s="14"/>
      <c r="K1956" s="15"/>
      <c r="L1956" s="12"/>
      <c r="M1956" s="10"/>
      <c r="N1956" s="7">
        <f t="shared" si="228"/>
        <v>8</v>
      </c>
      <c r="O1956" s="6">
        <f t="shared" si="229"/>
        <v>7</v>
      </c>
      <c r="P1956" s="23">
        <f t="shared" si="230"/>
        <v>15</v>
      </c>
    </row>
    <row r="1957" spans="1:16" ht="19.5" customHeight="1">
      <c r="A1957" s="9">
        <v>40698</v>
      </c>
      <c r="B1957" s="10" t="s">
        <v>537</v>
      </c>
      <c r="C1957" s="10" t="s">
        <v>434</v>
      </c>
      <c r="D1957" s="10" t="s">
        <v>473</v>
      </c>
      <c r="E1957" s="11"/>
      <c r="F1957" s="14">
        <v>8</v>
      </c>
      <c r="G1957" s="15"/>
      <c r="H1957" s="12"/>
      <c r="I1957" s="13"/>
      <c r="J1957" s="14"/>
      <c r="K1957" s="15"/>
      <c r="L1957" s="12"/>
      <c r="M1957" s="10"/>
      <c r="N1957" s="7">
        <f t="shared" si="228"/>
        <v>8</v>
      </c>
      <c r="O1957" s="6">
        <f t="shared" si="229"/>
        <v>0</v>
      </c>
      <c r="P1957" s="23">
        <f t="shared" si="230"/>
        <v>8</v>
      </c>
    </row>
    <row r="1958" spans="1:16" ht="19.5" customHeight="1">
      <c r="A1958" s="9">
        <v>40709</v>
      </c>
      <c r="B1958" s="10" t="s">
        <v>739</v>
      </c>
      <c r="C1958" s="10" t="s">
        <v>421</v>
      </c>
      <c r="D1958" s="10" t="s">
        <v>737</v>
      </c>
      <c r="E1958" s="11"/>
      <c r="F1958" s="14"/>
      <c r="G1958" s="15"/>
      <c r="H1958" s="12">
        <v>19</v>
      </c>
      <c r="I1958" s="13">
        <v>10</v>
      </c>
      <c r="J1958" s="14">
        <v>19</v>
      </c>
      <c r="K1958" s="15">
        <v>10</v>
      </c>
      <c r="L1958" s="12"/>
      <c r="M1958" s="10"/>
      <c r="N1958" s="7">
        <f t="shared" si="228"/>
        <v>38</v>
      </c>
      <c r="O1958" s="6">
        <f t="shared" si="229"/>
        <v>20</v>
      </c>
      <c r="P1958" s="23">
        <f t="shared" si="230"/>
        <v>58</v>
      </c>
    </row>
    <row r="1959" spans="1:16" ht="19.5" customHeight="1">
      <c r="A1959" s="9">
        <v>40709</v>
      </c>
      <c r="B1959" s="10" t="s">
        <v>739</v>
      </c>
      <c r="C1959" s="10" t="s">
        <v>423</v>
      </c>
      <c r="D1959" s="10" t="s">
        <v>737</v>
      </c>
      <c r="E1959" s="11"/>
      <c r="F1959" s="14">
        <v>20</v>
      </c>
      <c r="G1959" s="15">
        <v>2</v>
      </c>
      <c r="H1959" s="12">
        <v>14</v>
      </c>
      <c r="I1959" s="13"/>
      <c r="J1959" s="14">
        <v>14</v>
      </c>
      <c r="K1959" s="15">
        <v>7</v>
      </c>
      <c r="L1959" s="12"/>
      <c r="M1959" s="10"/>
      <c r="N1959" s="7">
        <f t="shared" si="228"/>
        <v>48</v>
      </c>
      <c r="O1959" s="6">
        <f t="shared" si="229"/>
        <v>9</v>
      </c>
      <c r="P1959" s="23">
        <f t="shared" si="230"/>
        <v>57</v>
      </c>
    </row>
    <row r="1960" spans="1:16" ht="19.5" customHeight="1">
      <c r="A1960" s="9"/>
      <c r="B1960" s="10"/>
      <c r="C1960" s="10"/>
      <c r="D1960" s="10"/>
      <c r="E1960" s="11"/>
      <c r="F1960" s="14"/>
      <c r="G1960" s="15"/>
      <c r="H1960" s="12"/>
      <c r="I1960" s="13"/>
      <c r="J1960" s="14"/>
      <c r="K1960" s="15"/>
      <c r="L1960" s="12"/>
      <c r="M1960" s="10"/>
      <c r="N1960" s="7">
        <f t="shared" si="228"/>
        <v>0</v>
      </c>
      <c r="O1960" s="6">
        <f t="shared" si="229"/>
        <v>0</v>
      </c>
      <c r="P1960" s="23">
        <f t="shared" si="230"/>
        <v>0</v>
      </c>
    </row>
    <row r="1961" spans="1:16" ht="19.5" customHeight="1">
      <c r="A1961" s="9"/>
      <c r="B1961" s="10"/>
      <c r="C1961" s="10"/>
      <c r="D1961" s="10"/>
      <c r="E1961" s="11"/>
      <c r="F1961" s="14"/>
      <c r="G1961" s="15"/>
      <c r="H1961" s="12"/>
      <c r="I1961" s="13"/>
      <c r="J1961" s="14"/>
      <c r="K1961" s="15"/>
      <c r="L1961" s="12"/>
      <c r="M1961" s="10"/>
      <c r="N1961" s="7">
        <f t="shared" si="228"/>
        <v>0</v>
      </c>
      <c r="O1961" s="6">
        <f t="shared" si="229"/>
        <v>0</v>
      </c>
      <c r="P1961" s="23">
        <f t="shared" si="230"/>
        <v>0</v>
      </c>
    </row>
    <row r="1962" spans="1:16" ht="19.5" customHeight="1">
      <c r="A1962" s="9"/>
      <c r="B1962" s="10"/>
      <c r="C1962" s="10"/>
      <c r="D1962" s="10"/>
      <c r="E1962" s="11"/>
      <c r="F1962" s="14"/>
      <c r="G1962" s="15"/>
      <c r="H1962" s="12"/>
      <c r="I1962" s="13"/>
      <c r="J1962" s="14"/>
      <c r="K1962" s="15"/>
      <c r="L1962" s="12"/>
      <c r="M1962" s="10"/>
      <c r="N1962" s="7">
        <f t="shared" si="228"/>
        <v>0</v>
      </c>
      <c r="O1962" s="6">
        <f t="shared" si="229"/>
        <v>0</v>
      </c>
      <c r="P1962" s="23">
        <f t="shared" si="230"/>
        <v>0</v>
      </c>
    </row>
    <row r="1963" spans="1:16" ht="19.5" customHeight="1">
      <c r="A1963" s="9"/>
      <c r="B1963" s="10"/>
      <c r="C1963" s="10"/>
      <c r="D1963" s="10"/>
      <c r="E1963" s="11"/>
      <c r="F1963" s="14"/>
      <c r="G1963" s="15"/>
      <c r="H1963" s="12"/>
      <c r="I1963" s="13"/>
      <c r="J1963" s="14"/>
      <c r="K1963" s="15"/>
      <c r="L1963" s="12"/>
      <c r="M1963" s="10"/>
      <c r="N1963" s="7">
        <f t="shared" si="228"/>
        <v>0</v>
      </c>
      <c r="O1963" s="6">
        <f t="shared" si="229"/>
        <v>0</v>
      </c>
      <c r="P1963" s="23">
        <f t="shared" si="230"/>
        <v>0</v>
      </c>
    </row>
    <row r="1964" spans="1:16" ht="19.5" customHeight="1">
      <c r="A1964" s="9"/>
      <c r="B1964" s="10"/>
      <c r="C1964" s="10"/>
      <c r="D1964" s="10"/>
      <c r="E1964" s="11"/>
      <c r="F1964" s="14"/>
      <c r="G1964" s="15"/>
      <c r="H1964" s="12"/>
      <c r="I1964" s="13"/>
      <c r="J1964" s="14"/>
      <c r="K1964" s="15"/>
      <c r="L1964" s="12"/>
      <c r="M1964" s="10"/>
      <c r="N1964" s="7">
        <f t="shared" si="228"/>
        <v>0</v>
      </c>
      <c r="O1964" s="6">
        <f t="shared" si="229"/>
        <v>0</v>
      </c>
      <c r="P1964" s="23">
        <f t="shared" si="230"/>
        <v>0</v>
      </c>
    </row>
    <row r="1965" spans="1:16" ht="19.5" customHeight="1">
      <c r="A1965" s="9"/>
      <c r="B1965" s="10"/>
      <c r="C1965" s="10"/>
      <c r="D1965" s="10"/>
      <c r="E1965" s="11"/>
      <c r="F1965" s="14"/>
      <c r="G1965" s="15"/>
      <c r="H1965" s="12"/>
      <c r="I1965" s="13"/>
      <c r="J1965" s="14"/>
      <c r="K1965" s="15"/>
      <c r="L1965" s="12"/>
      <c r="M1965" s="10"/>
      <c r="N1965" s="7">
        <f t="shared" si="228"/>
        <v>0</v>
      </c>
      <c r="O1965" s="6">
        <f t="shared" si="229"/>
        <v>0</v>
      </c>
      <c r="P1965" s="23">
        <f t="shared" si="230"/>
        <v>0</v>
      </c>
    </row>
    <row r="1966" spans="1:16" ht="19.5" customHeight="1">
      <c r="A1966" s="9"/>
      <c r="B1966" s="10"/>
      <c r="C1966" s="10"/>
      <c r="D1966" s="10"/>
      <c r="E1966" s="11"/>
      <c r="F1966" s="14"/>
      <c r="G1966" s="15"/>
      <c r="H1966" s="12"/>
      <c r="I1966" s="13"/>
      <c r="J1966" s="14"/>
      <c r="K1966" s="15"/>
      <c r="L1966" s="12"/>
      <c r="M1966" s="10"/>
      <c r="N1966" s="7">
        <f t="shared" si="228"/>
        <v>0</v>
      </c>
      <c r="O1966" s="6">
        <f t="shared" si="229"/>
        <v>0</v>
      </c>
      <c r="P1966" s="23">
        <f t="shared" si="230"/>
        <v>0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t="shared" si="228"/>
        <v>0</v>
      </c>
      <c r="O1967" s="6">
        <f t="shared" si="229"/>
        <v>0</v>
      </c>
      <c r="P1967" s="23">
        <f t="shared" si="230"/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28"/>
        <v>0</v>
      </c>
      <c r="O1968" s="6">
        <f t="shared" si="229"/>
        <v>0</v>
      </c>
      <c r="P1968" s="23">
        <f t="shared" si="230"/>
        <v>0</v>
      </c>
    </row>
    <row r="1969" spans="1:16" ht="19.5" customHeight="1" thickBot="1">
      <c r="A1969" s="31"/>
      <c r="B1969" s="32"/>
      <c r="C1969" s="32"/>
      <c r="D1969" s="32"/>
      <c r="E1969" s="33"/>
      <c r="F1969" s="40"/>
      <c r="G1969" s="26"/>
      <c r="H1969" s="24"/>
      <c r="I1969" s="41"/>
      <c r="J1969" s="40"/>
      <c r="K1969" s="26"/>
      <c r="L1969" s="24"/>
      <c r="M1969" s="25"/>
      <c r="N1969" s="27">
        <f t="shared" si="228"/>
        <v>0</v>
      </c>
      <c r="O1969" s="28">
        <f t="shared" si="229"/>
        <v>0</v>
      </c>
      <c r="P1969" s="29">
        <f t="shared" si="230"/>
        <v>0</v>
      </c>
    </row>
    <row r="1970" spans="1:20" ht="19.5" customHeight="1" thickBot="1">
      <c r="A1970" s="98" t="s">
        <v>15</v>
      </c>
      <c r="B1970" s="99"/>
      <c r="C1970" s="99"/>
      <c r="D1970" s="99"/>
      <c r="E1970" s="100"/>
      <c r="F1970" s="35">
        <f aca="true" t="shared" si="231" ref="F1970:O1970">SUM(F1950:F1969)</f>
        <v>134</v>
      </c>
      <c r="G1970" s="36">
        <f t="shared" si="231"/>
        <v>30</v>
      </c>
      <c r="H1970" s="39">
        <f t="shared" si="231"/>
        <v>117</v>
      </c>
      <c r="I1970" s="42">
        <f t="shared" si="231"/>
        <v>35</v>
      </c>
      <c r="J1970" s="35">
        <f t="shared" si="231"/>
        <v>117</v>
      </c>
      <c r="K1970" s="36">
        <f t="shared" si="231"/>
        <v>49</v>
      </c>
      <c r="L1970" s="39">
        <f t="shared" si="231"/>
        <v>17</v>
      </c>
      <c r="M1970" s="36">
        <f t="shared" si="231"/>
        <v>10</v>
      </c>
      <c r="N1970" s="37">
        <f t="shared" si="231"/>
        <v>385</v>
      </c>
      <c r="O1970" s="38">
        <f t="shared" si="231"/>
        <v>124</v>
      </c>
      <c r="P1970" s="43">
        <f t="shared" si="230"/>
        <v>509</v>
      </c>
      <c r="T1970" s="82">
        <f>CEILING(P1970,1)</f>
        <v>509</v>
      </c>
    </row>
    <row r="1971" ht="19.5" customHeight="1"/>
    <row r="1972" ht="19.5" customHeight="1"/>
    <row r="1973" spans="1:16" ht="19.5" customHeight="1">
      <c r="A1973" s="125" t="s">
        <v>0</v>
      </c>
      <c r="B1973" s="125"/>
      <c r="C1973" s="125"/>
      <c r="D1973" s="125"/>
      <c r="E1973" s="125"/>
      <c r="F1973" s="125"/>
      <c r="G1973" s="125"/>
      <c r="H1973" s="125"/>
      <c r="I1973" s="126"/>
      <c r="J1973" s="125"/>
      <c r="K1973" s="125"/>
      <c r="L1973" s="125"/>
      <c r="M1973" s="125"/>
      <c r="N1973" s="125"/>
      <c r="O1973" s="125"/>
      <c r="P1973" s="125"/>
    </row>
    <row r="1974" spans="1:16" ht="19.5" customHeight="1">
      <c r="A1974" s="125"/>
      <c r="B1974" s="125"/>
      <c r="C1974" s="125"/>
      <c r="D1974" s="125"/>
      <c r="E1974" s="125"/>
      <c r="F1974" s="125"/>
      <c r="G1974" s="125"/>
      <c r="H1974" s="125"/>
      <c r="I1974" s="126"/>
      <c r="J1974" s="127"/>
      <c r="K1974" s="127"/>
      <c r="L1974" s="126"/>
      <c r="M1974" s="126"/>
      <c r="N1974" s="126"/>
      <c r="O1974" s="126"/>
      <c r="P1974" s="126"/>
    </row>
    <row r="1975" spans="1:11" ht="19.5" customHeight="1">
      <c r="A1975" s="128" t="s">
        <v>140</v>
      </c>
      <c r="B1975" s="128"/>
      <c r="J1975" s="19"/>
      <c r="K1975" s="19"/>
    </row>
    <row r="1976" spans="1:2" ht="19.5" customHeight="1">
      <c r="A1976" s="128"/>
      <c r="B1976" s="128"/>
    </row>
    <row r="1977" spans="11:14" ht="19.5" customHeight="1">
      <c r="K1977" s="18"/>
      <c r="L1977" s="18"/>
      <c r="M1977" s="18"/>
      <c r="N1977" s="18"/>
    </row>
    <row r="1978" spans="1:16" ht="19.5" customHeight="1">
      <c r="A1978" s="129" t="s">
        <v>16</v>
      </c>
      <c r="B1978" s="130" t="s">
        <v>141</v>
      </c>
      <c r="C1978" s="130"/>
      <c r="D1978" s="130"/>
      <c r="E1978" s="34"/>
      <c r="F1978" s="16"/>
      <c r="G1978" s="16"/>
      <c r="H1978" s="16"/>
      <c r="K1978" s="131" t="s">
        <v>18</v>
      </c>
      <c r="L1978" s="131"/>
      <c r="M1978" s="132" t="s">
        <v>815</v>
      </c>
      <c r="N1978" s="132"/>
      <c r="O1978" s="132"/>
      <c r="P1978" s="132"/>
    </row>
    <row r="1979" spans="1:16" ht="19.5" customHeight="1">
      <c r="A1979" s="129"/>
      <c r="B1979" s="130"/>
      <c r="C1979" s="130"/>
      <c r="D1979" s="130"/>
      <c r="E1979" s="34"/>
      <c r="F1979" s="16"/>
      <c r="G1979" s="16"/>
      <c r="H1979" s="16"/>
      <c r="K1979" s="131"/>
      <c r="L1979" s="131"/>
      <c r="M1979" s="132"/>
      <c r="N1979" s="132"/>
      <c r="O1979" s="132"/>
      <c r="P1979" s="132"/>
    </row>
    <row r="1980" ht="19.5" customHeight="1" thickBot="1"/>
    <row r="1981" spans="1:16" ht="19.5" customHeight="1" thickBot="1">
      <c r="A1981" s="96" t="s">
        <v>2</v>
      </c>
      <c r="B1981" s="110" t="s">
        <v>3</v>
      </c>
      <c r="C1981" s="113" t="s">
        <v>4</v>
      </c>
      <c r="D1981" s="116" t="s">
        <v>5</v>
      </c>
      <c r="E1981" s="101" t="s">
        <v>6</v>
      </c>
      <c r="F1981" s="104" t="s">
        <v>7</v>
      </c>
      <c r="G1981" s="104"/>
      <c r="H1981" s="104"/>
      <c r="I1981" s="104"/>
      <c r="J1981" s="104"/>
      <c r="K1981" s="104"/>
      <c r="L1981" s="104"/>
      <c r="M1981" s="105"/>
      <c r="N1981" s="106" t="s">
        <v>12</v>
      </c>
      <c r="O1981" s="104"/>
      <c r="P1981" s="119" t="s">
        <v>15</v>
      </c>
    </row>
    <row r="1982" spans="1:16" ht="19.5" customHeight="1">
      <c r="A1982" s="108"/>
      <c r="B1982" s="111"/>
      <c r="C1982" s="114"/>
      <c r="D1982" s="117"/>
      <c r="E1982" s="102"/>
      <c r="F1982" s="122" t="s">
        <v>8</v>
      </c>
      <c r="G1982" s="123"/>
      <c r="H1982" s="124" t="s">
        <v>9</v>
      </c>
      <c r="I1982" s="124"/>
      <c r="J1982" s="122" t="s">
        <v>10</v>
      </c>
      <c r="K1982" s="123"/>
      <c r="L1982" s="124" t="s">
        <v>11</v>
      </c>
      <c r="M1982" s="123"/>
      <c r="N1982" s="107"/>
      <c r="O1982" s="95"/>
      <c r="P1982" s="120"/>
    </row>
    <row r="1983" spans="1:16" ht="19.5" customHeight="1" thickBot="1">
      <c r="A1983" s="109"/>
      <c r="B1983" s="112"/>
      <c r="C1983" s="115"/>
      <c r="D1983" s="118"/>
      <c r="E1983" s="103"/>
      <c r="F1983" s="20" t="s">
        <v>13</v>
      </c>
      <c r="G1983" s="21" t="s">
        <v>14</v>
      </c>
      <c r="H1983" s="30" t="s">
        <v>13</v>
      </c>
      <c r="I1983" s="22" t="s">
        <v>14</v>
      </c>
      <c r="J1983" s="20" t="s">
        <v>13</v>
      </c>
      <c r="K1983" s="21" t="s">
        <v>14</v>
      </c>
      <c r="L1983" s="30" t="s">
        <v>13</v>
      </c>
      <c r="M1983" s="21" t="s">
        <v>14</v>
      </c>
      <c r="N1983" s="20" t="s">
        <v>13</v>
      </c>
      <c r="O1983" s="22" t="s">
        <v>14</v>
      </c>
      <c r="P1983" s="121"/>
    </row>
    <row r="1984" spans="1:16" ht="19.5" customHeight="1">
      <c r="A1984" s="2">
        <v>40698</v>
      </c>
      <c r="B1984" s="3" t="s">
        <v>512</v>
      </c>
      <c r="C1984" s="3" t="s">
        <v>509</v>
      </c>
      <c r="D1984" s="3" t="s">
        <v>373</v>
      </c>
      <c r="E1984" s="4"/>
      <c r="F1984" s="7">
        <v>8</v>
      </c>
      <c r="G1984" s="8">
        <v>7</v>
      </c>
      <c r="H1984" s="5"/>
      <c r="I1984" s="6"/>
      <c r="J1984" s="7"/>
      <c r="K1984" s="8"/>
      <c r="L1984" s="5"/>
      <c r="M1984" s="3"/>
      <c r="N1984" s="7">
        <f>SUM(F1984+H1984+J1984+L1984)</f>
        <v>8</v>
      </c>
      <c r="O1984" s="6">
        <f>SUM(G1984+I1984+K1984+M1984)</f>
        <v>7</v>
      </c>
      <c r="P1984" s="23">
        <f>SUM(N1984:O1984)</f>
        <v>15</v>
      </c>
    </row>
    <row r="1985" spans="1:16" ht="19.5" customHeight="1">
      <c r="A1985" s="9">
        <v>40698</v>
      </c>
      <c r="B1985" s="10" t="s">
        <v>512</v>
      </c>
      <c r="C1985" s="10" t="s">
        <v>511</v>
      </c>
      <c r="D1985" s="10" t="s">
        <v>373</v>
      </c>
      <c r="E1985" s="11"/>
      <c r="F1985" s="14">
        <v>8</v>
      </c>
      <c r="G1985" s="15"/>
      <c r="H1985" s="12"/>
      <c r="I1985" s="13"/>
      <c r="J1985" s="14"/>
      <c r="K1985" s="15"/>
      <c r="L1985" s="12"/>
      <c r="M1985" s="10"/>
      <c r="N1985" s="7">
        <f aca="true" t="shared" si="232" ref="N1985:N2004">SUM(F1985+H1985+J1985+L1985)</f>
        <v>8</v>
      </c>
      <c r="O1985" s="6">
        <f aca="true" t="shared" si="233" ref="O1985:O2004">SUM(G1985+I1985+K1985+M1985)</f>
        <v>0</v>
      </c>
      <c r="P1985" s="23">
        <f aca="true" t="shared" si="234" ref="P1985:P2005">SUM(N1985:O1985)</f>
        <v>8</v>
      </c>
    </row>
    <row r="1986" spans="1:16" ht="19.5" customHeight="1">
      <c r="A1986" s="9">
        <v>40712</v>
      </c>
      <c r="B1986" s="10" t="s">
        <v>801</v>
      </c>
      <c r="C1986" s="10" t="s">
        <v>509</v>
      </c>
      <c r="D1986" s="10" t="s">
        <v>363</v>
      </c>
      <c r="E1986" s="11"/>
      <c r="F1986" s="14">
        <v>8</v>
      </c>
      <c r="G1986" s="15">
        <v>7</v>
      </c>
      <c r="H1986" s="12"/>
      <c r="I1986" s="13"/>
      <c r="J1986" s="14"/>
      <c r="K1986" s="15"/>
      <c r="L1986" s="12"/>
      <c r="M1986" s="10"/>
      <c r="N1986" s="7">
        <f t="shared" si="232"/>
        <v>8</v>
      </c>
      <c r="O1986" s="6">
        <f t="shared" si="233"/>
        <v>7</v>
      </c>
      <c r="P1986" s="23">
        <f t="shared" si="234"/>
        <v>15</v>
      </c>
    </row>
    <row r="1987" spans="1:16" ht="19.5" customHeight="1">
      <c r="A1987" s="9">
        <v>40712</v>
      </c>
      <c r="B1987" s="10" t="s">
        <v>801</v>
      </c>
      <c r="C1987" s="10" t="s">
        <v>511</v>
      </c>
      <c r="D1987" s="10" t="s">
        <v>363</v>
      </c>
      <c r="E1987" s="11"/>
      <c r="F1987" s="14">
        <v>8</v>
      </c>
      <c r="G1987" s="15"/>
      <c r="H1987" s="12"/>
      <c r="I1987" s="13"/>
      <c r="J1987" s="14"/>
      <c r="K1987" s="15"/>
      <c r="L1987" s="12"/>
      <c r="M1987" s="10"/>
      <c r="N1987" s="7">
        <f t="shared" si="232"/>
        <v>8</v>
      </c>
      <c r="O1987" s="6">
        <f t="shared" si="233"/>
        <v>0</v>
      </c>
      <c r="P1987" s="23">
        <f t="shared" si="234"/>
        <v>8</v>
      </c>
    </row>
    <row r="1988" spans="1:16" ht="19.5" customHeight="1">
      <c r="A1988" s="9"/>
      <c r="B1988" s="10"/>
      <c r="C1988" s="10"/>
      <c r="D1988" s="10"/>
      <c r="E1988" s="11"/>
      <c r="F1988" s="14"/>
      <c r="G1988" s="15"/>
      <c r="H1988" s="12"/>
      <c r="I1988" s="13"/>
      <c r="J1988" s="14"/>
      <c r="K1988" s="15"/>
      <c r="L1988" s="12"/>
      <c r="M1988" s="10"/>
      <c r="N1988" s="7">
        <f t="shared" si="232"/>
        <v>0</v>
      </c>
      <c r="O1988" s="6">
        <f t="shared" si="233"/>
        <v>0</v>
      </c>
      <c r="P1988" s="23">
        <f t="shared" si="234"/>
        <v>0</v>
      </c>
    </row>
    <row r="1989" spans="1:16" ht="19.5" customHeight="1">
      <c r="A1989" s="9"/>
      <c r="B1989" s="10"/>
      <c r="C1989" s="10"/>
      <c r="D1989" s="10"/>
      <c r="E1989" s="11"/>
      <c r="F1989" s="14"/>
      <c r="G1989" s="15"/>
      <c r="H1989" s="12"/>
      <c r="I1989" s="13"/>
      <c r="J1989" s="14"/>
      <c r="K1989" s="15"/>
      <c r="L1989" s="12"/>
      <c r="M1989" s="10"/>
      <c r="N1989" s="7">
        <f t="shared" si="232"/>
        <v>0</v>
      </c>
      <c r="O1989" s="6">
        <f t="shared" si="233"/>
        <v>0</v>
      </c>
      <c r="P1989" s="23">
        <f t="shared" si="234"/>
        <v>0</v>
      </c>
    </row>
    <row r="1990" spans="1:16" ht="19.5" customHeight="1">
      <c r="A1990" s="9"/>
      <c r="B1990" s="10"/>
      <c r="C1990" s="10"/>
      <c r="D1990" s="10"/>
      <c r="E1990" s="11"/>
      <c r="F1990" s="14"/>
      <c r="G1990" s="15"/>
      <c r="H1990" s="12"/>
      <c r="I1990" s="13"/>
      <c r="J1990" s="14"/>
      <c r="K1990" s="15"/>
      <c r="L1990" s="12"/>
      <c r="M1990" s="10"/>
      <c r="N1990" s="7">
        <f t="shared" si="232"/>
        <v>0</v>
      </c>
      <c r="O1990" s="6">
        <f t="shared" si="233"/>
        <v>0</v>
      </c>
      <c r="P1990" s="23">
        <f t="shared" si="234"/>
        <v>0</v>
      </c>
    </row>
    <row r="1991" spans="1:16" ht="19.5" customHeight="1">
      <c r="A1991" s="9"/>
      <c r="B1991" s="10"/>
      <c r="C1991" s="10"/>
      <c r="D1991" s="10"/>
      <c r="E1991" s="11"/>
      <c r="F1991" s="14"/>
      <c r="G1991" s="15"/>
      <c r="H1991" s="12"/>
      <c r="I1991" s="13"/>
      <c r="J1991" s="14"/>
      <c r="K1991" s="15"/>
      <c r="L1991" s="12"/>
      <c r="M1991" s="10"/>
      <c r="N1991" s="7">
        <f t="shared" si="232"/>
        <v>0</v>
      </c>
      <c r="O1991" s="6">
        <f t="shared" si="233"/>
        <v>0</v>
      </c>
      <c r="P1991" s="23">
        <f t="shared" si="234"/>
        <v>0</v>
      </c>
    </row>
    <row r="1992" spans="1:16" ht="19.5" customHeight="1">
      <c r="A1992" s="9"/>
      <c r="B1992" s="10"/>
      <c r="C1992" s="10"/>
      <c r="D1992" s="10"/>
      <c r="E1992" s="11"/>
      <c r="F1992" s="14"/>
      <c r="G1992" s="15"/>
      <c r="H1992" s="12"/>
      <c r="I1992" s="13"/>
      <c r="J1992" s="14"/>
      <c r="K1992" s="15"/>
      <c r="L1992" s="12"/>
      <c r="M1992" s="10"/>
      <c r="N1992" s="7">
        <f t="shared" si="232"/>
        <v>0</v>
      </c>
      <c r="O1992" s="6">
        <f t="shared" si="233"/>
        <v>0</v>
      </c>
      <c r="P1992" s="23">
        <f t="shared" si="234"/>
        <v>0</v>
      </c>
    </row>
    <row r="1993" spans="1:16" ht="19.5" customHeight="1">
      <c r="A1993" s="9"/>
      <c r="B1993" s="10"/>
      <c r="C1993" s="10"/>
      <c r="D1993" s="10"/>
      <c r="E1993" s="11"/>
      <c r="F1993" s="14"/>
      <c r="G1993" s="15"/>
      <c r="H1993" s="12"/>
      <c r="I1993" s="13"/>
      <c r="J1993" s="14"/>
      <c r="K1993" s="15"/>
      <c r="L1993" s="12"/>
      <c r="M1993" s="10"/>
      <c r="N1993" s="7">
        <f t="shared" si="232"/>
        <v>0</v>
      </c>
      <c r="O1993" s="6">
        <f t="shared" si="233"/>
        <v>0</v>
      </c>
      <c r="P1993" s="23">
        <f t="shared" si="234"/>
        <v>0</v>
      </c>
    </row>
    <row r="1994" spans="1:16" ht="19.5" customHeight="1">
      <c r="A1994" s="9"/>
      <c r="B1994" s="10"/>
      <c r="C1994" s="10"/>
      <c r="D1994" s="10"/>
      <c r="E1994" s="11"/>
      <c r="F1994" s="14"/>
      <c r="G1994" s="15"/>
      <c r="H1994" s="12"/>
      <c r="I1994" s="13"/>
      <c r="J1994" s="14"/>
      <c r="K1994" s="15"/>
      <c r="L1994" s="12"/>
      <c r="M1994" s="10"/>
      <c r="N1994" s="7">
        <f t="shared" si="232"/>
        <v>0</v>
      </c>
      <c r="O1994" s="6">
        <f t="shared" si="233"/>
        <v>0</v>
      </c>
      <c r="P1994" s="23">
        <f t="shared" si="234"/>
        <v>0</v>
      </c>
    </row>
    <row r="1995" spans="1:16" ht="19.5" customHeight="1">
      <c r="A1995" s="9"/>
      <c r="B1995" s="10"/>
      <c r="C1995" s="10"/>
      <c r="D1995" s="10"/>
      <c r="E1995" s="11"/>
      <c r="F1995" s="14"/>
      <c r="G1995" s="15"/>
      <c r="H1995" s="12"/>
      <c r="I1995" s="13"/>
      <c r="J1995" s="14"/>
      <c r="K1995" s="15"/>
      <c r="L1995" s="12"/>
      <c r="M1995" s="10"/>
      <c r="N1995" s="7">
        <f t="shared" si="232"/>
        <v>0</v>
      </c>
      <c r="O1995" s="6">
        <f t="shared" si="233"/>
        <v>0</v>
      </c>
      <c r="P1995" s="23">
        <f t="shared" si="234"/>
        <v>0</v>
      </c>
    </row>
    <row r="1996" spans="1:16" ht="19.5" customHeight="1">
      <c r="A1996" s="9"/>
      <c r="B1996" s="10"/>
      <c r="C1996" s="10"/>
      <c r="D1996" s="10"/>
      <c r="E1996" s="11"/>
      <c r="F1996" s="14"/>
      <c r="G1996" s="15"/>
      <c r="H1996" s="12"/>
      <c r="I1996" s="13"/>
      <c r="J1996" s="14"/>
      <c r="K1996" s="15"/>
      <c r="L1996" s="12"/>
      <c r="M1996" s="10"/>
      <c r="N1996" s="7">
        <f t="shared" si="232"/>
        <v>0</v>
      </c>
      <c r="O1996" s="6">
        <f t="shared" si="233"/>
        <v>0</v>
      </c>
      <c r="P1996" s="23">
        <f t="shared" si="234"/>
        <v>0</v>
      </c>
    </row>
    <row r="1997" spans="1:16" ht="19.5" customHeight="1">
      <c r="A1997" s="9"/>
      <c r="B1997" s="10"/>
      <c r="C1997" s="10"/>
      <c r="D1997" s="10"/>
      <c r="E1997" s="11"/>
      <c r="F1997" s="14"/>
      <c r="G1997" s="15"/>
      <c r="H1997" s="12"/>
      <c r="I1997" s="13"/>
      <c r="J1997" s="14"/>
      <c r="K1997" s="15"/>
      <c r="L1997" s="12"/>
      <c r="M1997" s="10"/>
      <c r="N1997" s="7">
        <f t="shared" si="232"/>
        <v>0</v>
      </c>
      <c r="O1997" s="6">
        <f t="shared" si="233"/>
        <v>0</v>
      </c>
      <c r="P1997" s="23">
        <f t="shared" si="234"/>
        <v>0</v>
      </c>
    </row>
    <row r="1998" spans="1:16" ht="19.5" customHeight="1">
      <c r="A1998" s="9"/>
      <c r="B1998" s="10"/>
      <c r="C1998" s="10"/>
      <c r="D1998" s="10"/>
      <c r="E1998" s="11"/>
      <c r="F1998" s="14"/>
      <c r="G1998" s="15"/>
      <c r="H1998" s="12"/>
      <c r="I1998" s="13"/>
      <c r="J1998" s="14"/>
      <c r="K1998" s="15"/>
      <c r="L1998" s="12"/>
      <c r="M1998" s="10"/>
      <c r="N1998" s="7">
        <f t="shared" si="232"/>
        <v>0</v>
      </c>
      <c r="O1998" s="6">
        <f t="shared" si="233"/>
        <v>0</v>
      </c>
      <c r="P1998" s="23">
        <f t="shared" si="234"/>
        <v>0</v>
      </c>
    </row>
    <row r="1999" spans="1:16" ht="19.5" customHeight="1">
      <c r="A1999" s="9"/>
      <c r="B1999" s="10"/>
      <c r="C1999" s="10"/>
      <c r="D1999" s="10"/>
      <c r="E1999" s="11"/>
      <c r="F1999" s="14"/>
      <c r="G1999" s="15"/>
      <c r="H1999" s="12"/>
      <c r="I1999" s="13"/>
      <c r="J1999" s="14"/>
      <c r="K1999" s="15"/>
      <c r="L1999" s="12"/>
      <c r="M1999" s="10"/>
      <c r="N1999" s="7">
        <f t="shared" si="232"/>
        <v>0</v>
      </c>
      <c r="O1999" s="6">
        <f t="shared" si="233"/>
        <v>0</v>
      </c>
      <c r="P1999" s="23">
        <f t="shared" si="234"/>
        <v>0</v>
      </c>
    </row>
    <row r="2000" spans="1:16" ht="19.5" customHeight="1">
      <c r="A2000" s="9"/>
      <c r="B2000" s="10"/>
      <c r="C2000" s="10"/>
      <c r="D2000" s="10"/>
      <c r="E2000" s="11"/>
      <c r="F2000" s="14"/>
      <c r="G2000" s="15"/>
      <c r="H2000" s="12"/>
      <c r="I2000" s="13"/>
      <c r="J2000" s="14"/>
      <c r="K2000" s="15"/>
      <c r="L2000" s="12"/>
      <c r="M2000" s="10"/>
      <c r="N2000" s="7">
        <f t="shared" si="232"/>
        <v>0</v>
      </c>
      <c r="O2000" s="6">
        <f t="shared" si="233"/>
        <v>0</v>
      </c>
      <c r="P2000" s="23">
        <f t="shared" si="234"/>
        <v>0</v>
      </c>
    </row>
    <row r="2001" spans="1:16" ht="19.5" customHeight="1">
      <c r="A2001" s="9"/>
      <c r="B2001" s="10"/>
      <c r="C2001" s="10"/>
      <c r="D2001" s="10"/>
      <c r="E2001" s="11"/>
      <c r="F2001" s="14"/>
      <c r="G2001" s="15"/>
      <c r="H2001" s="12"/>
      <c r="I2001" s="13"/>
      <c r="J2001" s="14"/>
      <c r="K2001" s="15"/>
      <c r="L2001" s="12"/>
      <c r="M2001" s="10"/>
      <c r="N2001" s="7">
        <f t="shared" si="232"/>
        <v>0</v>
      </c>
      <c r="O2001" s="6">
        <f t="shared" si="233"/>
        <v>0</v>
      </c>
      <c r="P2001" s="23">
        <f t="shared" si="234"/>
        <v>0</v>
      </c>
    </row>
    <row r="2002" spans="1:16" ht="19.5" customHeight="1">
      <c r="A2002" s="9"/>
      <c r="B2002" s="10"/>
      <c r="C2002" s="10"/>
      <c r="D2002" s="10"/>
      <c r="E2002" s="11"/>
      <c r="F2002" s="14"/>
      <c r="G2002" s="15"/>
      <c r="H2002" s="12"/>
      <c r="I2002" s="13"/>
      <c r="J2002" s="14"/>
      <c r="K2002" s="15"/>
      <c r="L2002" s="12"/>
      <c r="M2002" s="10"/>
      <c r="N2002" s="7">
        <f t="shared" si="232"/>
        <v>0</v>
      </c>
      <c r="O2002" s="6">
        <f t="shared" si="233"/>
        <v>0</v>
      </c>
      <c r="P2002" s="23">
        <f t="shared" si="234"/>
        <v>0</v>
      </c>
    </row>
    <row r="2003" spans="1:16" ht="19.5" customHeight="1">
      <c r="A2003" s="9"/>
      <c r="B2003" s="10"/>
      <c r="C2003" s="10"/>
      <c r="D2003" s="10"/>
      <c r="E2003" s="11"/>
      <c r="F2003" s="14"/>
      <c r="G2003" s="15"/>
      <c r="H2003" s="12"/>
      <c r="I2003" s="13"/>
      <c r="J2003" s="14"/>
      <c r="K2003" s="15"/>
      <c r="L2003" s="12"/>
      <c r="M2003" s="10"/>
      <c r="N2003" s="7">
        <f t="shared" si="232"/>
        <v>0</v>
      </c>
      <c r="O2003" s="6">
        <f t="shared" si="233"/>
        <v>0</v>
      </c>
      <c r="P2003" s="23">
        <f t="shared" si="234"/>
        <v>0</v>
      </c>
    </row>
    <row r="2004" spans="1:16" ht="19.5" customHeight="1" thickBot="1">
      <c r="A2004" s="31"/>
      <c r="B2004" s="32"/>
      <c r="C2004" s="32"/>
      <c r="D2004" s="32"/>
      <c r="E2004" s="33"/>
      <c r="F2004" s="40"/>
      <c r="G2004" s="26"/>
      <c r="H2004" s="24"/>
      <c r="I2004" s="41"/>
      <c r="J2004" s="40"/>
      <c r="K2004" s="26"/>
      <c r="L2004" s="24"/>
      <c r="M2004" s="25"/>
      <c r="N2004" s="27">
        <f t="shared" si="232"/>
        <v>0</v>
      </c>
      <c r="O2004" s="28">
        <f t="shared" si="233"/>
        <v>0</v>
      </c>
      <c r="P2004" s="29">
        <f t="shared" si="234"/>
        <v>0</v>
      </c>
    </row>
    <row r="2005" spans="1:20" ht="19.5" customHeight="1" thickBot="1">
      <c r="A2005" s="98" t="s">
        <v>15</v>
      </c>
      <c r="B2005" s="99"/>
      <c r="C2005" s="99"/>
      <c r="D2005" s="99"/>
      <c r="E2005" s="100"/>
      <c r="F2005" s="35">
        <f aca="true" t="shared" si="235" ref="F2005:O2005">SUM(F1984:F2004)</f>
        <v>32</v>
      </c>
      <c r="G2005" s="36">
        <f t="shared" si="235"/>
        <v>14</v>
      </c>
      <c r="H2005" s="39">
        <f t="shared" si="235"/>
        <v>0</v>
      </c>
      <c r="I2005" s="42">
        <f t="shared" si="235"/>
        <v>0</v>
      </c>
      <c r="J2005" s="35">
        <f t="shared" si="235"/>
        <v>0</v>
      </c>
      <c r="K2005" s="36">
        <f t="shared" si="235"/>
        <v>0</v>
      </c>
      <c r="L2005" s="39">
        <f t="shared" si="235"/>
        <v>0</v>
      </c>
      <c r="M2005" s="36">
        <f t="shared" si="235"/>
        <v>0</v>
      </c>
      <c r="N2005" s="37">
        <f t="shared" si="235"/>
        <v>32</v>
      </c>
      <c r="O2005" s="38">
        <f t="shared" si="235"/>
        <v>14</v>
      </c>
      <c r="P2005" s="43">
        <f t="shared" si="234"/>
        <v>46</v>
      </c>
      <c r="T2005" s="82">
        <f>CEILING(P2005,1)</f>
        <v>46</v>
      </c>
    </row>
    <row r="2006" ht="19.5" customHeight="1"/>
    <row r="2007" spans="1:16" ht="19.5" customHeight="1">
      <c r="A2007" s="125" t="s">
        <v>0</v>
      </c>
      <c r="B2007" s="125"/>
      <c r="C2007" s="125"/>
      <c r="D2007" s="125"/>
      <c r="E2007" s="125"/>
      <c r="F2007" s="125"/>
      <c r="G2007" s="125"/>
      <c r="H2007" s="125"/>
      <c r="I2007" s="126"/>
      <c r="J2007" s="125"/>
      <c r="K2007" s="125"/>
      <c r="L2007" s="125"/>
      <c r="M2007" s="125"/>
      <c r="N2007" s="125"/>
      <c r="O2007" s="125"/>
      <c r="P2007" s="125"/>
    </row>
    <row r="2008" spans="1:16" ht="19.5" customHeight="1">
      <c r="A2008" s="125"/>
      <c r="B2008" s="125"/>
      <c r="C2008" s="125"/>
      <c r="D2008" s="125"/>
      <c r="E2008" s="125"/>
      <c r="F2008" s="125"/>
      <c r="G2008" s="125"/>
      <c r="H2008" s="125"/>
      <c r="I2008" s="126"/>
      <c r="J2008" s="127"/>
      <c r="K2008" s="127"/>
      <c r="L2008" s="126"/>
      <c r="M2008" s="126"/>
      <c r="N2008" s="126"/>
      <c r="O2008" s="126"/>
      <c r="P2008" s="126"/>
    </row>
    <row r="2009" spans="1:11" ht="19.5" customHeight="1">
      <c r="A2009" s="128" t="s">
        <v>142</v>
      </c>
      <c r="B2009" s="128"/>
      <c r="J2009" s="19"/>
      <c r="K2009" s="19"/>
    </row>
    <row r="2010" spans="1:2" ht="19.5" customHeight="1">
      <c r="A2010" s="128"/>
      <c r="B2010" s="128"/>
    </row>
    <row r="2011" spans="1:14" ht="19.5" customHeight="1">
      <c r="A2011" s="128"/>
      <c r="B2011" s="128"/>
      <c r="K2011" s="18"/>
      <c r="L2011" s="18"/>
      <c r="M2011" s="18"/>
      <c r="N2011" s="18"/>
    </row>
    <row r="2012" spans="1:16" ht="19.5" customHeight="1">
      <c r="A2012" s="129" t="s">
        <v>16</v>
      </c>
      <c r="B2012" s="130" t="s">
        <v>143</v>
      </c>
      <c r="C2012" s="130"/>
      <c r="D2012" s="130"/>
      <c r="E2012" s="34"/>
      <c r="F2012" s="16"/>
      <c r="G2012" s="16"/>
      <c r="H2012" s="16"/>
      <c r="K2012" s="131" t="s">
        <v>18</v>
      </c>
      <c r="L2012" s="131"/>
      <c r="M2012" s="132" t="s">
        <v>815</v>
      </c>
      <c r="N2012" s="132"/>
      <c r="O2012" s="132"/>
      <c r="P2012" s="132"/>
    </row>
    <row r="2013" spans="1:16" ht="19.5" customHeight="1">
      <c r="A2013" s="129"/>
      <c r="B2013" s="130"/>
      <c r="C2013" s="130"/>
      <c r="D2013" s="130"/>
      <c r="E2013" s="34"/>
      <c r="F2013" s="16"/>
      <c r="G2013" s="16"/>
      <c r="H2013" s="16"/>
      <c r="K2013" s="131"/>
      <c r="L2013" s="131"/>
      <c r="M2013" s="132"/>
      <c r="N2013" s="132"/>
      <c r="O2013" s="132"/>
      <c r="P2013" s="132"/>
    </row>
    <row r="2014" ht="19.5" customHeight="1" thickBot="1"/>
    <row r="2015" spans="1:16" ht="19.5" customHeight="1" thickBot="1">
      <c r="A2015" s="96" t="s">
        <v>2</v>
      </c>
      <c r="B2015" s="110" t="s">
        <v>3</v>
      </c>
      <c r="C2015" s="113" t="s">
        <v>4</v>
      </c>
      <c r="D2015" s="116" t="s">
        <v>5</v>
      </c>
      <c r="E2015" s="101" t="s">
        <v>6</v>
      </c>
      <c r="F2015" s="104" t="s">
        <v>7</v>
      </c>
      <c r="G2015" s="104"/>
      <c r="H2015" s="104"/>
      <c r="I2015" s="104"/>
      <c r="J2015" s="104"/>
      <c r="K2015" s="104"/>
      <c r="L2015" s="104"/>
      <c r="M2015" s="105"/>
      <c r="N2015" s="106" t="s">
        <v>12</v>
      </c>
      <c r="O2015" s="104"/>
      <c r="P2015" s="119" t="s">
        <v>15</v>
      </c>
    </row>
    <row r="2016" spans="1:16" ht="19.5" customHeight="1">
      <c r="A2016" s="108"/>
      <c r="B2016" s="111"/>
      <c r="C2016" s="114"/>
      <c r="D2016" s="117"/>
      <c r="E2016" s="102"/>
      <c r="F2016" s="122" t="s">
        <v>8</v>
      </c>
      <c r="G2016" s="123"/>
      <c r="H2016" s="124" t="s">
        <v>9</v>
      </c>
      <c r="I2016" s="124"/>
      <c r="J2016" s="122" t="s">
        <v>10</v>
      </c>
      <c r="K2016" s="123"/>
      <c r="L2016" s="124" t="s">
        <v>11</v>
      </c>
      <c r="M2016" s="123"/>
      <c r="N2016" s="107"/>
      <c r="O2016" s="95"/>
      <c r="P2016" s="120"/>
    </row>
    <row r="2017" spans="1:16" ht="19.5" customHeight="1" thickBot="1">
      <c r="A2017" s="109"/>
      <c r="B2017" s="112"/>
      <c r="C2017" s="115"/>
      <c r="D2017" s="118"/>
      <c r="E2017" s="103"/>
      <c r="F2017" s="20" t="s">
        <v>13</v>
      </c>
      <c r="G2017" s="21" t="s">
        <v>14</v>
      </c>
      <c r="H2017" s="30" t="s">
        <v>13</v>
      </c>
      <c r="I2017" s="22" t="s">
        <v>14</v>
      </c>
      <c r="J2017" s="20" t="s">
        <v>13</v>
      </c>
      <c r="K2017" s="21" t="s">
        <v>14</v>
      </c>
      <c r="L2017" s="30" t="s">
        <v>13</v>
      </c>
      <c r="M2017" s="21" t="s">
        <v>14</v>
      </c>
      <c r="N2017" s="20" t="s">
        <v>13</v>
      </c>
      <c r="O2017" s="22" t="s">
        <v>14</v>
      </c>
      <c r="P2017" s="121"/>
    </row>
    <row r="2018" spans="1:16" ht="19.5" customHeight="1">
      <c r="A2018" s="2">
        <v>40705</v>
      </c>
      <c r="B2018" s="3" t="s">
        <v>674</v>
      </c>
      <c r="C2018" s="3" t="s">
        <v>509</v>
      </c>
      <c r="D2018" s="3" t="s">
        <v>432</v>
      </c>
      <c r="E2018" s="4"/>
      <c r="F2018" s="7">
        <v>8</v>
      </c>
      <c r="G2018" s="8">
        <v>7</v>
      </c>
      <c r="H2018" s="5"/>
      <c r="I2018" s="6"/>
      <c r="J2018" s="7"/>
      <c r="K2018" s="8"/>
      <c r="L2018" s="5"/>
      <c r="M2018" s="3"/>
      <c r="N2018" s="7">
        <f>SUM(F2018+H2018+J2018+L2018)</f>
        <v>8</v>
      </c>
      <c r="O2018" s="6">
        <f>SUM(G2018+I2018+K2018+M2018)</f>
        <v>7</v>
      </c>
      <c r="P2018" s="23">
        <f>SUM(N2018:O2018)</f>
        <v>15</v>
      </c>
    </row>
    <row r="2019" spans="1:16" ht="19.5" customHeight="1">
      <c r="A2019" s="9">
        <v>40705</v>
      </c>
      <c r="B2019" s="10" t="s">
        <v>674</v>
      </c>
      <c r="C2019" s="10" t="s">
        <v>511</v>
      </c>
      <c r="D2019" s="10" t="s">
        <v>432</v>
      </c>
      <c r="E2019" s="11"/>
      <c r="F2019" s="14">
        <v>8</v>
      </c>
      <c r="G2019" s="15"/>
      <c r="H2019" s="12"/>
      <c r="I2019" s="13"/>
      <c r="J2019" s="14"/>
      <c r="K2019" s="15"/>
      <c r="L2019" s="12"/>
      <c r="M2019" s="10"/>
      <c r="N2019" s="7">
        <f aca="true" t="shared" si="236" ref="N2019:N2038">SUM(F2019+H2019+J2019+L2019)</f>
        <v>8</v>
      </c>
      <c r="O2019" s="6">
        <f aca="true" t="shared" si="237" ref="O2019:O2038">SUM(G2019+I2019+K2019+M2019)</f>
        <v>0</v>
      </c>
      <c r="P2019" s="23">
        <f aca="true" t="shared" si="238" ref="P2019:P2039">SUM(N2019:O2019)</f>
        <v>8</v>
      </c>
    </row>
    <row r="2020" spans="1:16" ht="19.5" customHeight="1">
      <c r="A2020" s="9"/>
      <c r="B2020" s="10"/>
      <c r="C2020" s="10"/>
      <c r="D2020" s="10"/>
      <c r="E2020" s="11"/>
      <c r="F2020" s="14"/>
      <c r="G2020" s="15"/>
      <c r="H2020" s="12"/>
      <c r="I2020" s="13"/>
      <c r="J2020" s="14"/>
      <c r="K2020" s="15"/>
      <c r="L2020" s="12"/>
      <c r="M2020" s="10"/>
      <c r="N2020" s="7">
        <f t="shared" si="236"/>
        <v>0</v>
      </c>
      <c r="O2020" s="6">
        <f t="shared" si="237"/>
        <v>0</v>
      </c>
      <c r="P2020" s="23">
        <f t="shared" si="238"/>
        <v>0</v>
      </c>
    </row>
    <row r="2021" spans="1:16" ht="19.5" customHeight="1">
      <c r="A2021" s="9"/>
      <c r="B2021" s="10"/>
      <c r="C2021" s="10"/>
      <c r="D2021" s="10"/>
      <c r="E2021" s="11"/>
      <c r="F2021" s="14"/>
      <c r="G2021" s="15"/>
      <c r="H2021" s="12"/>
      <c r="I2021" s="13"/>
      <c r="J2021" s="14"/>
      <c r="K2021" s="15"/>
      <c r="L2021" s="12"/>
      <c r="M2021" s="10"/>
      <c r="N2021" s="7">
        <f t="shared" si="236"/>
        <v>0</v>
      </c>
      <c r="O2021" s="6">
        <f t="shared" si="237"/>
        <v>0</v>
      </c>
      <c r="P2021" s="23">
        <f t="shared" si="238"/>
        <v>0</v>
      </c>
    </row>
    <row r="2022" spans="1:16" ht="19.5" customHeight="1">
      <c r="A2022" s="9"/>
      <c r="B2022" s="10"/>
      <c r="C2022" s="10"/>
      <c r="D2022" s="10"/>
      <c r="E2022" s="11"/>
      <c r="F2022" s="14"/>
      <c r="G2022" s="15"/>
      <c r="H2022" s="12"/>
      <c r="I2022" s="13"/>
      <c r="J2022" s="14"/>
      <c r="K2022" s="15"/>
      <c r="L2022" s="12"/>
      <c r="M2022" s="10"/>
      <c r="N2022" s="7">
        <f t="shared" si="236"/>
        <v>0</v>
      </c>
      <c r="O2022" s="6">
        <f t="shared" si="237"/>
        <v>0</v>
      </c>
      <c r="P2022" s="23">
        <f t="shared" si="238"/>
        <v>0</v>
      </c>
    </row>
    <row r="2023" spans="1:16" ht="19.5" customHeight="1">
      <c r="A2023" s="9"/>
      <c r="B2023" s="10"/>
      <c r="C2023" s="10"/>
      <c r="D2023" s="10"/>
      <c r="E2023" s="11"/>
      <c r="F2023" s="14"/>
      <c r="G2023" s="15"/>
      <c r="H2023" s="12"/>
      <c r="I2023" s="13"/>
      <c r="J2023" s="14"/>
      <c r="K2023" s="15"/>
      <c r="L2023" s="12"/>
      <c r="M2023" s="10"/>
      <c r="N2023" s="7">
        <f t="shared" si="236"/>
        <v>0</v>
      </c>
      <c r="O2023" s="6">
        <f t="shared" si="237"/>
        <v>0</v>
      </c>
      <c r="P2023" s="23">
        <f t="shared" si="238"/>
        <v>0</v>
      </c>
    </row>
    <row r="2024" spans="1:16" ht="19.5" customHeight="1">
      <c r="A2024" s="9"/>
      <c r="B2024" s="10"/>
      <c r="C2024" s="10"/>
      <c r="D2024" s="10"/>
      <c r="E2024" s="11"/>
      <c r="F2024" s="14"/>
      <c r="G2024" s="15"/>
      <c r="H2024" s="12"/>
      <c r="I2024" s="13"/>
      <c r="J2024" s="14"/>
      <c r="K2024" s="15"/>
      <c r="L2024" s="12"/>
      <c r="M2024" s="10"/>
      <c r="N2024" s="7">
        <f t="shared" si="236"/>
        <v>0</v>
      </c>
      <c r="O2024" s="6">
        <f t="shared" si="237"/>
        <v>0</v>
      </c>
      <c r="P2024" s="23">
        <f t="shared" si="238"/>
        <v>0</v>
      </c>
    </row>
    <row r="2025" spans="1:16" ht="19.5" customHeight="1">
      <c r="A2025" s="9"/>
      <c r="B2025" s="10"/>
      <c r="C2025" s="10"/>
      <c r="D2025" s="10"/>
      <c r="E2025" s="11"/>
      <c r="F2025" s="14"/>
      <c r="G2025" s="15"/>
      <c r="H2025" s="12"/>
      <c r="I2025" s="13"/>
      <c r="J2025" s="14"/>
      <c r="K2025" s="15"/>
      <c r="L2025" s="12"/>
      <c r="M2025" s="10"/>
      <c r="N2025" s="7">
        <f t="shared" si="236"/>
        <v>0</v>
      </c>
      <c r="O2025" s="6">
        <f t="shared" si="237"/>
        <v>0</v>
      </c>
      <c r="P2025" s="23">
        <f t="shared" si="238"/>
        <v>0</v>
      </c>
    </row>
    <row r="2026" spans="1:16" ht="19.5" customHeight="1">
      <c r="A2026" s="9"/>
      <c r="B2026" s="10"/>
      <c r="C2026" s="10"/>
      <c r="D2026" s="10"/>
      <c r="E2026" s="11"/>
      <c r="F2026" s="14"/>
      <c r="G2026" s="15"/>
      <c r="H2026" s="12"/>
      <c r="I2026" s="13"/>
      <c r="J2026" s="14"/>
      <c r="K2026" s="15"/>
      <c r="L2026" s="12"/>
      <c r="M2026" s="10"/>
      <c r="N2026" s="7">
        <f t="shared" si="236"/>
        <v>0</v>
      </c>
      <c r="O2026" s="6">
        <f t="shared" si="237"/>
        <v>0</v>
      </c>
      <c r="P2026" s="23">
        <f t="shared" si="238"/>
        <v>0</v>
      </c>
    </row>
    <row r="2027" spans="1:16" ht="19.5" customHeight="1">
      <c r="A2027" s="9"/>
      <c r="B2027" s="10"/>
      <c r="C2027" s="10"/>
      <c r="D2027" s="10"/>
      <c r="E2027" s="11"/>
      <c r="F2027" s="14"/>
      <c r="G2027" s="15"/>
      <c r="H2027" s="12"/>
      <c r="I2027" s="13"/>
      <c r="J2027" s="14"/>
      <c r="K2027" s="15"/>
      <c r="L2027" s="12"/>
      <c r="M2027" s="10"/>
      <c r="N2027" s="7">
        <f t="shared" si="236"/>
        <v>0</v>
      </c>
      <c r="O2027" s="6">
        <f t="shared" si="237"/>
        <v>0</v>
      </c>
      <c r="P2027" s="23">
        <f t="shared" si="238"/>
        <v>0</v>
      </c>
    </row>
    <row r="2028" spans="1:16" ht="19.5" customHeight="1">
      <c r="A2028" s="9"/>
      <c r="B2028" s="10"/>
      <c r="C2028" s="10"/>
      <c r="D2028" s="10"/>
      <c r="E2028" s="11"/>
      <c r="F2028" s="14"/>
      <c r="G2028" s="15"/>
      <c r="H2028" s="12"/>
      <c r="I2028" s="13"/>
      <c r="J2028" s="14"/>
      <c r="K2028" s="15"/>
      <c r="L2028" s="12"/>
      <c r="M2028" s="10"/>
      <c r="N2028" s="7">
        <f t="shared" si="236"/>
        <v>0</v>
      </c>
      <c r="O2028" s="6">
        <f t="shared" si="237"/>
        <v>0</v>
      </c>
      <c r="P2028" s="23">
        <f t="shared" si="238"/>
        <v>0</v>
      </c>
    </row>
    <row r="2029" spans="1:16" ht="19.5" customHeight="1">
      <c r="A2029" s="9"/>
      <c r="B2029" s="10"/>
      <c r="C2029" s="10"/>
      <c r="D2029" s="10"/>
      <c r="E2029" s="11"/>
      <c r="F2029" s="14"/>
      <c r="G2029" s="15"/>
      <c r="H2029" s="12"/>
      <c r="I2029" s="13"/>
      <c r="J2029" s="14"/>
      <c r="K2029" s="15"/>
      <c r="L2029" s="12"/>
      <c r="M2029" s="10"/>
      <c r="N2029" s="7">
        <f t="shared" si="236"/>
        <v>0</v>
      </c>
      <c r="O2029" s="6">
        <f t="shared" si="237"/>
        <v>0</v>
      </c>
      <c r="P2029" s="23">
        <f t="shared" si="238"/>
        <v>0</v>
      </c>
    </row>
    <row r="2030" spans="1:16" ht="19.5" customHeight="1">
      <c r="A2030" s="9"/>
      <c r="B2030" s="10"/>
      <c r="C2030" s="10"/>
      <c r="D2030" s="10"/>
      <c r="E2030" s="11"/>
      <c r="F2030" s="14"/>
      <c r="G2030" s="15"/>
      <c r="H2030" s="12"/>
      <c r="I2030" s="13"/>
      <c r="J2030" s="14"/>
      <c r="K2030" s="15"/>
      <c r="L2030" s="12"/>
      <c r="M2030" s="10"/>
      <c r="N2030" s="7">
        <f t="shared" si="236"/>
        <v>0</v>
      </c>
      <c r="O2030" s="6">
        <f t="shared" si="237"/>
        <v>0</v>
      </c>
      <c r="P2030" s="23">
        <f t="shared" si="238"/>
        <v>0</v>
      </c>
    </row>
    <row r="2031" spans="1:16" ht="19.5" customHeight="1">
      <c r="A2031" s="9"/>
      <c r="B2031" s="10"/>
      <c r="C2031" s="10"/>
      <c r="D2031" s="10"/>
      <c r="E2031" s="11"/>
      <c r="F2031" s="14"/>
      <c r="G2031" s="15"/>
      <c r="H2031" s="12"/>
      <c r="I2031" s="13"/>
      <c r="J2031" s="14"/>
      <c r="K2031" s="15"/>
      <c r="L2031" s="12"/>
      <c r="M2031" s="10"/>
      <c r="N2031" s="7">
        <f t="shared" si="236"/>
        <v>0</v>
      </c>
      <c r="O2031" s="6">
        <f t="shared" si="237"/>
        <v>0</v>
      </c>
      <c r="P2031" s="23">
        <f t="shared" si="238"/>
        <v>0</v>
      </c>
    </row>
    <row r="2032" spans="1:16" ht="19.5" customHeight="1">
      <c r="A2032" s="9"/>
      <c r="B2032" s="10"/>
      <c r="C2032" s="10"/>
      <c r="D2032" s="10"/>
      <c r="E2032" s="11"/>
      <c r="F2032" s="14"/>
      <c r="G2032" s="15"/>
      <c r="H2032" s="12"/>
      <c r="I2032" s="13"/>
      <c r="J2032" s="14"/>
      <c r="K2032" s="15"/>
      <c r="L2032" s="12"/>
      <c r="M2032" s="10"/>
      <c r="N2032" s="7">
        <f t="shared" si="236"/>
        <v>0</v>
      </c>
      <c r="O2032" s="6">
        <f t="shared" si="237"/>
        <v>0</v>
      </c>
      <c r="P2032" s="23">
        <f t="shared" si="238"/>
        <v>0</v>
      </c>
    </row>
    <row r="2033" spans="1:16" ht="19.5" customHeight="1">
      <c r="A2033" s="9"/>
      <c r="B2033" s="10"/>
      <c r="C2033" s="10"/>
      <c r="D2033" s="10"/>
      <c r="E2033" s="11"/>
      <c r="F2033" s="14"/>
      <c r="G2033" s="15"/>
      <c r="H2033" s="12"/>
      <c r="I2033" s="13"/>
      <c r="J2033" s="14"/>
      <c r="K2033" s="15"/>
      <c r="L2033" s="12"/>
      <c r="M2033" s="10"/>
      <c r="N2033" s="7">
        <f t="shared" si="236"/>
        <v>0</v>
      </c>
      <c r="O2033" s="6">
        <f t="shared" si="237"/>
        <v>0</v>
      </c>
      <c r="P2033" s="23">
        <f t="shared" si="238"/>
        <v>0</v>
      </c>
    </row>
    <row r="2034" spans="1:16" ht="19.5" customHeight="1">
      <c r="A2034" s="9"/>
      <c r="B2034" s="10"/>
      <c r="C2034" s="10"/>
      <c r="D2034" s="10"/>
      <c r="E2034" s="11"/>
      <c r="F2034" s="14"/>
      <c r="G2034" s="15"/>
      <c r="H2034" s="12"/>
      <c r="I2034" s="13"/>
      <c r="J2034" s="14"/>
      <c r="K2034" s="15"/>
      <c r="L2034" s="12"/>
      <c r="M2034" s="10"/>
      <c r="N2034" s="7">
        <f t="shared" si="236"/>
        <v>0</v>
      </c>
      <c r="O2034" s="6">
        <f t="shared" si="237"/>
        <v>0</v>
      </c>
      <c r="P2034" s="23">
        <f t="shared" si="238"/>
        <v>0</v>
      </c>
    </row>
    <row r="2035" spans="1:16" ht="19.5" customHeight="1">
      <c r="A2035" s="9"/>
      <c r="B2035" s="10"/>
      <c r="C2035" s="10"/>
      <c r="D2035" s="10"/>
      <c r="E2035" s="11"/>
      <c r="F2035" s="14"/>
      <c r="G2035" s="15"/>
      <c r="H2035" s="12"/>
      <c r="I2035" s="13"/>
      <c r="J2035" s="14"/>
      <c r="K2035" s="15"/>
      <c r="L2035" s="12"/>
      <c r="M2035" s="10"/>
      <c r="N2035" s="7">
        <f t="shared" si="236"/>
        <v>0</v>
      </c>
      <c r="O2035" s="6">
        <f t="shared" si="237"/>
        <v>0</v>
      </c>
      <c r="P2035" s="23">
        <f t="shared" si="238"/>
        <v>0</v>
      </c>
    </row>
    <row r="2036" spans="1:16" ht="19.5" customHeight="1">
      <c r="A2036" s="9"/>
      <c r="B2036" s="10"/>
      <c r="C2036" s="10"/>
      <c r="D2036" s="10"/>
      <c r="E2036" s="11"/>
      <c r="F2036" s="14"/>
      <c r="G2036" s="15"/>
      <c r="H2036" s="12"/>
      <c r="I2036" s="13"/>
      <c r="J2036" s="14"/>
      <c r="K2036" s="15"/>
      <c r="L2036" s="12"/>
      <c r="M2036" s="10"/>
      <c r="N2036" s="7">
        <f t="shared" si="236"/>
        <v>0</v>
      </c>
      <c r="O2036" s="6">
        <f t="shared" si="237"/>
        <v>0</v>
      </c>
      <c r="P2036" s="23">
        <f t="shared" si="238"/>
        <v>0</v>
      </c>
    </row>
    <row r="2037" spans="1:16" ht="19.5" customHeight="1">
      <c r="A2037" s="9"/>
      <c r="B2037" s="10"/>
      <c r="C2037" s="10"/>
      <c r="D2037" s="10"/>
      <c r="E2037" s="11"/>
      <c r="F2037" s="14"/>
      <c r="G2037" s="15"/>
      <c r="H2037" s="12"/>
      <c r="I2037" s="13"/>
      <c r="J2037" s="14"/>
      <c r="K2037" s="15"/>
      <c r="L2037" s="12"/>
      <c r="M2037" s="10"/>
      <c r="N2037" s="7">
        <f t="shared" si="236"/>
        <v>0</v>
      </c>
      <c r="O2037" s="6">
        <f t="shared" si="237"/>
        <v>0</v>
      </c>
      <c r="P2037" s="23">
        <f t="shared" si="238"/>
        <v>0</v>
      </c>
    </row>
    <row r="2038" spans="1:21" ht="19.5" customHeight="1" thickBot="1">
      <c r="A2038" s="31"/>
      <c r="B2038" s="32"/>
      <c r="C2038" s="32"/>
      <c r="D2038" s="32"/>
      <c r="E2038" s="33"/>
      <c r="F2038" s="40"/>
      <c r="G2038" s="26"/>
      <c r="H2038" s="24"/>
      <c r="I2038" s="41"/>
      <c r="J2038" s="40"/>
      <c r="K2038" s="26"/>
      <c r="L2038" s="24"/>
      <c r="M2038" s="25"/>
      <c r="N2038" s="27">
        <f t="shared" si="236"/>
        <v>0</v>
      </c>
      <c r="O2038" s="28">
        <f t="shared" si="237"/>
        <v>0</v>
      </c>
      <c r="P2038" s="29">
        <f t="shared" si="238"/>
        <v>0</v>
      </c>
      <c r="R2038" s="94"/>
      <c r="S2038" s="94"/>
      <c r="T2038" s="94"/>
      <c r="U2038" s="94"/>
    </row>
    <row r="2039" spans="1:21" ht="19.5" customHeight="1" thickBot="1">
      <c r="A2039" s="98" t="s">
        <v>15</v>
      </c>
      <c r="B2039" s="99"/>
      <c r="C2039" s="99"/>
      <c r="D2039" s="99"/>
      <c r="E2039" s="100"/>
      <c r="F2039" s="35">
        <f aca="true" t="shared" si="239" ref="F2039:O2039">SUM(F2018:F2038)</f>
        <v>16</v>
      </c>
      <c r="G2039" s="36">
        <f t="shared" si="239"/>
        <v>7</v>
      </c>
      <c r="H2039" s="39">
        <f t="shared" si="239"/>
        <v>0</v>
      </c>
      <c r="I2039" s="42">
        <f t="shared" si="239"/>
        <v>0</v>
      </c>
      <c r="J2039" s="35">
        <f t="shared" si="239"/>
        <v>0</v>
      </c>
      <c r="K2039" s="36">
        <f t="shared" si="239"/>
        <v>0</v>
      </c>
      <c r="L2039" s="39">
        <f t="shared" si="239"/>
        <v>0</v>
      </c>
      <c r="M2039" s="36">
        <f t="shared" si="239"/>
        <v>0</v>
      </c>
      <c r="N2039" s="37">
        <f t="shared" si="239"/>
        <v>16</v>
      </c>
      <c r="O2039" s="38">
        <f t="shared" si="239"/>
        <v>7</v>
      </c>
      <c r="P2039" s="43">
        <f t="shared" si="238"/>
        <v>23</v>
      </c>
      <c r="R2039" s="94"/>
      <c r="S2039" s="94"/>
      <c r="T2039" s="94"/>
      <c r="U2039" s="94"/>
    </row>
    <row r="2040" ht="19.5" customHeight="1"/>
    <row r="2041" spans="1:16" ht="19.5" customHeight="1">
      <c r="A2041" s="125" t="s">
        <v>0</v>
      </c>
      <c r="B2041" s="125"/>
      <c r="C2041" s="125"/>
      <c r="D2041" s="125"/>
      <c r="E2041" s="125"/>
      <c r="F2041" s="125"/>
      <c r="G2041" s="125"/>
      <c r="H2041" s="125"/>
      <c r="I2041" s="126"/>
      <c r="J2041" s="125"/>
      <c r="K2041" s="125"/>
      <c r="L2041" s="125"/>
      <c r="M2041" s="125"/>
      <c r="N2041" s="125"/>
      <c r="O2041" s="125"/>
      <c r="P2041" s="125"/>
    </row>
    <row r="2042" spans="1:16" ht="19.5" customHeight="1">
      <c r="A2042" s="125"/>
      <c r="B2042" s="125"/>
      <c r="C2042" s="125"/>
      <c r="D2042" s="125"/>
      <c r="E2042" s="125"/>
      <c r="F2042" s="125"/>
      <c r="G2042" s="125"/>
      <c r="H2042" s="125"/>
      <c r="I2042" s="126"/>
      <c r="J2042" s="127"/>
      <c r="K2042" s="127"/>
      <c r="L2042" s="126"/>
      <c r="M2042" s="126"/>
      <c r="N2042" s="126"/>
      <c r="O2042" s="126"/>
      <c r="P2042" s="126"/>
    </row>
    <row r="2043" spans="1:11" ht="19.5" customHeight="1">
      <c r="A2043" s="128" t="s">
        <v>144</v>
      </c>
      <c r="B2043" s="128"/>
      <c r="J2043" s="19"/>
      <c r="K2043" s="19"/>
    </row>
    <row r="2044" spans="1:2" ht="19.5" customHeight="1">
      <c r="A2044" s="128"/>
      <c r="B2044" s="128"/>
    </row>
    <row r="2045" spans="11:14" ht="19.5" customHeight="1">
      <c r="K2045" s="18"/>
      <c r="L2045" s="18"/>
      <c r="M2045" s="18"/>
      <c r="N2045" s="18"/>
    </row>
    <row r="2046" spans="1:17" ht="19.5" customHeight="1">
      <c r="A2046" s="129" t="s">
        <v>16</v>
      </c>
      <c r="B2046" s="130" t="s">
        <v>145</v>
      </c>
      <c r="C2046" s="130"/>
      <c r="D2046" s="130"/>
      <c r="E2046" s="34"/>
      <c r="F2046" s="16"/>
      <c r="G2046" s="16"/>
      <c r="H2046" s="16"/>
      <c r="K2046" s="131" t="s">
        <v>18</v>
      </c>
      <c r="L2046" s="131"/>
      <c r="M2046" s="132" t="s">
        <v>815</v>
      </c>
      <c r="N2046" s="132"/>
      <c r="O2046" s="132"/>
      <c r="P2046" s="132"/>
      <c r="Q2046" s="159"/>
    </row>
    <row r="2047" spans="1:17" ht="19.5" customHeight="1">
      <c r="A2047" s="129"/>
      <c r="B2047" s="130"/>
      <c r="C2047" s="130"/>
      <c r="D2047" s="130"/>
      <c r="E2047" s="34"/>
      <c r="F2047" s="16"/>
      <c r="G2047" s="16"/>
      <c r="H2047" s="16"/>
      <c r="K2047" s="131"/>
      <c r="L2047" s="131"/>
      <c r="M2047" s="132"/>
      <c r="N2047" s="132"/>
      <c r="O2047" s="132"/>
      <c r="P2047" s="132"/>
      <c r="Q2047" s="159"/>
    </row>
    <row r="2048" ht="19.5" customHeight="1" thickBot="1"/>
    <row r="2049" spans="1:16" ht="19.5" customHeight="1" thickBot="1">
      <c r="A2049" s="96" t="s">
        <v>2</v>
      </c>
      <c r="B2049" s="110" t="s">
        <v>3</v>
      </c>
      <c r="C2049" s="113" t="s">
        <v>4</v>
      </c>
      <c r="D2049" s="116" t="s">
        <v>5</v>
      </c>
      <c r="E2049" s="101" t="s">
        <v>6</v>
      </c>
      <c r="F2049" s="104" t="s">
        <v>7</v>
      </c>
      <c r="G2049" s="104"/>
      <c r="H2049" s="104"/>
      <c r="I2049" s="104"/>
      <c r="J2049" s="104"/>
      <c r="K2049" s="104"/>
      <c r="L2049" s="104"/>
      <c r="M2049" s="105"/>
      <c r="N2049" s="106" t="s">
        <v>12</v>
      </c>
      <c r="O2049" s="104"/>
      <c r="P2049" s="119" t="s">
        <v>15</v>
      </c>
    </row>
    <row r="2050" spans="1:16" ht="19.5" customHeight="1">
      <c r="A2050" s="108"/>
      <c r="B2050" s="111"/>
      <c r="C2050" s="114"/>
      <c r="D2050" s="117"/>
      <c r="E2050" s="102"/>
      <c r="F2050" s="122" t="s">
        <v>8</v>
      </c>
      <c r="G2050" s="123"/>
      <c r="H2050" s="124" t="s">
        <v>9</v>
      </c>
      <c r="I2050" s="124"/>
      <c r="J2050" s="122" t="s">
        <v>10</v>
      </c>
      <c r="K2050" s="123"/>
      <c r="L2050" s="124" t="s">
        <v>11</v>
      </c>
      <c r="M2050" s="123"/>
      <c r="N2050" s="107"/>
      <c r="O2050" s="95"/>
      <c r="P2050" s="120"/>
    </row>
    <row r="2051" spans="1:16" ht="19.5" customHeight="1" thickBot="1">
      <c r="A2051" s="109"/>
      <c r="B2051" s="112"/>
      <c r="C2051" s="115"/>
      <c r="D2051" s="118"/>
      <c r="E2051" s="103"/>
      <c r="F2051" s="20" t="s">
        <v>13</v>
      </c>
      <c r="G2051" s="21" t="s">
        <v>14</v>
      </c>
      <c r="H2051" s="30" t="s">
        <v>13</v>
      </c>
      <c r="I2051" s="22" t="s">
        <v>14</v>
      </c>
      <c r="J2051" s="20" t="s">
        <v>13</v>
      </c>
      <c r="K2051" s="21" t="s">
        <v>14</v>
      </c>
      <c r="L2051" s="30" t="s">
        <v>13</v>
      </c>
      <c r="M2051" s="21" t="s">
        <v>14</v>
      </c>
      <c r="N2051" s="20" t="s">
        <v>13</v>
      </c>
      <c r="O2051" s="22" t="s">
        <v>14</v>
      </c>
      <c r="P2051" s="121"/>
    </row>
    <row r="2052" spans="1:16" ht="19.5" customHeight="1">
      <c r="A2052" s="2">
        <v>40699</v>
      </c>
      <c r="B2052" s="3" t="s">
        <v>489</v>
      </c>
      <c r="C2052" s="3" t="s">
        <v>465</v>
      </c>
      <c r="D2052" s="3" t="s">
        <v>373</v>
      </c>
      <c r="E2052" s="4" t="s">
        <v>454</v>
      </c>
      <c r="F2052" s="7">
        <v>13</v>
      </c>
      <c r="G2052" s="8"/>
      <c r="H2052" s="5">
        <v>7</v>
      </c>
      <c r="I2052" s="6"/>
      <c r="J2052" s="7"/>
      <c r="K2052" s="8"/>
      <c r="L2052" s="5"/>
      <c r="M2052" s="3"/>
      <c r="N2052" s="7">
        <f>SUM(F2052+H2052+J2052+L2052)</f>
        <v>20</v>
      </c>
      <c r="O2052" s="6">
        <f>SUM(G2052+I2052+K2052+M2052)</f>
        <v>0</v>
      </c>
      <c r="P2052" s="23">
        <f>SUM(N2052:O2052)</f>
        <v>20</v>
      </c>
    </row>
    <row r="2053" spans="1:16" ht="19.5" customHeight="1">
      <c r="A2053" s="9">
        <v>40713</v>
      </c>
      <c r="B2053" s="10" t="s">
        <v>784</v>
      </c>
      <c r="C2053" s="10" t="s">
        <v>465</v>
      </c>
      <c r="D2053" s="10" t="s">
        <v>363</v>
      </c>
      <c r="E2053" s="11" t="s">
        <v>392</v>
      </c>
      <c r="F2053" s="14"/>
      <c r="G2053" s="15">
        <v>8</v>
      </c>
      <c r="H2053" s="12"/>
      <c r="I2053" s="13">
        <v>7</v>
      </c>
      <c r="J2053" s="14"/>
      <c r="K2053" s="15"/>
      <c r="L2053" s="12"/>
      <c r="M2053" s="10"/>
      <c r="N2053" s="7">
        <f aca="true" t="shared" si="240" ref="N2053:N2072">SUM(F2053+H2053+J2053+L2053)</f>
        <v>0</v>
      </c>
      <c r="O2053" s="6">
        <f aca="true" t="shared" si="241" ref="O2053:O2072">SUM(G2053+I2053+K2053+M2053)</f>
        <v>15</v>
      </c>
      <c r="P2053" s="23">
        <f aca="true" t="shared" si="242" ref="P2053:P2073">SUM(N2053:O2053)</f>
        <v>15</v>
      </c>
    </row>
    <row r="2054" spans="1:16" ht="19.5" customHeight="1">
      <c r="A2054" s="9"/>
      <c r="B2054" s="10"/>
      <c r="C2054" s="10"/>
      <c r="D2054" s="10"/>
      <c r="E2054" s="11"/>
      <c r="F2054" s="14"/>
      <c r="G2054" s="15"/>
      <c r="H2054" s="12"/>
      <c r="I2054" s="13"/>
      <c r="J2054" s="14"/>
      <c r="K2054" s="15"/>
      <c r="L2054" s="12"/>
      <c r="M2054" s="10"/>
      <c r="N2054" s="7">
        <f t="shared" si="240"/>
        <v>0</v>
      </c>
      <c r="O2054" s="6">
        <f t="shared" si="241"/>
        <v>0</v>
      </c>
      <c r="P2054" s="23">
        <f t="shared" si="242"/>
        <v>0</v>
      </c>
    </row>
    <row r="2055" spans="1:16" ht="19.5" customHeight="1">
      <c r="A2055" s="9"/>
      <c r="B2055" s="10"/>
      <c r="C2055" s="10"/>
      <c r="D2055" s="10"/>
      <c r="E2055" s="11"/>
      <c r="F2055" s="14"/>
      <c r="G2055" s="15"/>
      <c r="H2055" s="12"/>
      <c r="I2055" s="13"/>
      <c r="J2055" s="14"/>
      <c r="K2055" s="15"/>
      <c r="L2055" s="12"/>
      <c r="M2055" s="10"/>
      <c r="N2055" s="7">
        <f t="shared" si="240"/>
        <v>0</v>
      </c>
      <c r="O2055" s="6">
        <f t="shared" si="241"/>
        <v>0</v>
      </c>
      <c r="P2055" s="23">
        <f t="shared" si="242"/>
        <v>0</v>
      </c>
    </row>
    <row r="2056" spans="1:16" ht="19.5" customHeight="1">
      <c r="A2056" s="9"/>
      <c r="B2056" s="10"/>
      <c r="C2056" s="10"/>
      <c r="D2056" s="10"/>
      <c r="E2056" s="11"/>
      <c r="F2056" s="14"/>
      <c r="G2056" s="15"/>
      <c r="H2056" s="12"/>
      <c r="I2056" s="13"/>
      <c r="J2056" s="14"/>
      <c r="K2056" s="15"/>
      <c r="L2056" s="12"/>
      <c r="M2056" s="10"/>
      <c r="N2056" s="7">
        <f t="shared" si="240"/>
        <v>0</v>
      </c>
      <c r="O2056" s="6">
        <f t="shared" si="241"/>
        <v>0</v>
      </c>
      <c r="P2056" s="23">
        <f t="shared" si="242"/>
        <v>0</v>
      </c>
    </row>
    <row r="2057" spans="1:16" ht="19.5" customHeight="1">
      <c r="A2057" s="9"/>
      <c r="B2057" s="10"/>
      <c r="C2057" s="10"/>
      <c r="D2057" s="10"/>
      <c r="E2057" s="11"/>
      <c r="F2057" s="14"/>
      <c r="G2057" s="15"/>
      <c r="H2057" s="12"/>
      <c r="I2057" s="13"/>
      <c r="J2057" s="14"/>
      <c r="K2057" s="15"/>
      <c r="L2057" s="12"/>
      <c r="M2057" s="10"/>
      <c r="N2057" s="7">
        <f t="shared" si="240"/>
        <v>0</v>
      </c>
      <c r="O2057" s="6">
        <f t="shared" si="241"/>
        <v>0</v>
      </c>
      <c r="P2057" s="23">
        <f t="shared" si="242"/>
        <v>0</v>
      </c>
    </row>
    <row r="2058" spans="1:16" ht="19.5" customHeight="1">
      <c r="A2058" s="9"/>
      <c r="B2058" s="10"/>
      <c r="C2058" s="10"/>
      <c r="D2058" s="10"/>
      <c r="E2058" s="11"/>
      <c r="F2058" s="14"/>
      <c r="G2058" s="15"/>
      <c r="H2058" s="12"/>
      <c r="I2058" s="13"/>
      <c r="J2058" s="14"/>
      <c r="K2058" s="15"/>
      <c r="L2058" s="12"/>
      <c r="M2058" s="10"/>
      <c r="N2058" s="7">
        <f t="shared" si="240"/>
        <v>0</v>
      </c>
      <c r="O2058" s="6">
        <f t="shared" si="241"/>
        <v>0</v>
      </c>
      <c r="P2058" s="23">
        <f t="shared" si="242"/>
        <v>0</v>
      </c>
    </row>
    <row r="2059" spans="1:16" ht="19.5" customHeight="1">
      <c r="A2059" s="9"/>
      <c r="B2059" s="10"/>
      <c r="C2059" s="10"/>
      <c r="D2059" s="10"/>
      <c r="E2059" s="11"/>
      <c r="F2059" s="14"/>
      <c r="G2059" s="15"/>
      <c r="H2059" s="12"/>
      <c r="I2059" s="13"/>
      <c r="J2059" s="14"/>
      <c r="K2059" s="15"/>
      <c r="L2059" s="12"/>
      <c r="M2059" s="10"/>
      <c r="N2059" s="7">
        <f t="shared" si="240"/>
        <v>0</v>
      </c>
      <c r="O2059" s="6">
        <f t="shared" si="241"/>
        <v>0</v>
      </c>
      <c r="P2059" s="23">
        <f t="shared" si="242"/>
        <v>0</v>
      </c>
    </row>
    <row r="2060" spans="1:16" ht="19.5" customHeight="1">
      <c r="A2060" s="9"/>
      <c r="B2060" s="10"/>
      <c r="C2060" s="10"/>
      <c r="D2060" s="10"/>
      <c r="E2060" s="11"/>
      <c r="F2060" s="14"/>
      <c r="G2060" s="15"/>
      <c r="H2060" s="12"/>
      <c r="I2060" s="13"/>
      <c r="J2060" s="14"/>
      <c r="K2060" s="15"/>
      <c r="L2060" s="12"/>
      <c r="M2060" s="10"/>
      <c r="N2060" s="7">
        <f t="shared" si="240"/>
        <v>0</v>
      </c>
      <c r="O2060" s="6">
        <f t="shared" si="241"/>
        <v>0</v>
      </c>
      <c r="P2060" s="23">
        <f t="shared" si="242"/>
        <v>0</v>
      </c>
    </row>
    <row r="2061" spans="1:16" ht="19.5" customHeight="1">
      <c r="A2061" s="9"/>
      <c r="B2061" s="10"/>
      <c r="C2061" s="10"/>
      <c r="D2061" s="10"/>
      <c r="E2061" s="11"/>
      <c r="F2061" s="14"/>
      <c r="G2061" s="15"/>
      <c r="H2061" s="12"/>
      <c r="I2061" s="13"/>
      <c r="J2061" s="14"/>
      <c r="K2061" s="15"/>
      <c r="L2061" s="12"/>
      <c r="M2061" s="10"/>
      <c r="N2061" s="7">
        <f t="shared" si="240"/>
        <v>0</v>
      </c>
      <c r="O2061" s="6">
        <f t="shared" si="241"/>
        <v>0</v>
      </c>
      <c r="P2061" s="23">
        <f t="shared" si="242"/>
        <v>0</v>
      </c>
    </row>
    <row r="2062" spans="1:16" ht="19.5" customHeight="1">
      <c r="A2062" s="9"/>
      <c r="B2062" s="10"/>
      <c r="C2062" s="10"/>
      <c r="D2062" s="10"/>
      <c r="E2062" s="11"/>
      <c r="F2062" s="14"/>
      <c r="G2062" s="15"/>
      <c r="H2062" s="12"/>
      <c r="I2062" s="13"/>
      <c r="J2062" s="14"/>
      <c r="K2062" s="15"/>
      <c r="L2062" s="12"/>
      <c r="M2062" s="10"/>
      <c r="N2062" s="7">
        <f t="shared" si="240"/>
        <v>0</v>
      </c>
      <c r="O2062" s="6">
        <f t="shared" si="241"/>
        <v>0</v>
      </c>
      <c r="P2062" s="23">
        <f t="shared" si="242"/>
        <v>0</v>
      </c>
    </row>
    <row r="2063" spans="1:16" ht="19.5" customHeight="1">
      <c r="A2063" s="9"/>
      <c r="B2063" s="10"/>
      <c r="C2063" s="10"/>
      <c r="D2063" s="10"/>
      <c r="E2063" s="11"/>
      <c r="F2063" s="14"/>
      <c r="G2063" s="15"/>
      <c r="H2063" s="12"/>
      <c r="I2063" s="13"/>
      <c r="J2063" s="14"/>
      <c r="K2063" s="15"/>
      <c r="L2063" s="12"/>
      <c r="M2063" s="10"/>
      <c r="N2063" s="7">
        <f t="shared" si="240"/>
        <v>0</v>
      </c>
      <c r="O2063" s="6">
        <f t="shared" si="241"/>
        <v>0</v>
      </c>
      <c r="P2063" s="23">
        <f t="shared" si="242"/>
        <v>0</v>
      </c>
    </row>
    <row r="2064" spans="1:16" ht="19.5" customHeight="1">
      <c r="A2064" s="9"/>
      <c r="B2064" s="10"/>
      <c r="C2064" s="10"/>
      <c r="D2064" s="10"/>
      <c r="E2064" s="11"/>
      <c r="F2064" s="14"/>
      <c r="G2064" s="15"/>
      <c r="H2064" s="12"/>
      <c r="I2064" s="13"/>
      <c r="J2064" s="14"/>
      <c r="K2064" s="15"/>
      <c r="L2064" s="12"/>
      <c r="M2064" s="10"/>
      <c r="N2064" s="7">
        <f t="shared" si="240"/>
        <v>0</v>
      </c>
      <c r="O2064" s="6">
        <f t="shared" si="241"/>
        <v>0</v>
      </c>
      <c r="P2064" s="23">
        <f t="shared" si="242"/>
        <v>0</v>
      </c>
    </row>
    <row r="2065" spans="1:16" ht="19.5" customHeight="1">
      <c r="A2065" s="9"/>
      <c r="B2065" s="10"/>
      <c r="C2065" s="10"/>
      <c r="D2065" s="10"/>
      <c r="E2065" s="11"/>
      <c r="F2065" s="14"/>
      <c r="G2065" s="15"/>
      <c r="H2065" s="12"/>
      <c r="I2065" s="13"/>
      <c r="J2065" s="14"/>
      <c r="K2065" s="15"/>
      <c r="L2065" s="12"/>
      <c r="M2065" s="10"/>
      <c r="N2065" s="7">
        <f t="shared" si="240"/>
        <v>0</v>
      </c>
      <c r="O2065" s="6">
        <f t="shared" si="241"/>
        <v>0</v>
      </c>
      <c r="P2065" s="23">
        <f t="shared" si="242"/>
        <v>0</v>
      </c>
    </row>
    <row r="2066" spans="1:16" ht="19.5" customHeight="1">
      <c r="A2066" s="9"/>
      <c r="B2066" s="10"/>
      <c r="C2066" s="10"/>
      <c r="D2066" s="10"/>
      <c r="E2066" s="11"/>
      <c r="F2066" s="14"/>
      <c r="G2066" s="15"/>
      <c r="H2066" s="12"/>
      <c r="I2066" s="13"/>
      <c r="J2066" s="14"/>
      <c r="K2066" s="15"/>
      <c r="L2066" s="12"/>
      <c r="M2066" s="10"/>
      <c r="N2066" s="7">
        <f t="shared" si="240"/>
        <v>0</v>
      </c>
      <c r="O2066" s="6">
        <f t="shared" si="241"/>
        <v>0</v>
      </c>
      <c r="P2066" s="23">
        <f t="shared" si="242"/>
        <v>0</v>
      </c>
    </row>
    <row r="2067" spans="1:16" ht="19.5" customHeight="1">
      <c r="A2067" s="9"/>
      <c r="B2067" s="10"/>
      <c r="C2067" s="10"/>
      <c r="D2067" s="10"/>
      <c r="E2067" s="11"/>
      <c r="F2067" s="14"/>
      <c r="G2067" s="15"/>
      <c r="H2067" s="12"/>
      <c r="I2067" s="13"/>
      <c r="J2067" s="14"/>
      <c r="K2067" s="15"/>
      <c r="L2067" s="12"/>
      <c r="M2067" s="10"/>
      <c r="N2067" s="7">
        <f t="shared" si="240"/>
        <v>0</v>
      </c>
      <c r="O2067" s="6">
        <f t="shared" si="241"/>
        <v>0</v>
      </c>
      <c r="P2067" s="23">
        <f t="shared" si="242"/>
        <v>0</v>
      </c>
    </row>
    <row r="2068" spans="1:16" ht="19.5" customHeight="1">
      <c r="A2068" s="9"/>
      <c r="B2068" s="10"/>
      <c r="C2068" s="10"/>
      <c r="D2068" s="10"/>
      <c r="E2068" s="11"/>
      <c r="F2068" s="14"/>
      <c r="G2068" s="15"/>
      <c r="H2068" s="12"/>
      <c r="I2068" s="13"/>
      <c r="J2068" s="14"/>
      <c r="K2068" s="15"/>
      <c r="L2068" s="12"/>
      <c r="M2068" s="10"/>
      <c r="N2068" s="7">
        <f t="shared" si="240"/>
        <v>0</v>
      </c>
      <c r="O2068" s="6">
        <f t="shared" si="241"/>
        <v>0</v>
      </c>
      <c r="P2068" s="23">
        <f t="shared" si="242"/>
        <v>0</v>
      </c>
    </row>
    <row r="2069" spans="1:16" ht="19.5" customHeight="1">
      <c r="A2069" s="9"/>
      <c r="B2069" s="10"/>
      <c r="C2069" s="10"/>
      <c r="D2069" s="10"/>
      <c r="E2069" s="11"/>
      <c r="F2069" s="14"/>
      <c r="G2069" s="15"/>
      <c r="H2069" s="12"/>
      <c r="I2069" s="13"/>
      <c r="J2069" s="14"/>
      <c r="K2069" s="15"/>
      <c r="L2069" s="12"/>
      <c r="M2069" s="10"/>
      <c r="N2069" s="7">
        <f t="shared" si="240"/>
        <v>0</v>
      </c>
      <c r="O2069" s="6">
        <f t="shared" si="241"/>
        <v>0</v>
      </c>
      <c r="P2069" s="23">
        <f t="shared" si="242"/>
        <v>0</v>
      </c>
    </row>
    <row r="2070" spans="1:16" ht="19.5" customHeight="1">
      <c r="A2070" s="9"/>
      <c r="B2070" s="10"/>
      <c r="C2070" s="10"/>
      <c r="D2070" s="10"/>
      <c r="E2070" s="11"/>
      <c r="F2070" s="14"/>
      <c r="G2070" s="15"/>
      <c r="H2070" s="12"/>
      <c r="I2070" s="13"/>
      <c r="J2070" s="14"/>
      <c r="K2070" s="15"/>
      <c r="L2070" s="12"/>
      <c r="M2070" s="10"/>
      <c r="N2070" s="7">
        <f t="shared" si="240"/>
        <v>0</v>
      </c>
      <c r="O2070" s="6">
        <f t="shared" si="241"/>
        <v>0</v>
      </c>
      <c r="P2070" s="23">
        <f t="shared" si="242"/>
        <v>0</v>
      </c>
    </row>
    <row r="2071" spans="1:16" ht="19.5" customHeight="1">
      <c r="A2071" s="9"/>
      <c r="B2071" s="10"/>
      <c r="C2071" s="10"/>
      <c r="D2071" s="10"/>
      <c r="E2071" s="11"/>
      <c r="F2071" s="14"/>
      <c r="G2071" s="15"/>
      <c r="H2071" s="12"/>
      <c r="I2071" s="13"/>
      <c r="J2071" s="14"/>
      <c r="K2071" s="15"/>
      <c r="L2071" s="12"/>
      <c r="M2071" s="10"/>
      <c r="N2071" s="7">
        <f t="shared" si="240"/>
        <v>0</v>
      </c>
      <c r="O2071" s="6">
        <f t="shared" si="241"/>
        <v>0</v>
      </c>
      <c r="P2071" s="23">
        <f t="shared" si="242"/>
        <v>0</v>
      </c>
    </row>
    <row r="2072" spans="1:16" ht="19.5" customHeight="1" thickBot="1">
      <c r="A2072" s="31"/>
      <c r="B2072" s="32"/>
      <c r="C2072" s="32"/>
      <c r="D2072" s="32"/>
      <c r="E2072" s="33"/>
      <c r="F2072" s="40"/>
      <c r="G2072" s="26"/>
      <c r="H2072" s="24"/>
      <c r="I2072" s="41"/>
      <c r="J2072" s="40"/>
      <c r="K2072" s="26"/>
      <c r="L2072" s="24"/>
      <c r="M2072" s="25"/>
      <c r="N2072" s="27">
        <f t="shared" si="240"/>
        <v>0</v>
      </c>
      <c r="O2072" s="28">
        <f t="shared" si="241"/>
        <v>0</v>
      </c>
      <c r="P2072" s="29">
        <f t="shared" si="242"/>
        <v>0</v>
      </c>
    </row>
    <row r="2073" spans="1:20" ht="19.5" customHeight="1" thickBot="1">
      <c r="A2073" s="98" t="s">
        <v>15</v>
      </c>
      <c r="B2073" s="99"/>
      <c r="C2073" s="99"/>
      <c r="D2073" s="99"/>
      <c r="E2073" s="100"/>
      <c r="F2073" s="35">
        <f aca="true" t="shared" si="243" ref="F2073:O2073">SUM(F2052:F2072)</f>
        <v>13</v>
      </c>
      <c r="G2073" s="36">
        <f t="shared" si="243"/>
        <v>8</v>
      </c>
      <c r="H2073" s="39">
        <f t="shared" si="243"/>
        <v>7</v>
      </c>
      <c r="I2073" s="42">
        <f t="shared" si="243"/>
        <v>7</v>
      </c>
      <c r="J2073" s="35">
        <f t="shared" si="243"/>
        <v>0</v>
      </c>
      <c r="K2073" s="36">
        <f t="shared" si="243"/>
        <v>0</v>
      </c>
      <c r="L2073" s="39">
        <f t="shared" si="243"/>
        <v>0</v>
      </c>
      <c r="M2073" s="36">
        <f t="shared" si="243"/>
        <v>0</v>
      </c>
      <c r="N2073" s="37">
        <f t="shared" si="243"/>
        <v>20</v>
      </c>
      <c r="O2073" s="38">
        <f t="shared" si="243"/>
        <v>15</v>
      </c>
      <c r="P2073" s="43">
        <f t="shared" si="242"/>
        <v>35</v>
      </c>
      <c r="T2073" s="82">
        <f>CEILING(P2073,1)</f>
        <v>35</v>
      </c>
    </row>
    <row r="2074" ht="19.5" customHeight="1"/>
    <row r="2075" spans="1:16" ht="19.5" customHeight="1">
      <c r="A2075" s="125" t="s">
        <v>0</v>
      </c>
      <c r="B2075" s="125"/>
      <c r="C2075" s="125"/>
      <c r="D2075" s="125"/>
      <c r="E2075" s="125"/>
      <c r="F2075" s="125"/>
      <c r="G2075" s="125"/>
      <c r="H2075" s="125"/>
      <c r="I2075" s="126"/>
      <c r="J2075" s="125"/>
      <c r="K2075" s="125"/>
      <c r="L2075" s="125"/>
      <c r="M2075" s="125"/>
      <c r="N2075" s="125"/>
      <c r="O2075" s="125"/>
      <c r="P2075" s="125"/>
    </row>
    <row r="2076" spans="1:16" ht="19.5" customHeight="1">
      <c r="A2076" s="125"/>
      <c r="B2076" s="125"/>
      <c r="C2076" s="125"/>
      <c r="D2076" s="125"/>
      <c r="E2076" s="125"/>
      <c r="F2076" s="125"/>
      <c r="G2076" s="125"/>
      <c r="H2076" s="125"/>
      <c r="I2076" s="126"/>
      <c r="J2076" s="127"/>
      <c r="K2076" s="127"/>
      <c r="L2076" s="126"/>
      <c r="M2076" s="126"/>
      <c r="N2076" s="126"/>
      <c r="O2076" s="126"/>
      <c r="P2076" s="126"/>
    </row>
    <row r="2077" spans="1:11" ht="19.5" customHeight="1">
      <c r="A2077" s="128" t="s">
        <v>146</v>
      </c>
      <c r="B2077" s="128"/>
      <c r="J2077" s="19"/>
      <c r="K2077" s="19"/>
    </row>
    <row r="2078" spans="1:2" ht="19.5" customHeight="1">
      <c r="A2078" s="128"/>
      <c r="B2078" s="128"/>
    </row>
    <row r="2079" spans="1:14" ht="19.5" customHeight="1">
      <c r="A2079" s="128"/>
      <c r="B2079" s="128"/>
      <c r="K2079" s="18"/>
      <c r="L2079" s="18"/>
      <c r="M2079" s="18"/>
      <c r="N2079" s="18"/>
    </row>
    <row r="2080" spans="1:16" ht="19.5" customHeight="1">
      <c r="A2080" s="129" t="s">
        <v>16</v>
      </c>
      <c r="B2080" s="130" t="s">
        <v>147</v>
      </c>
      <c r="C2080" s="130"/>
      <c r="D2080" s="130"/>
      <c r="E2080" s="34"/>
      <c r="F2080" s="16"/>
      <c r="G2080" s="16"/>
      <c r="H2080" s="16"/>
      <c r="K2080" s="131" t="s">
        <v>18</v>
      </c>
      <c r="L2080" s="131"/>
      <c r="M2080" s="132" t="s">
        <v>815</v>
      </c>
      <c r="N2080" s="132"/>
      <c r="O2080" s="132"/>
      <c r="P2080" s="132"/>
    </row>
    <row r="2081" spans="1:16" ht="19.5" customHeight="1">
      <c r="A2081" s="129"/>
      <c r="B2081" s="130"/>
      <c r="C2081" s="130"/>
      <c r="D2081" s="130"/>
      <c r="E2081" s="34"/>
      <c r="F2081" s="16"/>
      <c r="G2081" s="16"/>
      <c r="H2081" s="16"/>
      <c r="K2081" s="131"/>
      <c r="L2081" s="131"/>
      <c r="M2081" s="132"/>
      <c r="N2081" s="132"/>
      <c r="O2081" s="132"/>
      <c r="P2081" s="132"/>
    </row>
    <row r="2082" ht="19.5" customHeight="1" thickBot="1"/>
    <row r="2083" spans="1:16" ht="19.5" customHeight="1" thickBot="1">
      <c r="A2083" s="96" t="s">
        <v>2</v>
      </c>
      <c r="B2083" s="110" t="s">
        <v>3</v>
      </c>
      <c r="C2083" s="113" t="s">
        <v>4</v>
      </c>
      <c r="D2083" s="116" t="s">
        <v>5</v>
      </c>
      <c r="E2083" s="101" t="s">
        <v>6</v>
      </c>
      <c r="F2083" s="104" t="s">
        <v>7</v>
      </c>
      <c r="G2083" s="104"/>
      <c r="H2083" s="104"/>
      <c r="I2083" s="104"/>
      <c r="J2083" s="104"/>
      <c r="K2083" s="104"/>
      <c r="L2083" s="104"/>
      <c r="M2083" s="105"/>
      <c r="N2083" s="106" t="s">
        <v>12</v>
      </c>
      <c r="O2083" s="104"/>
      <c r="P2083" s="119" t="s">
        <v>15</v>
      </c>
    </row>
    <row r="2084" spans="1:16" ht="19.5" customHeight="1">
      <c r="A2084" s="108"/>
      <c r="B2084" s="111"/>
      <c r="C2084" s="114"/>
      <c r="D2084" s="117"/>
      <c r="E2084" s="102"/>
      <c r="F2084" s="122" t="s">
        <v>8</v>
      </c>
      <c r="G2084" s="123"/>
      <c r="H2084" s="124" t="s">
        <v>9</v>
      </c>
      <c r="I2084" s="124"/>
      <c r="J2084" s="122" t="s">
        <v>10</v>
      </c>
      <c r="K2084" s="123"/>
      <c r="L2084" s="124" t="s">
        <v>11</v>
      </c>
      <c r="M2084" s="123"/>
      <c r="N2084" s="107"/>
      <c r="O2084" s="95"/>
      <c r="P2084" s="120"/>
    </row>
    <row r="2085" spans="1:16" ht="19.5" customHeight="1" thickBot="1">
      <c r="A2085" s="109"/>
      <c r="B2085" s="112"/>
      <c r="C2085" s="115"/>
      <c r="D2085" s="118"/>
      <c r="E2085" s="103"/>
      <c r="F2085" s="20" t="s">
        <v>13</v>
      </c>
      <c r="G2085" s="21" t="s">
        <v>14</v>
      </c>
      <c r="H2085" s="30" t="s">
        <v>13</v>
      </c>
      <c r="I2085" s="22" t="s">
        <v>14</v>
      </c>
      <c r="J2085" s="20" t="s">
        <v>13</v>
      </c>
      <c r="K2085" s="21" t="s">
        <v>14</v>
      </c>
      <c r="L2085" s="30" t="s">
        <v>13</v>
      </c>
      <c r="M2085" s="21" t="s">
        <v>14</v>
      </c>
      <c r="N2085" s="20" t="s">
        <v>13</v>
      </c>
      <c r="O2085" s="22" t="s">
        <v>14</v>
      </c>
      <c r="P2085" s="121"/>
    </row>
    <row r="2086" spans="1:16" ht="19.5" customHeight="1">
      <c r="A2086" s="2">
        <v>40706</v>
      </c>
      <c r="B2086" s="3" t="s">
        <v>651</v>
      </c>
      <c r="C2086" s="3" t="s">
        <v>465</v>
      </c>
      <c r="D2086" s="3" t="s">
        <v>432</v>
      </c>
      <c r="E2086" s="4"/>
      <c r="F2086" s="7">
        <v>13</v>
      </c>
      <c r="G2086" s="8">
        <v>8</v>
      </c>
      <c r="H2086" s="5">
        <v>7</v>
      </c>
      <c r="I2086" s="6">
        <v>7</v>
      </c>
      <c r="J2086" s="7"/>
      <c r="K2086" s="8"/>
      <c r="L2086" s="5"/>
      <c r="M2086" s="3"/>
      <c r="N2086" s="7">
        <f>SUM(F2086+H2086+J2086+L2086)</f>
        <v>20</v>
      </c>
      <c r="O2086" s="6">
        <f>SUM(G2086+I2086+K2086+M2086)</f>
        <v>15</v>
      </c>
      <c r="P2086" s="23">
        <f>SUM(N2086:O2086)</f>
        <v>35</v>
      </c>
    </row>
    <row r="2087" spans="1:16" ht="19.5" customHeight="1">
      <c r="A2087" s="9"/>
      <c r="B2087" s="10"/>
      <c r="C2087" s="10"/>
      <c r="D2087" s="10"/>
      <c r="E2087" s="11"/>
      <c r="F2087" s="14"/>
      <c r="G2087" s="15"/>
      <c r="H2087" s="12"/>
      <c r="I2087" s="13"/>
      <c r="J2087" s="14"/>
      <c r="K2087" s="15"/>
      <c r="L2087" s="12"/>
      <c r="M2087" s="10"/>
      <c r="N2087" s="7">
        <f aca="true" t="shared" si="244" ref="N2087:N2106">SUM(F2087+H2087+J2087+L2087)</f>
        <v>0</v>
      </c>
      <c r="O2087" s="6">
        <f aca="true" t="shared" si="245" ref="O2087:O2106">SUM(G2087+I2087+K2087+M2087)</f>
        <v>0</v>
      </c>
      <c r="P2087" s="23">
        <f aca="true" t="shared" si="246" ref="P2087:P2107">SUM(N2087:O2087)</f>
        <v>0</v>
      </c>
    </row>
    <row r="2088" spans="1:16" ht="19.5" customHeight="1">
      <c r="A2088" s="9"/>
      <c r="B2088" s="10"/>
      <c r="C2088" s="10"/>
      <c r="D2088" s="10"/>
      <c r="E2088" s="11"/>
      <c r="F2088" s="14"/>
      <c r="G2088" s="15"/>
      <c r="H2088" s="12"/>
      <c r="I2088" s="13"/>
      <c r="J2088" s="14"/>
      <c r="K2088" s="15"/>
      <c r="L2088" s="12"/>
      <c r="M2088" s="10"/>
      <c r="N2088" s="7">
        <f t="shared" si="244"/>
        <v>0</v>
      </c>
      <c r="O2088" s="6">
        <f t="shared" si="245"/>
        <v>0</v>
      </c>
      <c r="P2088" s="23">
        <f t="shared" si="246"/>
        <v>0</v>
      </c>
    </row>
    <row r="2089" spans="1:16" ht="19.5" customHeight="1">
      <c r="A2089" s="9"/>
      <c r="B2089" s="10"/>
      <c r="C2089" s="10"/>
      <c r="D2089" s="10"/>
      <c r="E2089" s="11"/>
      <c r="F2089" s="14"/>
      <c r="G2089" s="15"/>
      <c r="H2089" s="12"/>
      <c r="I2089" s="13"/>
      <c r="J2089" s="14"/>
      <c r="K2089" s="15"/>
      <c r="L2089" s="12"/>
      <c r="M2089" s="10"/>
      <c r="N2089" s="7">
        <f t="shared" si="244"/>
        <v>0</v>
      </c>
      <c r="O2089" s="6">
        <f t="shared" si="245"/>
        <v>0</v>
      </c>
      <c r="P2089" s="23">
        <f t="shared" si="246"/>
        <v>0</v>
      </c>
    </row>
    <row r="2090" spans="1:16" ht="19.5" customHeight="1">
      <c r="A2090" s="9"/>
      <c r="B2090" s="10"/>
      <c r="C2090" s="10"/>
      <c r="D2090" s="10"/>
      <c r="E2090" s="11"/>
      <c r="F2090" s="14"/>
      <c r="G2090" s="15"/>
      <c r="H2090" s="12"/>
      <c r="I2090" s="13"/>
      <c r="J2090" s="14"/>
      <c r="K2090" s="15"/>
      <c r="L2090" s="12"/>
      <c r="M2090" s="10"/>
      <c r="N2090" s="7">
        <f t="shared" si="244"/>
        <v>0</v>
      </c>
      <c r="O2090" s="6">
        <f t="shared" si="245"/>
        <v>0</v>
      </c>
      <c r="P2090" s="23">
        <f t="shared" si="246"/>
        <v>0</v>
      </c>
    </row>
    <row r="2091" spans="1:16" ht="19.5" customHeight="1">
      <c r="A2091" s="9"/>
      <c r="B2091" s="10"/>
      <c r="C2091" s="10"/>
      <c r="D2091" s="10"/>
      <c r="E2091" s="11"/>
      <c r="F2091" s="14"/>
      <c r="G2091" s="15"/>
      <c r="H2091" s="12"/>
      <c r="I2091" s="13"/>
      <c r="J2091" s="14"/>
      <c r="K2091" s="15"/>
      <c r="L2091" s="12"/>
      <c r="M2091" s="10"/>
      <c r="N2091" s="7">
        <f t="shared" si="244"/>
        <v>0</v>
      </c>
      <c r="O2091" s="6">
        <f t="shared" si="245"/>
        <v>0</v>
      </c>
      <c r="P2091" s="23">
        <f t="shared" si="246"/>
        <v>0</v>
      </c>
    </row>
    <row r="2092" spans="1:16" ht="19.5" customHeight="1">
      <c r="A2092" s="9"/>
      <c r="B2092" s="10"/>
      <c r="C2092" s="10"/>
      <c r="D2092" s="10"/>
      <c r="E2092" s="11"/>
      <c r="F2092" s="14"/>
      <c r="G2092" s="15"/>
      <c r="H2092" s="12"/>
      <c r="I2092" s="13"/>
      <c r="J2092" s="14"/>
      <c r="K2092" s="15"/>
      <c r="L2092" s="12"/>
      <c r="M2092" s="10"/>
      <c r="N2092" s="7">
        <f t="shared" si="244"/>
        <v>0</v>
      </c>
      <c r="O2092" s="6">
        <f t="shared" si="245"/>
        <v>0</v>
      </c>
      <c r="P2092" s="23">
        <f t="shared" si="246"/>
        <v>0</v>
      </c>
    </row>
    <row r="2093" spans="1:16" ht="19.5" customHeight="1">
      <c r="A2093" s="9"/>
      <c r="B2093" s="10"/>
      <c r="C2093" s="10"/>
      <c r="D2093" s="10"/>
      <c r="E2093" s="11"/>
      <c r="F2093" s="14"/>
      <c r="G2093" s="15"/>
      <c r="H2093" s="12"/>
      <c r="I2093" s="13"/>
      <c r="J2093" s="14"/>
      <c r="K2093" s="15"/>
      <c r="L2093" s="12"/>
      <c r="M2093" s="10"/>
      <c r="N2093" s="7">
        <f t="shared" si="244"/>
        <v>0</v>
      </c>
      <c r="O2093" s="6">
        <f t="shared" si="245"/>
        <v>0</v>
      </c>
      <c r="P2093" s="23">
        <f t="shared" si="246"/>
        <v>0</v>
      </c>
    </row>
    <row r="2094" spans="1:16" ht="19.5" customHeight="1">
      <c r="A2094" s="9"/>
      <c r="B2094" s="10"/>
      <c r="C2094" s="10"/>
      <c r="D2094" s="10"/>
      <c r="E2094" s="11"/>
      <c r="F2094" s="14"/>
      <c r="G2094" s="15"/>
      <c r="H2094" s="12"/>
      <c r="I2094" s="13"/>
      <c r="J2094" s="14"/>
      <c r="K2094" s="15"/>
      <c r="L2094" s="12"/>
      <c r="M2094" s="10"/>
      <c r="N2094" s="7">
        <f t="shared" si="244"/>
        <v>0</v>
      </c>
      <c r="O2094" s="6">
        <f t="shared" si="245"/>
        <v>0</v>
      </c>
      <c r="P2094" s="23">
        <f t="shared" si="246"/>
        <v>0</v>
      </c>
    </row>
    <row r="2095" spans="1:16" ht="19.5" customHeight="1">
      <c r="A2095" s="9"/>
      <c r="B2095" s="10"/>
      <c r="C2095" s="10"/>
      <c r="D2095" s="10"/>
      <c r="E2095" s="11"/>
      <c r="F2095" s="14"/>
      <c r="G2095" s="15"/>
      <c r="H2095" s="12"/>
      <c r="I2095" s="13"/>
      <c r="J2095" s="14"/>
      <c r="K2095" s="15"/>
      <c r="L2095" s="12"/>
      <c r="M2095" s="10"/>
      <c r="N2095" s="7">
        <f t="shared" si="244"/>
        <v>0</v>
      </c>
      <c r="O2095" s="6">
        <f t="shared" si="245"/>
        <v>0</v>
      </c>
      <c r="P2095" s="23">
        <f t="shared" si="246"/>
        <v>0</v>
      </c>
    </row>
    <row r="2096" spans="1:16" ht="19.5" customHeight="1">
      <c r="A2096" s="9"/>
      <c r="B2096" s="10"/>
      <c r="C2096" s="10"/>
      <c r="D2096" s="10"/>
      <c r="E2096" s="11"/>
      <c r="F2096" s="14"/>
      <c r="G2096" s="15"/>
      <c r="H2096" s="12"/>
      <c r="I2096" s="13"/>
      <c r="J2096" s="14"/>
      <c r="K2096" s="15"/>
      <c r="L2096" s="12"/>
      <c r="M2096" s="10"/>
      <c r="N2096" s="7">
        <f t="shared" si="244"/>
        <v>0</v>
      </c>
      <c r="O2096" s="6">
        <f t="shared" si="245"/>
        <v>0</v>
      </c>
      <c r="P2096" s="23">
        <f t="shared" si="246"/>
        <v>0</v>
      </c>
    </row>
    <row r="2097" spans="1:16" ht="19.5" customHeight="1">
      <c r="A2097" s="9"/>
      <c r="B2097" s="10"/>
      <c r="C2097" s="10"/>
      <c r="D2097" s="10"/>
      <c r="E2097" s="11"/>
      <c r="F2097" s="14"/>
      <c r="G2097" s="15"/>
      <c r="H2097" s="12"/>
      <c r="I2097" s="13"/>
      <c r="J2097" s="14"/>
      <c r="K2097" s="15"/>
      <c r="L2097" s="12"/>
      <c r="M2097" s="10"/>
      <c r="N2097" s="7">
        <f t="shared" si="244"/>
        <v>0</v>
      </c>
      <c r="O2097" s="6">
        <f t="shared" si="245"/>
        <v>0</v>
      </c>
      <c r="P2097" s="23">
        <f t="shared" si="246"/>
        <v>0</v>
      </c>
    </row>
    <row r="2098" spans="1:16" ht="19.5" customHeight="1">
      <c r="A2098" s="9"/>
      <c r="B2098" s="10"/>
      <c r="C2098" s="10"/>
      <c r="D2098" s="10"/>
      <c r="E2098" s="11"/>
      <c r="F2098" s="14"/>
      <c r="G2098" s="15"/>
      <c r="H2098" s="12"/>
      <c r="I2098" s="13"/>
      <c r="J2098" s="14"/>
      <c r="K2098" s="15"/>
      <c r="L2098" s="12"/>
      <c r="M2098" s="10"/>
      <c r="N2098" s="7">
        <f t="shared" si="244"/>
        <v>0</v>
      </c>
      <c r="O2098" s="6">
        <f t="shared" si="245"/>
        <v>0</v>
      </c>
      <c r="P2098" s="23">
        <f t="shared" si="246"/>
        <v>0</v>
      </c>
    </row>
    <row r="2099" spans="1:16" ht="19.5" customHeight="1">
      <c r="A2099" s="9"/>
      <c r="B2099" s="10"/>
      <c r="C2099" s="10"/>
      <c r="D2099" s="10"/>
      <c r="E2099" s="11"/>
      <c r="F2099" s="14"/>
      <c r="G2099" s="15"/>
      <c r="H2099" s="12"/>
      <c r="I2099" s="13"/>
      <c r="J2099" s="14"/>
      <c r="K2099" s="15"/>
      <c r="L2099" s="12"/>
      <c r="M2099" s="10"/>
      <c r="N2099" s="7">
        <f t="shared" si="244"/>
        <v>0</v>
      </c>
      <c r="O2099" s="6">
        <f t="shared" si="245"/>
        <v>0</v>
      </c>
      <c r="P2099" s="23">
        <f t="shared" si="246"/>
        <v>0</v>
      </c>
    </row>
    <row r="2100" spans="1:16" ht="19.5" customHeight="1">
      <c r="A2100" s="9"/>
      <c r="B2100" s="10"/>
      <c r="C2100" s="10"/>
      <c r="D2100" s="10"/>
      <c r="E2100" s="11"/>
      <c r="F2100" s="14"/>
      <c r="G2100" s="15"/>
      <c r="H2100" s="12"/>
      <c r="I2100" s="13"/>
      <c r="J2100" s="14"/>
      <c r="K2100" s="15"/>
      <c r="L2100" s="12"/>
      <c r="M2100" s="10"/>
      <c r="N2100" s="7">
        <f t="shared" si="244"/>
        <v>0</v>
      </c>
      <c r="O2100" s="6">
        <f t="shared" si="245"/>
        <v>0</v>
      </c>
      <c r="P2100" s="23">
        <f t="shared" si="246"/>
        <v>0</v>
      </c>
    </row>
    <row r="2101" spans="1:16" ht="19.5" customHeight="1">
      <c r="A2101" s="9"/>
      <c r="B2101" s="10"/>
      <c r="C2101" s="10"/>
      <c r="D2101" s="10"/>
      <c r="E2101" s="11"/>
      <c r="F2101" s="14"/>
      <c r="G2101" s="15"/>
      <c r="H2101" s="12"/>
      <c r="I2101" s="13"/>
      <c r="J2101" s="14"/>
      <c r="K2101" s="15"/>
      <c r="L2101" s="12"/>
      <c r="M2101" s="10"/>
      <c r="N2101" s="7">
        <f t="shared" si="244"/>
        <v>0</v>
      </c>
      <c r="O2101" s="6">
        <f t="shared" si="245"/>
        <v>0</v>
      </c>
      <c r="P2101" s="23">
        <f t="shared" si="246"/>
        <v>0</v>
      </c>
    </row>
    <row r="2102" spans="1:16" ht="19.5" customHeight="1">
      <c r="A2102" s="9"/>
      <c r="B2102" s="10"/>
      <c r="C2102" s="10"/>
      <c r="D2102" s="10"/>
      <c r="E2102" s="11"/>
      <c r="F2102" s="14"/>
      <c r="G2102" s="15"/>
      <c r="H2102" s="12"/>
      <c r="I2102" s="13"/>
      <c r="J2102" s="14"/>
      <c r="K2102" s="15"/>
      <c r="L2102" s="12"/>
      <c r="M2102" s="10"/>
      <c r="N2102" s="7">
        <f t="shared" si="244"/>
        <v>0</v>
      </c>
      <c r="O2102" s="6">
        <f t="shared" si="245"/>
        <v>0</v>
      </c>
      <c r="P2102" s="23">
        <f t="shared" si="246"/>
        <v>0</v>
      </c>
    </row>
    <row r="2103" spans="1:16" ht="19.5" customHeight="1">
      <c r="A2103" s="9"/>
      <c r="B2103" s="10"/>
      <c r="C2103" s="10"/>
      <c r="D2103" s="10"/>
      <c r="E2103" s="11"/>
      <c r="F2103" s="14"/>
      <c r="G2103" s="15"/>
      <c r="H2103" s="12"/>
      <c r="I2103" s="13"/>
      <c r="J2103" s="14"/>
      <c r="K2103" s="15"/>
      <c r="L2103" s="12"/>
      <c r="M2103" s="10"/>
      <c r="N2103" s="7">
        <f t="shared" si="244"/>
        <v>0</v>
      </c>
      <c r="O2103" s="6">
        <f t="shared" si="245"/>
        <v>0</v>
      </c>
      <c r="P2103" s="23">
        <f t="shared" si="246"/>
        <v>0</v>
      </c>
    </row>
    <row r="2104" spans="1:16" ht="19.5" customHeight="1">
      <c r="A2104" s="9"/>
      <c r="B2104" s="10"/>
      <c r="C2104" s="10"/>
      <c r="D2104" s="10"/>
      <c r="E2104" s="11"/>
      <c r="F2104" s="14"/>
      <c r="G2104" s="15"/>
      <c r="H2104" s="12"/>
      <c r="I2104" s="13"/>
      <c r="J2104" s="14"/>
      <c r="K2104" s="15"/>
      <c r="L2104" s="12"/>
      <c r="M2104" s="10"/>
      <c r="N2104" s="7">
        <f t="shared" si="244"/>
        <v>0</v>
      </c>
      <c r="O2104" s="6">
        <f t="shared" si="245"/>
        <v>0</v>
      </c>
      <c r="P2104" s="23">
        <f t="shared" si="246"/>
        <v>0</v>
      </c>
    </row>
    <row r="2105" spans="1:16" ht="19.5" customHeight="1">
      <c r="A2105" s="9"/>
      <c r="B2105" s="10"/>
      <c r="C2105" s="10"/>
      <c r="D2105" s="10"/>
      <c r="E2105" s="11"/>
      <c r="F2105" s="14"/>
      <c r="G2105" s="15"/>
      <c r="H2105" s="12"/>
      <c r="I2105" s="13"/>
      <c r="J2105" s="14"/>
      <c r="K2105" s="15"/>
      <c r="L2105" s="12"/>
      <c r="M2105" s="10"/>
      <c r="N2105" s="7">
        <f t="shared" si="244"/>
        <v>0</v>
      </c>
      <c r="O2105" s="6">
        <f t="shared" si="245"/>
        <v>0</v>
      </c>
      <c r="P2105" s="23">
        <f t="shared" si="246"/>
        <v>0</v>
      </c>
    </row>
    <row r="2106" spans="1:16" ht="19.5" customHeight="1" thickBot="1">
      <c r="A2106" s="31"/>
      <c r="B2106" s="32"/>
      <c r="C2106" s="32"/>
      <c r="D2106" s="32"/>
      <c r="E2106" s="33"/>
      <c r="F2106" s="40"/>
      <c r="G2106" s="26"/>
      <c r="H2106" s="24"/>
      <c r="I2106" s="41"/>
      <c r="J2106" s="40"/>
      <c r="K2106" s="26"/>
      <c r="L2106" s="24"/>
      <c r="M2106" s="25"/>
      <c r="N2106" s="27">
        <f t="shared" si="244"/>
        <v>0</v>
      </c>
      <c r="O2106" s="28">
        <f t="shared" si="245"/>
        <v>0</v>
      </c>
      <c r="P2106" s="29">
        <f t="shared" si="246"/>
        <v>0</v>
      </c>
    </row>
    <row r="2107" spans="1:20" ht="19.5" customHeight="1" thickBot="1">
      <c r="A2107" s="98" t="s">
        <v>15</v>
      </c>
      <c r="B2107" s="99"/>
      <c r="C2107" s="99"/>
      <c r="D2107" s="99"/>
      <c r="E2107" s="100"/>
      <c r="F2107" s="35">
        <f aca="true" t="shared" si="247" ref="F2107:O2107">SUM(F2086:F2106)</f>
        <v>13</v>
      </c>
      <c r="G2107" s="36">
        <f t="shared" si="247"/>
        <v>8</v>
      </c>
      <c r="H2107" s="39">
        <f t="shared" si="247"/>
        <v>7</v>
      </c>
      <c r="I2107" s="42">
        <f t="shared" si="247"/>
        <v>7</v>
      </c>
      <c r="J2107" s="35">
        <f t="shared" si="247"/>
        <v>0</v>
      </c>
      <c r="K2107" s="36">
        <f t="shared" si="247"/>
        <v>0</v>
      </c>
      <c r="L2107" s="39">
        <f t="shared" si="247"/>
        <v>0</v>
      </c>
      <c r="M2107" s="36">
        <f t="shared" si="247"/>
        <v>0</v>
      </c>
      <c r="N2107" s="37">
        <f t="shared" si="247"/>
        <v>20</v>
      </c>
      <c r="O2107" s="38">
        <f t="shared" si="247"/>
        <v>15</v>
      </c>
      <c r="P2107" s="43">
        <f t="shared" si="246"/>
        <v>35</v>
      </c>
      <c r="T2107" s="82">
        <f>CEILING(P2107,1)</f>
        <v>35</v>
      </c>
    </row>
    <row r="2108" ht="19.5" customHeight="1"/>
    <row r="2109" ht="19.5" customHeight="1"/>
    <row r="2110" ht="19.5" customHeight="1"/>
    <row r="2111" ht="30" customHeight="1">
      <c r="T2111" s="83">
        <f>SUM(T34:T2110)</f>
        <v>5776</v>
      </c>
    </row>
    <row r="2112" ht="19.5" customHeight="1"/>
    <row r="2113" ht="19.5" customHeight="1"/>
    <row r="2114" ht="19.5" customHeight="1"/>
    <row r="2115" ht="19.5" customHeight="1"/>
    <row r="2116" spans="13:16" ht="19.5" customHeight="1">
      <c r="M2116" s="132"/>
      <c r="N2116" s="132"/>
      <c r="O2116" s="132"/>
      <c r="P2116" s="132"/>
    </row>
    <row r="2117" spans="13:16" ht="19.5" customHeight="1">
      <c r="M2117" s="132"/>
      <c r="N2117" s="132"/>
      <c r="O2117" s="132"/>
      <c r="P2117" s="132"/>
    </row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</sheetData>
  <sheetProtection/>
  <mergeCells count="1180">
    <mergeCell ref="M2116:P2117"/>
    <mergeCell ref="B2083:B2085"/>
    <mergeCell ref="C2083:C2085"/>
    <mergeCell ref="A1533:B1535"/>
    <mergeCell ref="A1539:A1541"/>
    <mergeCell ref="A2077:B2079"/>
    <mergeCell ref="A2080:A2081"/>
    <mergeCell ref="B2080:D2081"/>
    <mergeCell ref="K2080:L2081"/>
    <mergeCell ref="M2080:P2081"/>
    <mergeCell ref="A2107:E2107"/>
    <mergeCell ref="N2083:O2084"/>
    <mergeCell ref="P2083:P2085"/>
    <mergeCell ref="F2084:G2084"/>
    <mergeCell ref="H2084:I2084"/>
    <mergeCell ref="J2084:K2084"/>
    <mergeCell ref="L2084:M2084"/>
    <mergeCell ref="A2083:A2085"/>
    <mergeCell ref="D2083:D2085"/>
    <mergeCell ref="E2083:E2085"/>
    <mergeCell ref="F2083:M2083"/>
    <mergeCell ref="A2073:E2073"/>
    <mergeCell ref="A2075:P2076"/>
    <mergeCell ref="P2049:P2051"/>
    <mergeCell ref="F2050:G2050"/>
    <mergeCell ref="H2050:I2050"/>
    <mergeCell ref="J2050:K2050"/>
    <mergeCell ref="L2050:M2050"/>
    <mergeCell ref="B2049:B2051"/>
    <mergeCell ref="C2049:C2051"/>
    <mergeCell ref="D2049:D2051"/>
    <mergeCell ref="N2049:O2050"/>
    <mergeCell ref="E2049:E2051"/>
    <mergeCell ref="F2049:M2049"/>
    <mergeCell ref="A2039:E2039"/>
    <mergeCell ref="A2041:P2042"/>
    <mergeCell ref="A2043:B2044"/>
    <mergeCell ref="A2046:A2047"/>
    <mergeCell ref="B2046:D2047"/>
    <mergeCell ref="K2046:L2047"/>
    <mergeCell ref="M2046:P2047"/>
    <mergeCell ref="A2049:A2051"/>
    <mergeCell ref="P2015:P2017"/>
    <mergeCell ref="F2016:G2016"/>
    <mergeCell ref="H2016:I2016"/>
    <mergeCell ref="J2016:K2016"/>
    <mergeCell ref="L2016:M2016"/>
    <mergeCell ref="B2015:B2017"/>
    <mergeCell ref="C2015:C2017"/>
    <mergeCell ref="D2015:D2017"/>
    <mergeCell ref="N2015:O2016"/>
    <mergeCell ref="E2015:E2017"/>
    <mergeCell ref="F2015:M2015"/>
    <mergeCell ref="A2005:E2005"/>
    <mergeCell ref="A2007:P2008"/>
    <mergeCell ref="A2009:B2011"/>
    <mergeCell ref="A2012:A2013"/>
    <mergeCell ref="B2012:D2013"/>
    <mergeCell ref="K2012:L2013"/>
    <mergeCell ref="M2012:P2013"/>
    <mergeCell ref="A2015:A2017"/>
    <mergeCell ref="P1981:P1983"/>
    <mergeCell ref="F1982:G1982"/>
    <mergeCell ref="H1982:I1982"/>
    <mergeCell ref="J1982:K1982"/>
    <mergeCell ref="L1982:M1982"/>
    <mergeCell ref="B1981:B1983"/>
    <mergeCell ref="C1981:C1983"/>
    <mergeCell ref="D1981:D1983"/>
    <mergeCell ref="N1981:O1982"/>
    <mergeCell ref="E1981:E1983"/>
    <mergeCell ref="F1981:M1981"/>
    <mergeCell ref="A1970:E1970"/>
    <mergeCell ref="A1973:P1974"/>
    <mergeCell ref="A1975:B1976"/>
    <mergeCell ref="A1978:A1979"/>
    <mergeCell ref="B1978:D1979"/>
    <mergeCell ref="K1978:L1979"/>
    <mergeCell ref="M1978:P1979"/>
    <mergeCell ref="A1981:A1983"/>
    <mergeCell ref="P1947:P1949"/>
    <mergeCell ref="F1948:G1948"/>
    <mergeCell ref="H1948:I1948"/>
    <mergeCell ref="J1948:K1948"/>
    <mergeCell ref="L1948:M1948"/>
    <mergeCell ref="B1947:B1949"/>
    <mergeCell ref="C1947:C1949"/>
    <mergeCell ref="D1947:D1949"/>
    <mergeCell ref="N1947:O1948"/>
    <mergeCell ref="E1947:E1949"/>
    <mergeCell ref="F1947:M1947"/>
    <mergeCell ref="A1937:E1937"/>
    <mergeCell ref="A1939:P1940"/>
    <mergeCell ref="A1941:B1943"/>
    <mergeCell ref="A1944:A1945"/>
    <mergeCell ref="B1944:D1945"/>
    <mergeCell ref="K1944:L1945"/>
    <mergeCell ref="M1944:P1945"/>
    <mergeCell ref="A1947:A1949"/>
    <mergeCell ref="P1913:P1915"/>
    <mergeCell ref="F1914:G1914"/>
    <mergeCell ref="H1914:I1914"/>
    <mergeCell ref="J1914:K1914"/>
    <mergeCell ref="L1914:M1914"/>
    <mergeCell ref="B1913:B1915"/>
    <mergeCell ref="C1913:C1915"/>
    <mergeCell ref="D1913:D1915"/>
    <mergeCell ref="N1913:O1914"/>
    <mergeCell ref="E1913:E1915"/>
    <mergeCell ref="F1913:M1913"/>
    <mergeCell ref="A1903:E1903"/>
    <mergeCell ref="A1905:P1906"/>
    <mergeCell ref="A1907:B1908"/>
    <mergeCell ref="A1910:A1911"/>
    <mergeCell ref="B1910:D1911"/>
    <mergeCell ref="K1910:L1911"/>
    <mergeCell ref="M1910:P1911"/>
    <mergeCell ref="A1913:A1915"/>
    <mergeCell ref="P1879:P1881"/>
    <mergeCell ref="F1880:G1880"/>
    <mergeCell ref="H1880:I1880"/>
    <mergeCell ref="J1880:K1880"/>
    <mergeCell ref="L1880:M1880"/>
    <mergeCell ref="B1879:B1881"/>
    <mergeCell ref="C1879:C1881"/>
    <mergeCell ref="D1879:D1881"/>
    <mergeCell ref="N1879:O1880"/>
    <mergeCell ref="E1879:E1881"/>
    <mergeCell ref="F1879:M1879"/>
    <mergeCell ref="A1869:E1869"/>
    <mergeCell ref="A1871:P1872"/>
    <mergeCell ref="A1873:B1875"/>
    <mergeCell ref="A1876:A1877"/>
    <mergeCell ref="B1876:D1877"/>
    <mergeCell ref="K1876:L1877"/>
    <mergeCell ref="M1876:P1877"/>
    <mergeCell ref="A1879:A1881"/>
    <mergeCell ref="P1845:P1847"/>
    <mergeCell ref="F1846:G1846"/>
    <mergeCell ref="H1846:I1846"/>
    <mergeCell ref="J1846:K1846"/>
    <mergeCell ref="L1846:M1846"/>
    <mergeCell ref="B1845:B1847"/>
    <mergeCell ref="C1845:C1847"/>
    <mergeCell ref="D1845:D1847"/>
    <mergeCell ref="N1845:O1846"/>
    <mergeCell ref="E1845:E1847"/>
    <mergeCell ref="F1845:M1845"/>
    <mergeCell ref="A1835:E1835"/>
    <mergeCell ref="A1837:P1838"/>
    <mergeCell ref="A1839:B1840"/>
    <mergeCell ref="A1842:A1843"/>
    <mergeCell ref="B1842:D1843"/>
    <mergeCell ref="K1842:L1843"/>
    <mergeCell ref="M1842:P1843"/>
    <mergeCell ref="A1845:A1847"/>
    <mergeCell ref="P1811:P1813"/>
    <mergeCell ref="F1812:G1812"/>
    <mergeCell ref="H1812:I1812"/>
    <mergeCell ref="J1812:K1812"/>
    <mergeCell ref="L1812:M1812"/>
    <mergeCell ref="B1811:B1813"/>
    <mergeCell ref="C1811:C1813"/>
    <mergeCell ref="D1811:D1813"/>
    <mergeCell ref="N1811:O1812"/>
    <mergeCell ref="E1811:E1813"/>
    <mergeCell ref="F1811:M1811"/>
    <mergeCell ref="A1801:E1801"/>
    <mergeCell ref="A1803:P1804"/>
    <mergeCell ref="A1805:B1807"/>
    <mergeCell ref="A1808:A1809"/>
    <mergeCell ref="B1808:D1809"/>
    <mergeCell ref="K1808:L1809"/>
    <mergeCell ref="M1808:P1809"/>
    <mergeCell ref="A1811:A1813"/>
    <mergeCell ref="P1777:P1779"/>
    <mergeCell ref="F1778:G1778"/>
    <mergeCell ref="H1778:I1778"/>
    <mergeCell ref="J1778:K1778"/>
    <mergeCell ref="L1778:M1778"/>
    <mergeCell ref="B1777:B1779"/>
    <mergeCell ref="C1777:C1779"/>
    <mergeCell ref="D1777:D1779"/>
    <mergeCell ref="N1777:O1778"/>
    <mergeCell ref="E1777:E1779"/>
    <mergeCell ref="F1777:M1777"/>
    <mergeCell ref="A1767:E1767"/>
    <mergeCell ref="A1769:P1770"/>
    <mergeCell ref="A1771:B1772"/>
    <mergeCell ref="A1774:A1775"/>
    <mergeCell ref="B1774:D1775"/>
    <mergeCell ref="K1774:L1775"/>
    <mergeCell ref="M1774:P1775"/>
    <mergeCell ref="A1777:A1779"/>
    <mergeCell ref="P1743:P1745"/>
    <mergeCell ref="F1744:G1744"/>
    <mergeCell ref="H1744:I1744"/>
    <mergeCell ref="J1744:K1744"/>
    <mergeCell ref="L1744:M1744"/>
    <mergeCell ref="B1743:B1745"/>
    <mergeCell ref="C1743:C1745"/>
    <mergeCell ref="D1743:D1745"/>
    <mergeCell ref="N1743:O1744"/>
    <mergeCell ref="E1743:E1745"/>
    <mergeCell ref="F1743:M1743"/>
    <mergeCell ref="A1733:E1733"/>
    <mergeCell ref="A1735:P1736"/>
    <mergeCell ref="A1737:B1739"/>
    <mergeCell ref="A1740:A1741"/>
    <mergeCell ref="B1740:D1741"/>
    <mergeCell ref="K1740:L1741"/>
    <mergeCell ref="M1740:P1741"/>
    <mergeCell ref="A1743:A1745"/>
    <mergeCell ref="P1709:P1711"/>
    <mergeCell ref="F1710:G1710"/>
    <mergeCell ref="H1710:I1710"/>
    <mergeCell ref="J1710:K1710"/>
    <mergeCell ref="L1710:M1710"/>
    <mergeCell ref="B1709:B1711"/>
    <mergeCell ref="C1709:C1711"/>
    <mergeCell ref="D1709:D1711"/>
    <mergeCell ref="N1709:O1710"/>
    <mergeCell ref="E1709:E1711"/>
    <mergeCell ref="F1709:M1709"/>
    <mergeCell ref="A1701:P1702"/>
    <mergeCell ref="A1703:B1704"/>
    <mergeCell ref="A1706:A1707"/>
    <mergeCell ref="B1706:D1707"/>
    <mergeCell ref="K1706:L1707"/>
    <mergeCell ref="M1706:P1707"/>
    <mergeCell ref="A1709:A1711"/>
    <mergeCell ref="P1675:P1677"/>
    <mergeCell ref="F1676:G1676"/>
    <mergeCell ref="H1676:I1676"/>
    <mergeCell ref="J1676:K1676"/>
    <mergeCell ref="L1676:M1676"/>
    <mergeCell ref="A1699:E1699"/>
    <mergeCell ref="B1675:B1677"/>
    <mergeCell ref="C1675:C1677"/>
    <mergeCell ref="D1675:D1677"/>
    <mergeCell ref="A1665:E1665"/>
    <mergeCell ref="N1675:O1676"/>
    <mergeCell ref="E1675:E1677"/>
    <mergeCell ref="F1675:M1675"/>
    <mergeCell ref="A1667:P1668"/>
    <mergeCell ref="A1669:B1670"/>
    <mergeCell ref="A1672:A1673"/>
    <mergeCell ref="B1672:D1673"/>
    <mergeCell ref="K1672:L1673"/>
    <mergeCell ref="M1672:P1673"/>
    <mergeCell ref="A1675:A1677"/>
    <mergeCell ref="P1641:P1643"/>
    <mergeCell ref="F1642:G1642"/>
    <mergeCell ref="H1642:I1642"/>
    <mergeCell ref="J1642:K1642"/>
    <mergeCell ref="L1642:M1642"/>
    <mergeCell ref="B1641:B1643"/>
    <mergeCell ref="C1641:C1643"/>
    <mergeCell ref="D1641:D1643"/>
    <mergeCell ref="N1641:O1642"/>
    <mergeCell ref="E1641:E1643"/>
    <mergeCell ref="F1641:M1641"/>
    <mergeCell ref="A1631:E1631"/>
    <mergeCell ref="A1633:P1634"/>
    <mergeCell ref="A1635:B1637"/>
    <mergeCell ref="A1638:A1639"/>
    <mergeCell ref="B1638:D1639"/>
    <mergeCell ref="K1638:L1639"/>
    <mergeCell ref="M1638:P1639"/>
    <mergeCell ref="A1641:A1643"/>
    <mergeCell ref="P1607:P1609"/>
    <mergeCell ref="F1608:G1608"/>
    <mergeCell ref="H1608:I1608"/>
    <mergeCell ref="J1608:K1608"/>
    <mergeCell ref="L1608:M1608"/>
    <mergeCell ref="B1607:B1609"/>
    <mergeCell ref="C1607:C1609"/>
    <mergeCell ref="D1607:D1609"/>
    <mergeCell ref="N1607:O1608"/>
    <mergeCell ref="E1607:E1609"/>
    <mergeCell ref="F1607:M1607"/>
    <mergeCell ref="A1597:E1597"/>
    <mergeCell ref="A1599:P1600"/>
    <mergeCell ref="A1601:B1602"/>
    <mergeCell ref="A1604:A1605"/>
    <mergeCell ref="B1604:D1605"/>
    <mergeCell ref="K1604:L1605"/>
    <mergeCell ref="M1604:P1605"/>
    <mergeCell ref="A1607:A1609"/>
    <mergeCell ref="P1573:P1575"/>
    <mergeCell ref="F1574:G1574"/>
    <mergeCell ref="H1574:I1574"/>
    <mergeCell ref="J1574:K1574"/>
    <mergeCell ref="L1574:M1574"/>
    <mergeCell ref="B1573:B1575"/>
    <mergeCell ref="C1573:C1575"/>
    <mergeCell ref="D1573:D1575"/>
    <mergeCell ref="N1573:O1574"/>
    <mergeCell ref="F1573:M1573"/>
    <mergeCell ref="A1563:E1563"/>
    <mergeCell ref="A1565:P1566"/>
    <mergeCell ref="A1567:B1569"/>
    <mergeCell ref="A1570:A1571"/>
    <mergeCell ref="B1570:D1571"/>
    <mergeCell ref="K1570:L1571"/>
    <mergeCell ref="M1570:P1571"/>
    <mergeCell ref="A1573:A1575"/>
    <mergeCell ref="B1539:B1541"/>
    <mergeCell ref="C1539:C1541"/>
    <mergeCell ref="D1539:D1541"/>
    <mergeCell ref="E1573:E1575"/>
    <mergeCell ref="E1539:E1541"/>
    <mergeCell ref="P1539:P1541"/>
    <mergeCell ref="F1540:G1540"/>
    <mergeCell ref="H1540:I1540"/>
    <mergeCell ref="J1540:K1540"/>
    <mergeCell ref="L1540:M1540"/>
    <mergeCell ref="N1539:O1540"/>
    <mergeCell ref="F1539:M1539"/>
    <mergeCell ref="F1505:M1505"/>
    <mergeCell ref="P1505:P1507"/>
    <mergeCell ref="F1506:G1506"/>
    <mergeCell ref="H1506:I1506"/>
    <mergeCell ref="J1506:K1506"/>
    <mergeCell ref="N1505:O1506"/>
    <mergeCell ref="L1506:M1506"/>
    <mergeCell ref="A1531:P1532"/>
    <mergeCell ref="A1536:A1537"/>
    <mergeCell ref="B1536:D1537"/>
    <mergeCell ref="K1536:L1537"/>
    <mergeCell ref="M1536:P1537"/>
    <mergeCell ref="L1472:M1472"/>
    <mergeCell ref="A1497:P1498"/>
    <mergeCell ref="A1499:B1501"/>
    <mergeCell ref="K1502:L1503"/>
    <mergeCell ref="M1502:P1503"/>
    <mergeCell ref="A1495:E1495"/>
    <mergeCell ref="A1529:E1529"/>
    <mergeCell ref="A1502:A1503"/>
    <mergeCell ref="B1502:D1503"/>
    <mergeCell ref="A1505:A1507"/>
    <mergeCell ref="E1505:E1507"/>
    <mergeCell ref="B1505:B1507"/>
    <mergeCell ref="C1505:C1507"/>
    <mergeCell ref="D1505:D1507"/>
    <mergeCell ref="M1468:P1469"/>
    <mergeCell ref="B1471:B1473"/>
    <mergeCell ref="C1471:C1473"/>
    <mergeCell ref="D1471:D1473"/>
    <mergeCell ref="F1472:G1472"/>
    <mergeCell ref="N1471:O1472"/>
    <mergeCell ref="E1471:E1473"/>
    <mergeCell ref="F1471:M1471"/>
    <mergeCell ref="H1472:I1472"/>
    <mergeCell ref="J1472:K1472"/>
    <mergeCell ref="A1465:B1467"/>
    <mergeCell ref="A1468:A1469"/>
    <mergeCell ref="B1468:D1469"/>
    <mergeCell ref="K1468:L1469"/>
    <mergeCell ref="C1437:C1439"/>
    <mergeCell ref="D1437:D1439"/>
    <mergeCell ref="A1461:E1461"/>
    <mergeCell ref="A1463:P1464"/>
    <mergeCell ref="K1434:L1435"/>
    <mergeCell ref="M1434:P1435"/>
    <mergeCell ref="A1471:A1473"/>
    <mergeCell ref="P1471:P1473"/>
    <mergeCell ref="P1437:P1439"/>
    <mergeCell ref="F1438:G1438"/>
    <mergeCell ref="H1438:I1438"/>
    <mergeCell ref="J1438:K1438"/>
    <mergeCell ref="L1438:M1438"/>
    <mergeCell ref="B1437:B1439"/>
    <mergeCell ref="D1403:D1405"/>
    <mergeCell ref="N1403:O1404"/>
    <mergeCell ref="N1437:O1438"/>
    <mergeCell ref="E1437:E1439"/>
    <mergeCell ref="F1437:M1437"/>
    <mergeCell ref="A1427:E1427"/>
    <mergeCell ref="A1429:P1430"/>
    <mergeCell ref="A1431:B1432"/>
    <mergeCell ref="A1434:A1435"/>
    <mergeCell ref="B1434:D1435"/>
    <mergeCell ref="M1400:P1401"/>
    <mergeCell ref="A1403:A1405"/>
    <mergeCell ref="A1437:A1439"/>
    <mergeCell ref="P1403:P1405"/>
    <mergeCell ref="F1404:G1404"/>
    <mergeCell ref="H1404:I1404"/>
    <mergeCell ref="J1404:K1404"/>
    <mergeCell ref="L1404:M1404"/>
    <mergeCell ref="B1403:B1405"/>
    <mergeCell ref="C1403:C1405"/>
    <mergeCell ref="J1370:K1370"/>
    <mergeCell ref="L1370:M1370"/>
    <mergeCell ref="E1403:E1405"/>
    <mergeCell ref="F1403:M1403"/>
    <mergeCell ref="A1393:E1393"/>
    <mergeCell ref="A1395:P1396"/>
    <mergeCell ref="A1397:B1399"/>
    <mergeCell ref="A1400:A1401"/>
    <mergeCell ref="B1400:D1401"/>
    <mergeCell ref="K1400:L1401"/>
    <mergeCell ref="M1366:P1367"/>
    <mergeCell ref="B1369:B1371"/>
    <mergeCell ref="C1369:C1371"/>
    <mergeCell ref="D1369:D1371"/>
    <mergeCell ref="N1369:O1370"/>
    <mergeCell ref="E1369:E1371"/>
    <mergeCell ref="F1369:M1369"/>
    <mergeCell ref="P1369:P1371"/>
    <mergeCell ref="F1370:G1370"/>
    <mergeCell ref="H1370:I1370"/>
    <mergeCell ref="A1363:B1364"/>
    <mergeCell ref="A1366:A1367"/>
    <mergeCell ref="B1366:D1367"/>
    <mergeCell ref="K1366:L1367"/>
    <mergeCell ref="D1335:D1337"/>
    <mergeCell ref="N1335:O1336"/>
    <mergeCell ref="A1359:E1359"/>
    <mergeCell ref="A1361:P1362"/>
    <mergeCell ref="M1332:P1333"/>
    <mergeCell ref="A1335:A1337"/>
    <mergeCell ref="A1369:A1371"/>
    <mergeCell ref="P1335:P1337"/>
    <mergeCell ref="F1336:G1336"/>
    <mergeCell ref="H1336:I1336"/>
    <mergeCell ref="J1336:K1336"/>
    <mergeCell ref="L1336:M1336"/>
    <mergeCell ref="B1335:B1337"/>
    <mergeCell ref="C1335:C1337"/>
    <mergeCell ref="J1302:K1302"/>
    <mergeCell ref="L1302:M1302"/>
    <mergeCell ref="E1335:E1337"/>
    <mergeCell ref="F1335:M1335"/>
    <mergeCell ref="A1325:E1325"/>
    <mergeCell ref="A1327:P1328"/>
    <mergeCell ref="A1329:B1331"/>
    <mergeCell ref="A1332:A1333"/>
    <mergeCell ref="B1332:D1333"/>
    <mergeCell ref="K1332:L1333"/>
    <mergeCell ref="M1298:P1299"/>
    <mergeCell ref="B1301:B1303"/>
    <mergeCell ref="C1301:C1303"/>
    <mergeCell ref="D1301:D1303"/>
    <mergeCell ref="N1301:O1302"/>
    <mergeCell ref="E1301:E1303"/>
    <mergeCell ref="F1301:M1301"/>
    <mergeCell ref="P1301:P1303"/>
    <mergeCell ref="F1302:G1302"/>
    <mergeCell ref="H1302:I1302"/>
    <mergeCell ref="A1295:B1296"/>
    <mergeCell ref="A1298:A1299"/>
    <mergeCell ref="B1298:D1299"/>
    <mergeCell ref="K1298:L1299"/>
    <mergeCell ref="D1267:D1269"/>
    <mergeCell ref="N1267:O1268"/>
    <mergeCell ref="A1291:E1291"/>
    <mergeCell ref="A1293:P1294"/>
    <mergeCell ref="M1264:P1265"/>
    <mergeCell ref="A1267:A1269"/>
    <mergeCell ref="A1301:A1303"/>
    <mergeCell ref="P1267:P1269"/>
    <mergeCell ref="F1268:G1268"/>
    <mergeCell ref="H1268:I1268"/>
    <mergeCell ref="J1268:K1268"/>
    <mergeCell ref="L1268:M1268"/>
    <mergeCell ref="B1267:B1269"/>
    <mergeCell ref="C1267:C1269"/>
    <mergeCell ref="J1234:K1234"/>
    <mergeCell ref="L1234:M1234"/>
    <mergeCell ref="E1267:E1269"/>
    <mergeCell ref="F1267:M1267"/>
    <mergeCell ref="A1257:E1257"/>
    <mergeCell ref="A1259:P1260"/>
    <mergeCell ref="A1261:B1263"/>
    <mergeCell ref="A1264:A1265"/>
    <mergeCell ref="B1264:D1265"/>
    <mergeCell ref="K1264:L1265"/>
    <mergeCell ref="M1230:P1231"/>
    <mergeCell ref="B1233:B1235"/>
    <mergeCell ref="C1233:C1235"/>
    <mergeCell ref="D1233:D1235"/>
    <mergeCell ref="N1233:O1234"/>
    <mergeCell ref="E1233:E1235"/>
    <mergeCell ref="F1233:M1233"/>
    <mergeCell ref="P1233:P1235"/>
    <mergeCell ref="F1234:G1234"/>
    <mergeCell ref="H1234:I1234"/>
    <mergeCell ref="A1227:B1228"/>
    <mergeCell ref="A1230:A1231"/>
    <mergeCell ref="B1230:D1231"/>
    <mergeCell ref="K1230:L1231"/>
    <mergeCell ref="D1199:D1201"/>
    <mergeCell ref="N1199:O1200"/>
    <mergeCell ref="A1223:E1223"/>
    <mergeCell ref="A1225:P1226"/>
    <mergeCell ref="M1196:P1197"/>
    <mergeCell ref="A1199:A1201"/>
    <mergeCell ref="A1233:A1235"/>
    <mergeCell ref="P1199:P1201"/>
    <mergeCell ref="F1200:G1200"/>
    <mergeCell ref="H1200:I1200"/>
    <mergeCell ref="J1200:K1200"/>
    <mergeCell ref="L1200:M1200"/>
    <mergeCell ref="B1199:B1201"/>
    <mergeCell ref="C1199:C1201"/>
    <mergeCell ref="J1166:K1166"/>
    <mergeCell ref="L1166:M1166"/>
    <mergeCell ref="E1199:E1201"/>
    <mergeCell ref="F1199:M1199"/>
    <mergeCell ref="A1189:E1189"/>
    <mergeCell ref="A1191:P1192"/>
    <mergeCell ref="A1193:B1195"/>
    <mergeCell ref="A1196:A1197"/>
    <mergeCell ref="B1196:D1197"/>
    <mergeCell ref="K1196:L1197"/>
    <mergeCell ref="M1162:P1163"/>
    <mergeCell ref="B1165:B1167"/>
    <mergeCell ref="C1165:C1167"/>
    <mergeCell ref="D1165:D1167"/>
    <mergeCell ref="N1165:O1166"/>
    <mergeCell ref="E1165:E1167"/>
    <mergeCell ref="F1165:M1165"/>
    <mergeCell ref="P1165:P1167"/>
    <mergeCell ref="F1166:G1166"/>
    <mergeCell ref="H1166:I1166"/>
    <mergeCell ref="A1159:B1160"/>
    <mergeCell ref="A1162:A1163"/>
    <mergeCell ref="B1162:D1163"/>
    <mergeCell ref="K1162:L1163"/>
    <mergeCell ref="D1131:D1133"/>
    <mergeCell ref="N1131:O1132"/>
    <mergeCell ref="A1155:E1155"/>
    <mergeCell ref="A1157:P1158"/>
    <mergeCell ref="M1128:P1129"/>
    <mergeCell ref="A1131:A1133"/>
    <mergeCell ref="A1165:A1167"/>
    <mergeCell ref="P1131:P1133"/>
    <mergeCell ref="F1132:G1132"/>
    <mergeCell ref="H1132:I1132"/>
    <mergeCell ref="J1132:K1132"/>
    <mergeCell ref="L1132:M1132"/>
    <mergeCell ref="B1131:B1133"/>
    <mergeCell ref="C1131:C1133"/>
    <mergeCell ref="J1098:K1098"/>
    <mergeCell ref="L1098:M1098"/>
    <mergeCell ref="E1131:E1133"/>
    <mergeCell ref="F1131:M1131"/>
    <mergeCell ref="A1121:E1121"/>
    <mergeCell ref="A1123:P1124"/>
    <mergeCell ref="A1125:B1127"/>
    <mergeCell ref="A1128:A1129"/>
    <mergeCell ref="B1128:D1129"/>
    <mergeCell ref="K1128:L1129"/>
    <mergeCell ref="M1094:P1095"/>
    <mergeCell ref="B1097:B1099"/>
    <mergeCell ref="C1097:C1099"/>
    <mergeCell ref="D1097:D1099"/>
    <mergeCell ref="N1097:O1098"/>
    <mergeCell ref="E1097:E1099"/>
    <mergeCell ref="F1097:M1097"/>
    <mergeCell ref="P1097:P1099"/>
    <mergeCell ref="F1098:G1098"/>
    <mergeCell ref="H1098:I1098"/>
    <mergeCell ref="A1091:B1092"/>
    <mergeCell ref="A1094:A1095"/>
    <mergeCell ref="B1094:D1095"/>
    <mergeCell ref="K1094:L1095"/>
    <mergeCell ref="D1063:D1065"/>
    <mergeCell ref="N1063:O1064"/>
    <mergeCell ref="A1087:E1087"/>
    <mergeCell ref="A1089:P1090"/>
    <mergeCell ref="M1060:P1061"/>
    <mergeCell ref="A1063:A1065"/>
    <mergeCell ref="A1097:A1099"/>
    <mergeCell ref="P1063:P1065"/>
    <mergeCell ref="F1064:G1064"/>
    <mergeCell ref="H1064:I1064"/>
    <mergeCell ref="J1064:K1064"/>
    <mergeCell ref="L1064:M1064"/>
    <mergeCell ref="B1063:B1065"/>
    <mergeCell ref="C1063:C1065"/>
    <mergeCell ref="J1030:K1030"/>
    <mergeCell ref="L1030:M1030"/>
    <mergeCell ref="E1063:E1065"/>
    <mergeCell ref="F1063:M1063"/>
    <mergeCell ref="A1053:E1053"/>
    <mergeCell ref="A1055:P1056"/>
    <mergeCell ref="A1057:B1059"/>
    <mergeCell ref="A1060:A1061"/>
    <mergeCell ref="B1060:D1061"/>
    <mergeCell ref="K1060:L1061"/>
    <mergeCell ref="M1026:P1027"/>
    <mergeCell ref="B1029:B1031"/>
    <mergeCell ref="C1029:C1031"/>
    <mergeCell ref="D1029:D1031"/>
    <mergeCell ref="N1029:O1030"/>
    <mergeCell ref="E1029:E1031"/>
    <mergeCell ref="F1029:M1029"/>
    <mergeCell ref="P1029:P1031"/>
    <mergeCell ref="F1030:G1030"/>
    <mergeCell ref="H1030:I1030"/>
    <mergeCell ref="A1023:B1024"/>
    <mergeCell ref="A1026:A1027"/>
    <mergeCell ref="B1026:D1027"/>
    <mergeCell ref="K1026:L1027"/>
    <mergeCell ref="D995:D997"/>
    <mergeCell ref="N995:O996"/>
    <mergeCell ref="A1019:E1019"/>
    <mergeCell ref="A1021:P1022"/>
    <mergeCell ref="M992:P993"/>
    <mergeCell ref="A995:A997"/>
    <mergeCell ref="A1029:A1031"/>
    <mergeCell ref="P995:P997"/>
    <mergeCell ref="F996:G996"/>
    <mergeCell ref="H996:I996"/>
    <mergeCell ref="J996:K996"/>
    <mergeCell ref="L996:M996"/>
    <mergeCell ref="B995:B997"/>
    <mergeCell ref="C995:C997"/>
    <mergeCell ref="J962:K962"/>
    <mergeCell ref="L962:M962"/>
    <mergeCell ref="E995:E997"/>
    <mergeCell ref="F995:M995"/>
    <mergeCell ref="A985:E985"/>
    <mergeCell ref="A987:P988"/>
    <mergeCell ref="A989:B991"/>
    <mergeCell ref="A992:A993"/>
    <mergeCell ref="B992:D993"/>
    <mergeCell ref="K992:L993"/>
    <mergeCell ref="M958:P959"/>
    <mergeCell ref="B961:B963"/>
    <mergeCell ref="C961:C963"/>
    <mergeCell ref="D961:D963"/>
    <mergeCell ref="N961:O962"/>
    <mergeCell ref="E961:E963"/>
    <mergeCell ref="F961:M961"/>
    <mergeCell ref="P961:P963"/>
    <mergeCell ref="F962:G962"/>
    <mergeCell ref="H962:I962"/>
    <mergeCell ref="A955:B956"/>
    <mergeCell ref="A958:A959"/>
    <mergeCell ref="B958:D959"/>
    <mergeCell ref="K958:L959"/>
    <mergeCell ref="D927:D929"/>
    <mergeCell ref="N927:O928"/>
    <mergeCell ref="A951:E951"/>
    <mergeCell ref="A953:P954"/>
    <mergeCell ref="M924:P925"/>
    <mergeCell ref="A927:A929"/>
    <mergeCell ref="A961:A963"/>
    <mergeCell ref="P927:P929"/>
    <mergeCell ref="F928:G928"/>
    <mergeCell ref="H928:I928"/>
    <mergeCell ref="J928:K928"/>
    <mergeCell ref="L928:M928"/>
    <mergeCell ref="B927:B929"/>
    <mergeCell ref="C927:C929"/>
    <mergeCell ref="J894:K894"/>
    <mergeCell ref="L894:M894"/>
    <mergeCell ref="E927:E929"/>
    <mergeCell ref="F927:M927"/>
    <mergeCell ref="A917:E917"/>
    <mergeCell ref="A919:P920"/>
    <mergeCell ref="A921:B923"/>
    <mergeCell ref="A924:A925"/>
    <mergeCell ref="B924:D925"/>
    <mergeCell ref="K924:L925"/>
    <mergeCell ref="M890:P891"/>
    <mergeCell ref="B893:B895"/>
    <mergeCell ref="C893:C895"/>
    <mergeCell ref="D893:D895"/>
    <mergeCell ref="N893:O894"/>
    <mergeCell ref="E893:E895"/>
    <mergeCell ref="F893:M893"/>
    <mergeCell ref="P893:P895"/>
    <mergeCell ref="F894:G894"/>
    <mergeCell ref="H894:I894"/>
    <mergeCell ref="A887:B888"/>
    <mergeCell ref="A890:A891"/>
    <mergeCell ref="B890:D891"/>
    <mergeCell ref="K890:L891"/>
    <mergeCell ref="D859:D861"/>
    <mergeCell ref="N859:O860"/>
    <mergeCell ref="A883:E883"/>
    <mergeCell ref="A885:P886"/>
    <mergeCell ref="M856:P857"/>
    <mergeCell ref="A859:A861"/>
    <mergeCell ref="A893:A895"/>
    <mergeCell ref="P859:P861"/>
    <mergeCell ref="F860:G860"/>
    <mergeCell ref="H860:I860"/>
    <mergeCell ref="J860:K860"/>
    <mergeCell ref="L860:M860"/>
    <mergeCell ref="B859:B861"/>
    <mergeCell ref="C859:C861"/>
    <mergeCell ref="J826:K826"/>
    <mergeCell ref="L826:M826"/>
    <mergeCell ref="E859:E861"/>
    <mergeCell ref="F859:M859"/>
    <mergeCell ref="A849:E849"/>
    <mergeCell ref="A851:P852"/>
    <mergeCell ref="A853:B855"/>
    <mergeCell ref="A856:A857"/>
    <mergeCell ref="B856:D857"/>
    <mergeCell ref="K856:L857"/>
    <mergeCell ref="M822:P823"/>
    <mergeCell ref="B825:B827"/>
    <mergeCell ref="C825:C827"/>
    <mergeCell ref="D825:D827"/>
    <mergeCell ref="N825:O826"/>
    <mergeCell ref="E825:E827"/>
    <mergeCell ref="F825:M825"/>
    <mergeCell ref="P825:P827"/>
    <mergeCell ref="F826:G826"/>
    <mergeCell ref="H826:I826"/>
    <mergeCell ref="A819:B820"/>
    <mergeCell ref="A822:A823"/>
    <mergeCell ref="B822:D823"/>
    <mergeCell ref="K822:L823"/>
    <mergeCell ref="D791:D793"/>
    <mergeCell ref="N791:O792"/>
    <mergeCell ref="A815:E815"/>
    <mergeCell ref="A817:P818"/>
    <mergeCell ref="M788:P789"/>
    <mergeCell ref="A791:A793"/>
    <mergeCell ref="A825:A827"/>
    <mergeCell ref="P791:P793"/>
    <mergeCell ref="F792:G792"/>
    <mergeCell ref="H792:I792"/>
    <mergeCell ref="J792:K792"/>
    <mergeCell ref="L792:M792"/>
    <mergeCell ref="B791:B793"/>
    <mergeCell ref="C791:C793"/>
    <mergeCell ref="J759:K759"/>
    <mergeCell ref="L759:M759"/>
    <mergeCell ref="E791:E793"/>
    <mergeCell ref="F791:M791"/>
    <mergeCell ref="A781:E781"/>
    <mergeCell ref="A783:P784"/>
    <mergeCell ref="A785:B787"/>
    <mergeCell ref="A788:A789"/>
    <mergeCell ref="B788:D789"/>
    <mergeCell ref="K788:L789"/>
    <mergeCell ref="M755:P756"/>
    <mergeCell ref="B758:B760"/>
    <mergeCell ref="C758:C760"/>
    <mergeCell ref="D758:D760"/>
    <mergeCell ref="N758:O759"/>
    <mergeCell ref="E758:E760"/>
    <mergeCell ref="F758:M758"/>
    <mergeCell ref="P758:P760"/>
    <mergeCell ref="F759:G759"/>
    <mergeCell ref="H759:I759"/>
    <mergeCell ref="A752:B753"/>
    <mergeCell ref="A755:A756"/>
    <mergeCell ref="B755:D756"/>
    <mergeCell ref="K755:L756"/>
    <mergeCell ref="D723:D725"/>
    <mergeCell ref="N723:O724"/>
    <mergeCell ref="A748:E748"/>
    <mergeCell ref="A750:P751"/>
    <mergeCell ref="M720:P721"/>
    <mergeCell ref="A723:A725"/>
    <mergeCell ref="A758:A760"/>
    <mergeCell ref="P723:P725"/>
    <mergeCell ref="F724:G724"/>
    <mergeCell ref="H724:I724"/>
    <mergeCell ref="J724:K724"/>
    <mergeCell ref="L724:M724"/>
    <mergeCell ref="B723:B725"/>
    <mergeCell ref="C723:C725"/>
    <mergeCell ref="J690:K690"/>
    <mergeCell ref="L690:M690"/>
    <mergeCell ref="E723:E725"/>
    <mergeCell ref="F723:M723"/>
    <mergeCell ref="A713:E713"/>
    <mergeCell ref="A715:P716"/>
    <mergeCell ref="A717:B719"/>
    <mergeCell ref="A720:A721"/>
    <mergeCell ref="B720:D721"/>
    <mergeCell ref="K720:L721"/>
    <mergeCell ref="M686:P687"/>
    <mergeCell ref="B689:B691"/>
    <mergeCell ref="C689:C691"/>
    <mergeCell ref="D689:D691"/>
    <mergeCell ref="N689:O690"/>
    <mergeCell ref="E689:E691"/>
    <mergeCell ref="F689:M689"/>
    <mergeCell ref="P689:P691"/>
    <mergeCell ref="F690:G690"/>
    <mergeCell ref="H690:I690"/>
    <mergeCell ref="A683:B684"/>
    <mergeCell ref="A686:A687"/>
    <mergeCell ref="B686:D687"/>
    <mergeCell ref="K686:L687"/>
    <mergeCell ref="D656:D658"/>
    <mergeCell ref="N656:O657"/>
    <mergeCell ref="A679:E679"/>
    <mergeCell ref="A681:P682"/>
    <mergeCell ref="M653:P654"/>
    <mergeCell ref="A656:A658"/>
    <mergeCell ref="A689:A691"/>
    <mergeCell ref="P656:P658"/>
    <mergeCell ref="F657:G657"/>
    <mergeCell ref="H657:I657"/>
    <mergeCell ref="J657:K657"/>
    <mergeCell ref="L657:M657"/>
    <mergeCell ref="B656:B658"/>
    <mergeCell ref="C656:C658"/>
    <mergeCell ref="J622:K622"/>
    <mergeCell ref="L622:M622"/>
    <mergeCell ref="E656:E658"/>
    <mergeCell ref="F656:M656"/>
    <mergeCell ref="A646:E646"/>
    <mergeCell ref="A648:P649"/>
    <mergeCell ref="A650:B652"/>
    <mergeCell ref="A653:A654"/>
    <mergeCell ref="B653:D654"/>
    <mergeCell ref="K653:L654"/>
    <mergeCell ref="M618:P619"/>
    <mergeCell ref="B621:B623"/>
    <mergeCell ref="C621:C623"/>
    <mergeCell ref="D621:D623"/>
    <mergeCell ref="N621:O622"/>
    <mergeCell ref="E621:E623"/>
    <mergeCell ref="F621:M621"/>
    <mergeCell ref="P621:P623"/>
    <mergeCell ref="F622:G622"/>
    <mergeCell ref="H622:I622"/>
    <mergeCell ref="A615:B616"/>
    <mergeCell ref="A618:A619"/>
    <mergeCell ref="B618:D619"/>
    <mergeCell ref="K618:L619"/>
    <mergeCell ref="D588:D590"/>
    <mergeCell ref="N588:O589"/>
    <mergeCell ref="A611:E611"/>
    <mergeCell ref="A613:P614"/>
    <mergeCell ref="M585:P586"/>
    <mergeCell ref="A588:A590"/>
    <mergeCell ref="A621:A623"/>
    <mergeCell ref="P588:P590"/>
    <mergeCell ref="F589:G589"/>
    <mergeCell ref="H589:I589"/>
    <mergeCell ref="J589:K589"/>
    <mergeCell ref="L589:M589"/>
    <mergeCell ref="B588:B590"/>
    <mergeCell ref="C588:C590"/>
    <mergeCell ref="J554:K554"/>
    <mergeCell ref="L554:M554"/>
    <mergeCell ref="E588:E590"/>
    <mergeCell ref="F588:M588"/>
    <mergeCell ref="A578:E578"/>
    <mergeCell ref="A580:P581"/>
    <mergeCell ref="A582:B584"/>
    <mergeCell ref="A585:A586"/>
    <mergeCell ref="B585:D586"/>
    <mergeCell ref="K585:L586"/>
    <mergeCell ref="M550:P551"/>
    <mergeCell ref="B553:B555"/>
    <mergeCell ref="C553:C555"/>
    <mergeCell ref="D553:D555"/>
    <mergeCell ref="N553:O554"/>
    <mergeCell ref="E553:E555"/>
    <mergeCell ref="F553:M553"/>
    <mergeCell ref="P553:P555"/>
    <mergeCell ref="F554:G554"/>
    <mergeCell ref="H554:I554"/>
    <mergeCell ref="A547:B548"/>
    <mergeCell ref="A550:A551"/>
    <mergeCell ref="B550:D551"/>
    <mergeCell ref="K550:L551"/>
    <mergeCell ref="D520:D522"/>
    <mergeCell ref="N520:O521"/>
    <mergeCell ref="A541:E541"/>
    <mergeCell ref="A545:P546"/>
    <mergeCell ref="M517:P518"/>
    <mergeCell ref="A520:A522"/>
    <mergeCell ref="A553:A555"/>
    <mergeCell ref="P520:P522"/>
    <mergeCell ref="F521:G521"/>
    <mergeCell ref="H521:I521"/>
    <mergeCell ref="J521:K521"/>
    <mergeCell ref="L521:M521"/>
    <mergeCell ref="B520:B522"/>
    <mergeCell ref="C520:C522"/>
    <mergeCell ref="J486:K486"/>
    <mergeCell ref="L486:M486"/>
    <mergeCell ref="E520:E522"/>
    <mergeCell ref="F520:M520"/>
    <mergeCell ref="A510:E510"/>
    <mergeCell ref="A512:P513"/>
    <mergeCell ref="A514:B516"/>
    <mergeCell ref="A517:A518"/>
    <mergeCell ref="B517:D518"/>
    <mergeCell ref="K517:L518"/>
    <mergeCell ref="M482:P483"/>
    <mergeCell ref="B485:B487"/>
    <mergeCell ref="C485:C487"/>
    <mergeCell ref="D485:D487"/>
    <mergeCell ref="N485:O486"/>
    <mergeCell ref="E485:E487"/>
    <mergeCell ref="F485:M485"/>
    <mergeCell ref="P485:P487"/>
    <mergeCell ref="F486:G486"/>
    <mergeCell ref="H486:I486"/>
    <mergeCell ref="A479:B480"/>
    <mergeCell ref="A482:A483"/>
    <mergeCell ref="B482:D483"/>
    <mergeCell ref="K482:L483"/>
    <mergeCell ref="D451:D453"/>
    <mergeCell ref="N451:O452"/>
    <mergeCell ref="A475:E475"/>
    <mergeCell ref="A477:P478"/>
    <mergeCell ref="M448:P449"/>
    <mergeCell ref="A451:A453"/>
    <mergeCell ref="A485:A487"/>
    <mergeCell ref="P451:P453"/>
    <mergeCell ref="F452:G452"/>
    <mergeCell ref="H452:I452"/>
    <mergeCell ref="J452:K452"/>
    <mergeCell ref="L452:M452"/>
    <mergeCell ref="B451:B453"/>
    <mergeCell ref="C451:C453"/>
    <mergeCell ref="J419:K419"/>
    <mergeCell ref="L419:M419"/>
    <mergeCell ref="E451:E453"/>
    <mergeCell ref="F451:M451"/>
    <mergeCell ref="A441:E441"/>
    <mergeCell ref="A443:P444"/>
    <mergeCell ref="A445:B447"/>
    <mergeCell ref="A448:A449"/>
    <mergeCell ref="B448:D449"/>
    <mergeCell ref="K448:L449"/>
    <mergeCell ref="M415:P416"/>
    <mergeCell ref="B418:B420"/>
    <mergeCell ref="C418:C420"/>
    <mergeCell ref="D418:D420"/>
    <mergeCell ref="N418:O419"/>
    <mergeCell ref="E418:E420"/>
    <mergeCell ref="F418:M418"/>
    <mergeCell ref="P418:P420"/>
    <mergeCell ref="F419:G419"/>
    <mergeCell ref="H419:I419"/>
    <mergeCell ref="A412:B413"/>
    <mergeCell ref="A415:A416"/>
    <mergeCell ref="B415:D416"/>
    <mergeCell ref="K415:L416"/>
    <mergeCell ref="D383:D385"/>
    <mergeCell ref="N383:O384"/>
    <mergeCell ref="A408:E408"/>
    <mergeCell ref="A410:P411"/>
    <mergeCell ref="M380:P381"/>
    <mergeCell ref="A383:A385"/>
    <mergeCell ref="A418:A420"/>
    <mergeCell ref="P383:P385"/>
    <mergeCell ref="F384:G384"/>
    <mergeCell ref="H384:I384"/>
    <mergeCell ref="J384:K384"/>
    <mergeCell ref="L384:M384"/>
    <mergeCell ref="B383:B385"/>
    <mergeCell ref="C383:C385"/>
    <mergeCell ref="J351:K351"/>
    <mergeCell ref="L351:M351"/>
    <mergeCell ref="E383:E385"/>
    <mergeCell ref="F383:M383"/>
    <mergeCell ref="A373:E373"/>
    <mergeCell ref="A375:P376"/>
    <mergeCell ref="A377:B379"/>
    <mergeCell ref="A380:A381"/>
    <mergeCell ref="B380:D381"/>
    <mergeCell ref="K380:L381"/>
    <mergeCell ref="M347:P348"/>
    <mergeCell ref="B350:B352"/>
    <mergeCell ref="C350:C352"/>
    <mergeCell ref="D350:D352"/>
    <mergeCell ref="N350:O351"/>
    <mergeCell ref="E350:E352"/>
    <mergeCell ref="F350:M350"/>
    <mergeCell ref="P350:P352"/>
    <mergeCell ref="F351:G351"/>
    <mergeCell ref="H351:I351"/>
    <mergeCell ref="A344:B345"/>
    <mergeCell ref="A347:A348"/>
    <mergeCell ref="B347:D348"/>
    <mergeCell ref="K347:L348"/>
    <mergeCell ref="D315:D317"/>
    <mergeCell ref="N315:O316"/>
    <mergeCell ref="A340:E340"/>
    <mergeCell ref="A342:P343"/>
    <mergeCell ref="M312:P313"/>
    <mergeCell ref="A315:A317"/>
    <mergeCell ref="A350:A352"/>
    <mergeCell ref="P315:P317"/>
    <mergeCell ref="F316:G316"/>
    <mergeCell ref="H316:I316"/>
    <mergeCell ref="J316:K316"/>
    <mergeCell ref="L316:M316"/>
    <mergeCell ref="B315:B317"/>
    <mergeCell ref="C315:C317"/>
    <mergeCell ref="J283:K283"/>
    <mergeCell ref="L283:M283"/>
    <mergeCell ref="E315:E317"/>
    <mergeCell ref="F315:M315"/>
    <mergeCell ref="A305:E305"/>
    <mergeCell ref="A307:P308"/>
    <mergeCell ref="A309:B311"/>
    <mergeCell ref="A312:A313"/>
    <mergeCell ref="B312:D313"/>
    <mergeCell ref="K312:L313"/>
    <mergeCell ref="M279:P280"/>
    <mergeCell ref="B282:B284"/>
    <mergeCell ref="C282:C284"/>
    <mergeCell ref="D282:D284"/>
    <mergeCell ref="N282:O283"/>
    <mergeCell ref="E282:E284"/>
    <mergeCell ref="F282:M282"/>
    <mergeCell ref="P282:P284"/>
    <mergeCell ref="F283:G283"/>
    <mergeCell ref="H283:I283"/>
    <mergeCell ref="A276:B277"/>
    <mergeCell ref="A279:A280"/>
    <mergeCell ref="B279:D280"/>
    <mergeCell ref="K279:L280"/>
    <mergeCell ref="D247:D249"/>
    <mergeCell ref="N247:O248"/>
    <mergeCell ref="A272:E272"/>
    <mergeCell ref="A274:P275"/>
    <mergeCell ref="M244:P245"/>
    <mergeCell ref="A247:A249"/>
    <mergeCell ref="A282:A284"/>
    <mergeCell ref="P247:P249"/>
    <mergeCell ref="F248:G248"/>
    <mergeCell ref="H248:I248"/>
    <mergeCell ref="J248:K248"/>
    <mergeCell ref="L248:M248"/>
    <mergeCell ref="B247:B249"/>
    <mergeCell ref="C247:C249"/>
    <mergeCell ref="J215:K215"/>
    <mergeCell ref="L215:M215"/>
    <mergeCell ref="E247:E249"/>
    <mergeCell ref="F247:M247"/>
    <mergeCell ref="A237:E237"/>
    <mergeCell ref="A239:P240"/>
    <mergeCell ref="A241:B243"/>
    <mergeCell ref="A244:A245"/>
    <mergeCell ref="B244:D245"/>
    <mergeCell ref="K244:L245"/>
    <mergeCell ref="M211:P212"/>
    <mergeCell ref="B214:B216"/>
    <mergeCell ref="C214:C216"/>
    <mergeCell ref="D214:D216"/>
    <mergeCell ref="N214:O215"/>
    <mergeCell ref="E214:E216"/>
    <mergeCell ref="F214:M214"/>
    <mergeCell ref="P214:P216"/>
    <mergeCell ref="F215:G215"/>
    <mergeCell ref="H215:I215"/>
    <mergeCell ref="A208:B209"/>
    <mergeCell ref="A211:A212"/>
    <mergeCell ref="B211:D212"/>
    <mergeCell ref="K211:L212"/>
    <mergeCell ref="D180:D182"/>
    <mergeCell ref="N180:O181"/>
    <mergeCell ref="A204:E204"/>
    <mergeCell ref="A206:P207"/>
    <mergeCell ref="M177:P178"/>
    <mergeCell ref="A180:A182"/>
    <mergeCell ref="A214:A216"/>
    <mergeCell ref="P180:P182"/>
    <mergeCell ref="F181:G181"/>
    <mergeCell ref="H181:I181"/>
    <mergeCell ref="J181:K181"/>
    <mergeCell ref="L181:M181"/>
    <mergeCell ref="B180:B182"/>
    <mergeCell ref="C180:C182"/>
    <mergeCell ref="J147:K147"/>
    <mergeCell ref="L147:M147"/>
    <mergeCell ref="E180:E182"/>
    <mergeCell ref="F180:M180"/>
    <mergeCell ref="A170:E170"/>
    <mergeCell ref="A172:P173"/>
    <mergeCell ref="A174:B176"/>
    <mergeCell ref="A177:A178"/>
    <mergeCell ref="B177:D178"/>
    <mergeCell ref="K177:L178"/>
    <mergeCell ref="M143:P144"/>
    <mergeCell ref="B146:B148"/>
    <mergeCell ref="C146:C148"/>
    <mergeCell ref="D146:D148"/>
    <mergeCell ref="N146:O147"/>
    <mergeCell ref="E146:E148"/>
    <mergeCell ref="F146:M146"/>
    <mergeCell ref="P146:P148"/>
    <mergeCell ref="F147:G147"/>
    <mergeCell ref="H147:I147"/>
    <mergeCell ref="A140:B141"/>
    <mergeCell ref="A143:A144"/>
    <mergeCell ref="B143:D144"/>
    <mergeCell ref="K143:L144"/>
    <mergeCell ref="D112:D114"/>
    <mergeCell ref="N112:O113"/>
    <mergeCell ref="A136:E136"/>
    <mergeCell ref="A138:P139"/>
    <mergeCell ref="M109:P110"/>
    <mergeCell ref="A112:A114"/>
    <mergeCell ref="A146:A148"/>
    <mergeCell ref="P112:P114"/>
    <mergeCell ref="F113:G113"/>
    <mergeCell ref="H113:I113"/>
    <mergeCell ref="J113:K113"/>
    <mergeCell ref="L113:M113"/>
    <mergeCell ref="B112:B114"/>
    <mergeCell ref="C112:C114"/>
    <mergeCell ref="J79:K79"/>
    <mergeCell ref="L79:M79"/>
    <mergeCell ref="E112:E114"/>
    <mergeCell ref="F112:M112"/>
    <mergeCell ref="A102:E102"/>
    <mergeCell ref="A104:P105"/>
    <mergeCell ref="A106:B108"/>
    <mergeCell ref="A109:A110"/>
    <mergeCell ref="B109:D110"/>
    <mergeCell ref="K109:L110"/>
    <mergeCell ref="M75:P76"/>
    <mergeCell ref="B78:B80"/>
    <mergeCell ref="C78:C80"/>
    <mergeCell ref="D78:D80"/>
    <mergeCell ref="N78:O79"/>
    <mergeCell ref="E78:E80"/>
    <mergeCell ref="F78:M78"/>
    <mergeCell ref="P78:P80"/>
    <mergeCell ref="F79:G79"/>
    <mergeCell ref="H79:I79"/>
    <mergeCell ref="J45:K45"/>
    <mergeCell ref="F45:G45"/>
    <mergeCell ref="H45:I45"/>
    <mergeCell ref="A75:A76"/>
    <mergeCell ref="B75:D76"/>
    <mergeCell ref="A44:A46"/>
    <mergeCell ref="B44:B46"/>
    <mergeCell ref="K75:L76"/>
    <mergeCell ref="L45:M45"/>
    <mergeCell ref="F44:M44"/>
    <mergeCell ref="M41:P42"/>
    <mergeCell ref="A78:A80"/>
    <mergeCell ref="A70:P71"/>
    <mergeCell ref="C44:C46"/>
    <mergeCell ref="D44:D46"/>
    <mergeCell ref="N44:O45"/>
    <mergeCell ref="E44:E46"/>
    <mergeCell ref="A72:B73"/>
    <mergeCell ref="P44:P46"/>
    <mergeCell ref="A68:E68"/>
    <mergeCell ref="A38:B40"/>
    <mergeCell ref="A41:A42"/>
    <mergeCell ref="B41:D42"/>
    <mergeCell ref="K41:L42"/>
    <mergeCell ref="A34:E34"/>
    <mergeCell ref="A9:A11"/>
    <mergeCell ref="B9:B11"/>
    <mergeCell ref="C9:C11"/>
    <mergeCell ref="A36:P37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T3:T4"/>
    <mergeCell ref="A1:P2"/>
    <mergeCell ref="A3:B4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C10" sqref="C10"/>
    </sheetView>
  </sheetViews>
  <sheetFormatPr defaultColWidth="9.140625" defaultRowHeight="15"/>
  <cols>
    <col min="2" max="2" width="25.7109375" style="0" customWidth="1"/>
    <col min="3" max="3" width="15.7109375" style="84" customWidth="1"/>
  </cols>
  <sheetData>
    <row r="1" ht="30" customHeight="1" thickBot="1"/>
    <row r="2" spans="2:3" ht="24.75" customHeight="1">
      <c r="B2" s="85" t="s">
        <v>330</v>
      </c>
      <c r="C2" s="90">
        <v>11846</v>
      </c>
    </row>
    <row r="3" spans="2:3" ht="24.75" customHeight="1">
      <c r="B3" s="86" t="s">
        <v>332</v>
      </c>
      <c r="C3" s="87">
        <v>4692</v>
      </c>
    </row>
    <row r="4" spans="2:3" ht="24.75" customHeight="1">
      <c r="B4" s="86" t="s">
        <v>333</v>
      </c>
      <c r="C4" s="87">
        <v>5540</v>
      </c>
    </row>
    <row r="5" spans="2:3" ht="24.75" customHeight="1">
      <c r="B5" s="86" t="s">
        <v>334</v>
      </c>
      <c r="C5" s="87">
        <v>4304</v>
      </c>
    </row>
    <row r="6" spans="2:3" ht="24.75" customHeight="1">
      <c r="B6" s="86" t="s">
        <v>335</v>
      </c>
      <c r="C6" s="87">
        <v>4097</v>
      </c>
    </row>
    <row r="7" spans="2:3" ht="24.75" customHeight="1">
      <c r="B7" s="86" t="s">
        <v>336</v>
      </c>
      <c r="C7" s="87">
        <v>4357</v>
      </c>
    </row>
    <row r="8" spans="2:3" ht="24.75" customHeight="1">
      <c r="B8" s="86" t="s">
        <v>337</v>
      </c>
      <c r="C8" s="87">
        <v>3108</v>
      </c>
    </row>
    <row r="9" spans="2:3" ht="24.75" customHeight="1" thickBot="1">
      <c r="B9" s="88" t="s">
        <v>338</v>
      </c>
      <c r="C9" s="89">
        <v>5799</v>
      </c>
    </row>
    <row r="10" spans="2:3" ht="30" customHeight="1" thickBot="1">
      <c r="B10" s="92" t="s">
        <v>15</v>
      </c>
      <c r="C10" s="91">
        <f>SUM(C2:C9)</f>
        <v>43743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2011-07-13T07:34:13Z</cp:lastPrinted>
  <dcterms:created xsi:type="dcterms:W3CDTF">2011-05-01T08:37:03Z</dcterms:created>
  <dcterms:modified xsi:type="dcterms:W3CDTF">2011-07-13T07:39:19Z</dcterms:modified>
  <cp:category/>
  <cp:version/>
  <cp:contentType/>
  <cp:contentStatus/>
</cp:coreProperties>
</file>