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920" windowHeight="8445" tabRatio="672" activeTab="7"/>
  </bookViews>
  <sheets>
    <sheet name="MR" sheetId="1" r:id="rId1"/>
    <sheet name="IV.SEVER" sheetId="2" r:id="rId2"/>
    <sheet name="IV.JUH" sheetId="3" r:id="rId3"/>
    <sheet name="V.A" sheetId="4" r:id="rId4"/>
    <sheet name="V.B" sheetId="5" r:id="rId5"/>
    <sheet name="V.C" sheetId="6" r:id="rId6"/>
    <sheet name="V.D" sheetId="7" r:id="rId7"/>
    <sheet name="mládež" sheetId="8" r:id="rId8"/>
    <sheet name="List1" sheetId="9" r:id="rId9"/>
    <sheet name="List2" sheetId="10" r:id="rId10"/>
  </sheets>
  <definedNames>
    <definedName name="_xlnm.Print_Area" localSheetId="2">'IV.JUH'!$A$1:$P$510</definedName>
    <definedName name="_xlnm.Print_Area" localSheetId="1">'IV.SEVER'!$A$111:$P$146</definedName>
    <definedName name="_xlnm.Print_Area" localSheetId="7">'mládež'!$A$1247:$P$1268</definedName>
    <definedName name="_xlnm.Print_Area" localSheetId="0">'MR'!$A$36:$P$71</definedName>
    <definedName name="_xlnm.Print_Area" localSheetId="3">'V.A'!$A$36:$P$71</definedName>
    <definedName name="_xlnm.Print_Area" localSheetId="4">'V.B'!$A$1:$P$467</definedName>
    <definedName name="_xlnm.Print_Area" localSheetId="5">'V.C'!$A$38:$P$71</definedName>
    <definedName name="_xlnm.Print_Area" localSheetId="6">'V.D'!$A$254:$P$288</definedName>
  </definedNames>
  <calcPr fullCalcOnLoad="1"/>
</workbook>
</file>

<file path=xl/sharedStrings.xml><?xml version="1.0" encoding="utf-8"?>
<sst xmlns="http://schemas.openxmlformats.org/spreadsheetml/2006/main" count="9374" uniqueCount="898">
  <si>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</si>
  <si>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</si>
  <si>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</si>
  <si>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</si>
  <si>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</si>
  <si>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</si>
  <si>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</si>
  <si>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</si>
  <si>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</si>
  <si>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</si>
  <si>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</si>
  <si>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</si>
  <si>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</si>
  <si>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paušál</t>
  </si>
  <si>
    <t>spolu</t>
  </si>
  <si>
    <t>FK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</si>
  <si>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</si>
  <si>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</si>
  <si>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</si>
  <si>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</si>
  <si>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</si>
  <si>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</si>
  <si>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</si>
  <si>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</si>
  <si>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</si>
  <si>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</si>
  <si>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</si>
  <si>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</si>
  <si>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</si>
  <si>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</si>
  <si>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</si>
  <si>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</si>
  <si>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</si>
  <si>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</si>
  <si>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</si>
  <si>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</si>
  <si>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</si>
  <si>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</si>
  <si>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</si>
  <si>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</si>
  <si>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</si>
  <si>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</si>
  <si>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</si>
  <si>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</si>
  <si>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</si>
  <si>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</si>
  <si>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</si>
  <si>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</si>
  <si>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</si>
  <si>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</si>
  <si>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</si>
  <si>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</si>
  <si>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</si>
  <si>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</si>
  <si>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</si>
  <si>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</si>
  <si>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</si>
  <si>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</si>
  <si>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</si>
  <si>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</si>
  <si>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</si>
  <si>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</si>
  <si>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</si>
  <si>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</si>
  <si>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</si>
  <si>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</si>
  <si>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</si>
  <si>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</si>
  <si>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MŠK R. Sobota</t>
  </si>
  <si>
    <t>146</t>
  </si>
  <si>
    <t>MFK Ružomberok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</si>
  <si>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</si>
  <si>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</si>
  <si>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</si>
  <si>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</si>
  <si>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</si>
  <si>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</si>
  <si>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</si>
  <si>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</si>
  <si>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</si>
  <si>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</si>
  <si>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</si>
  <si>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</si>
  <si>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</si>
  <si>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</si>
  <si>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</si>
  <si>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</si>
  <si>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</si>
  <si>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</si>
  <si>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</si>
  <si>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</si>
  <si>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</si>
  <si>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</si>
  <si>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</si>
  <si>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</si>
  <si>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</si>
  <si>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</si>
  <si>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</si>
  <si>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</si>
  <si>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</si>
  <si>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</si>
  <si>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</si>
  <si>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</si>
  <si>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</si>
  <si>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</si>
  <si>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</si>
  <si>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</si>
  <si>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</si>
  <si>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</si>
  <si>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</si>
  <si>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</si>
  <si>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</si>
  <si>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</si>
  <si>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</si>
  <si>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</si>
  <si>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</si>
  <si>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</si>
  <si>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</si>
  <si>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</si>
  <si>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</si>
  <si>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</si>
  <si>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</si>
  <si>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</si>
  <si>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</si>
  <si>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</si>
  <si>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</si>
  <si>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</si>
  <si>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</si>
  <si>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</si>
  <si>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</si>
  <si>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</si>
  <si>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</si>
  <si>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</si>
  <si>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</si>
  <si>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</si>
  <si>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</si>
  <si>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</si>
  <si>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</si>
  <si>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</si>
  <si>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</si>
  <si>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</si>
  <si>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</si>
  <si>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</si>
  <si>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</si>
  <si>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</si>
  <si>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</si>
  <si>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</si>
  <si>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</si>
  <si>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</si>
  <si>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</si>
  <si>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</si>
  <si>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</si>
  <si>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</si>
  <si>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</si>
  <si>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</si>
  <si>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</si>
  <si>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</si>
  <si>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</si>
  <si>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</si>
  <si>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</si>
  <si>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</si>
  <si>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</si>
  <si>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</si>
  <si>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</si>
  <si>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</si>
  <si>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</si>
  <si>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</si>
  <si>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</si>
  <si>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</si>
  <si>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</si>
  <si>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</si>
  <si>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</si>
  <si>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</si>
  <si>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MŠK Turany</t>
  </si>
  <si>
    <t>Tatran Krásno n/Kys.</t>
  </si>
  <si>
    <t>CSM Tisovec</t>
  </si>
  <si>
    <t>ŠK Závažná Poruba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</si>
  <si>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</si>
  <si>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</si>
  <si>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</si>
  <si>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</si>
  <si>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</si>
  <si>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</si>
  <si>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</si>
  <si>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</si>
  <si>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</si>
  <si>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KINEX Bytča</t>
  </si>
  <si>
    <t>Tatran Bytčica</t>
  </si>
  <si>
    <t>OŠK Baník Stráňavy</t>
  </si>
  <si>
    <t>FK Predmier</t>
  </si>
  <si>
    <t>REaMOS K. Lieskovec</t>
  </si>
  <si>
    <t>Baník Št. Bane</t>
  </si>
  <si>
    <t>FTC Fiľakovo</t>
  </si>
  <si>
    <t>MFK Revúca</t>
  </si>
  <si>
    <t>Prameň Kováčová</t>
  </si>
  <si>
    <t>FK Jesenské</t>
  </si>
  <si>
    <t>ŠK PARTIZÁN Č. Balog</t>
  </si>
  <si>
    <t>Sitno B. Štiavnica</t>
  </si>
  <si>
    <t>FC Slovan Divín</t>
  </si>
  <si>
    <t>ŠK Badín</t>
  </si>
  <si>
    <t>Slovan Nová Bystrica</t>
  </si>
  <si>
    <t>OŠK Rosina</t>
  </si>
  <si>
    <t>FK Terchová</t>
  </si>
  <si>
    <t>ŠK Radoľa</t>
  </si>
  <si>
    <t>Pokrok Stará Bystrica</t>
  </si>
  <si>
    <t>OFK Kotešová</t>
  </si>
  <si>
    <t>FK Rajec</t>
  </si>
  <si>
    <t>FK Strečno</t>
  </si>
  <si>
    <t>071</t>
  </si>
  <si>
    <t>Agro Baník Dúbrava</t>
  </si>
  <si>
    <t>OŠK Likavka</t>
  </si>
  <si>
    <t>OŠK Bešeňová</t>
  </si>
  <si>
    <t>ŠK Olympia Bobrov</t>
  </si>
  <si>
    <t>Tatran Klin</t>
  </si>
  <si>
    <t>ŠK Turč. Štiavnička</t>
  </si>
  <si>
    <t>FC 34 LM-Palúdzka</t>
  </si>
  <si>
    <t>Pokrok Turč. Kľačany</t>
  </si>
  <si>
    <t>FK Šalková</t>
  </si>
  <si>
    <t>MFK Detva</t>
  </si>
  <si>
    <t>ŠK Selce</t>
  </si>
  <si>
    <t>Tatran VLM Pliešovce</t>
  </si>
  <si>
    <t>MFK Strojár Krupina</t>
  </si>
  <si>
    <t>ŠK Sásová</t>
  </si>
  <si>
    <t>MFK Žarnovica</t>
  </si>
  <si>
    <t>ŠK Hrochoť</t>
  </si>
  <si>
    <t>OFK 1950 Priechod</t>
  </si>
  <si>
    <t>088</t>
  </si>
  <si>
    <t>Vinohrad Čebovce</t>
  </si>
  <si>
    <t>090</t>
  </si>
  <si>
    <t>Družstevník Tachty</t>
  </si>
  <si>
    <t>Slovan Tomášovce</t>
  </si>
  <si>
    <t>MFK Mesta Tornaľa</t>
  </si>
  <si>
    <t>FC 98 Hajnáčka</t>
  </si>
  <si>
    <t>FK Dukla B. Bystrica</t>
  </si>
  <si>
    <t>Družstevník Blatnica</t>
  </si>
  <si>
    <t>Sokol Braväcovo</t>
  </si>
  <si>
    <t>OŠK Breza</t>
  </si>
  <si>
    <t>Družstevník Bzovík</t>
  </si>
  <si>
    <t>ŠK Dolný Hričov</t>
  </si>
  <si>
    <t>Blatná Habovka</t>
  </si>
  <si>
    <t>OTJ Hontianske Nemce</t>
  </si>
  <si>
    <t>MFK SPARTAK Hriňová</t>
  </si>
  <si>
    <t>OŠK Istebné</t>
  </si>
  <si>
    <t>MFK Jelšava</t>
  </si>
  <si>
    <t>Družstevník Klenovec</t>
  </si>
  <si>
    <t>ŠKF Kremnica</t>
  </si>
  <si>
    <t>ŠK Kremnička</t>
  </si>
  <si>
    <t>Družstevník Látky</t>
  </si>
  <si>
    <t>Sokol Liesek</t>
  </si>
  <si>
    <t>MFK Tatran L. Mikuláš</t>
  </si>
  <si>
    <t>OŠK Lisková</t>
  </si>
  <si>
    <t>MŠK Námestovo</t>
  </si>
  <si>
    <t>Družstevník Očová</t>
  </si>
  <si>
    <t>TJ Oravská Lesná</t>
  </si>
  <si>
    <t>OŠK Radzovce</t>
  </si>
  <si>
    <t>145</t>
  </si>
  <si>
    <t>147</t>
  </si>
  <si>
    <t>OŠK Stožok</t>
  </si>
  <si>
    <t>OFK Teplička n/Váhom</t>
  </si>
  <si>
    <t>152</t>
  </si>
  <si>
    <t>FK Tatran Turzovka</t>
  </si>
  <si>
    <t>Tatran Zákamenné</t>
  </si>
  <si>
    <t>ŠK Juventus Žilina-Závodie</t>
  </si>
  <si>
    <t>august 2012</t>
  </si>
  <si>
    <t>MŠK K.N.Mesto</t>
  </si>
  <si>
    <t>FK 34 Brusno-Ondrej</t>
  </si>
  <si>
    <t>Družstevník L. Štiavnica</t>
  </si>
  <si>
    <t>MŠK Žilina B</t>
  </si>
  <si>
    <t>Fatran Dolná Tižina</t>
  </si>
  <si>
    <t>Pohronie ZH/D.Žd. B</t>
  </si>
  <si>
    <t>MFK Lokomotíva Zvolen</t>
  </si>
  <si>
    <t>FC Loko ŽOS Vrútky</t>
  </si>
  <si>
    <t>ŠK Slovan Trstená</t>
  </si>
  <si>
    <t>Sklo Tatran Poltár</t>
  </si>
  <si>
    <t>Baník Veľký Krtíš</t>
  </si>
  <si>
    <t>TJ Jednota Málinec</t>
  </si>
  <si>
    <t>TJ Slovan Skalité</t>
  </si>
  <si>
    <t>TJ Divinka</t>
  </si>
  <si>
    <t>FK Slávia Staškov</t>
  </si>
  <si>
    <t>TJ Jednota Bánová</t>
  </si>
  <si>
    <t>FK Polom Raková</t>
  </si>
  <si>
    <t>Slovan Magura Vavrečka</t>
  </si>
  <si>
    <t>Družba Malý Čepčín</t>
  </si>
  <si>
    <t>FC TVS Kláštor p.Znievom</t>
  </si>
  <si>
    <t>FO Tatran Sučany</t>
  </si>
  <si>
    <t>Máj Ružomberok-Černová</t>
  </si>
  <si>
    <t>ŠK Demänová</t>
  </si>
  <si>
    <t>TJ Družstevník Belá</t>
  </si>
  <si>
    <t>TJ Sokol Medzibrod</t>
  </si>
  <si>
    <t>TJ Slovan Dudince</t>
  </si>
  <si>
    <t>TJ Partizán V. Lehota</t>
  </si>
  <si>
    <t>PS Hliník Nad Hronom</t>
  </si>
  <si>
    <t>OFK Slov. Ľupča</t>
  </si>
  <si>
    <t>FK obec Lubeník</t>
  </si>
  <si>
    <t>ŠK Vinica</t>
  </si>
  <si>
    <t>TJ Nenince</t>
  </si>
  <si>
    <t>TJ Prameň D. Strehová</t>
  </si>
  <si>
    <t>TJD Príbelce</t>
  </si>
  <si>
    <t>TJ Družstevník Hrnč. Ves</t>
  </si>
  <si>
    <t>TJ Družstevník Sklabiná</t>
  </si>
  <si>
    <t>FK Iskra Hnúšťa</t>
  </si>
  <si>
    <t>FK Slovenské Ďarmoty</t>
  </si>
  <si>
    <t>FK Bušince</t>
  </si>
  <si>
    <t>ŠK Čierne</t>
  </si>
  <si>
    <t>Tatran Čierny Balog</t>
  </si>
  <si>
    <t>Družstevník Dlhá n/Oravou</t>
  </si>
  <si>
    <t>MFK Dolný Kubín</t>
  </si>
  <si>
    <t>TJ Slovan Halič</t>
  </si>
  <si>
    <t>OŠK Hodruša-Hámre</t>
  </si>
  <si>
    <t>1. FK Horehron Záv.n/Hr.</t>
  </si>
  <si>
    <t>Štart SZ Kokava n/Rim.</t>
  </si>
  <si>
    <t>1. OFC L. Sliače</t>
  </si>
  <si>
    <t>FK LAFC Lučenec</t>
  </si>
  <si>
    <t>MŠK Fomat Martin</t>
  </si>
  <si>
    <t>Družstevník Or. Polhora</t>
  </si>
  <si>
    <t>FC TJ Or. Podzámok</t>
  </si>
  <si>
    <t>ŽP Šport Podbrezová</t>
  </si>
  <si>
    <t>FK Slovan Podvysoká</t>
  </si>
  <si>
    <t>Družstevník Podzámčok</t>
  </si>
  <si>
    <t>TJ Oravan Rabča</t>
  </si>
  <si>
    <t>FK Slovan Kúpele Sliač</t>
  </si>
  <si>
    <t>Štiavnik</t>
  </si>
  <si>
    <t>OŠK Švošov</t>
  </si>
  <si>
    <t>TJ Fatran Varín</t>
  </si>
  <si>
    <t>Slovan Vidiná</t>
  </si>
  <si>
    <t>Šľachtiteľ Vígľaš-Pstruša</t>
  </si>
  <si>
    <t>TJ SNAHA Zborov n/Byst.</t>
  </si>
  <si>
    <t>TJ Roháče Zuberec</t>
  </si>
  <si>
    <t>FC AJAX Alimáčik Žilina</t>
  </si>
  <si>
    <t>TJ Tatran Oščadnica</t>
  </si>
  <si>
    <t>099</t>
  </si>
  <si>
    <t>Družstevník Dražkovce</t>
  </si>
  <si>
    <t>MR</t>
  </si>
  <si>
    <t>.</t>
  </si>
  <si>
    <t>Rabča - D. Kubín</t>
  </si>
  <si>
    <t>IV.liga dor.</t>
  </si>
  <si>
    <t>CCP</t>
  </si>
  <si>
    <t>III.MD</t>
  </si>
  <si>
    <t>V.D</t>
  </si>
  <si>
    <t>III.SD</t>
  </si>
  <si>
    <t>Paušál</t>
  </si>
  <si>
    <t>Abs.</t>
  </si>
  <si>
    <t>AR+DZ</t>
  </si>
  <si>
    <t>IV.S</t>
  </si>
  <si>
    <t>IV.J</t>
  </si>
  <si>
    <t>V.A</t>
  </si>
  <si>
    <t>V.B</t>
  </si>
  <si>
    <t>V.C</t>
  </si>
  <si>
    <t>I.LSD</t>
  </si>
  <si>
    <t>I.LMD</t>
  </si>
  <si>
    <t>III.LSD</t>
  </si>
  <si>
    <t>III.LMD</t>
  </si>
  <si>
    <t>V.liga dor.</t>
  </si>
  <si>
    <t>I.LSŽ A</t>
  </si>
  <si>
    <t>I.LSŽ B</t>
  </si>
  <si>
    <t>I.LMŽ A</t>
  </si>
  <si>
    <t>I.LMŽ B</t>
  </si>
  <si>
    <t>III.LSŽ A</t>
  </si>
  <si>
    <t>III.LSŽ B</t>
  </si>
  <si>
    <t>IV.Liga</t>
  </si>
  <si>
    <t>IV.Liga dor.</t>
  </si>
  <si>
    <t>V.Liga dor.</t>
  </si>
  <si>
    <t>II.LSD</t>
  </si>
  <si>
    <t>II.LMD</t>
  </si>
  <si>
    <t>V.Liga</t>
  </si>
  <si>
    <t>jún 2013</t>
  </si>
  <si>
    <t>august 2013</t>
  </si>
  <si>
    <t>september 2013</t>
  </si>
  <si>
    <t>október 2013</t>
  </si>
  <si>
    <t>máj 2013</t>
  </si>
  <si>
    <t>marec,apríl 2013</t>
  </si>
  <si>
    <t>Mesiac</t>
  </si>
  <si>
    <t>AR 2 I.LMD</t>
  </si>
  <si>
    <t>IV. D</t>
  </si>
  <si>
    <t>V. D</t>
  </si>
  <si>
    <r>
      <rPr>
        <b/>
        <sz val="11"/>
        <color indexed="8"/>
        <rFont val="Arial"/>
        <family val="2"/>
      </rPr>
      <t>ctrl+y</t>
    </r>
    <r>
      <rPr>
        <sz val="11"/>
        <color indexed="8"/>
        <rFont val="Arial"/>
        <family val="2"/>
      </rPr>
      <t xml:space="preserve"> zobrazenie kalendara</t>
    </r>
  </si>
  <si>
    <t>SŽ/MŽ pred.</t>
  </si>
  <si>
    <t>IV. D/ V.D</t>
  </si>
  <si>
    <t>IV. D/V.D</t>
  </si>
  <si>
    <t>I.LMŽ A/LSŽ A</t>
  </si>
  <si>
    <t>I.LMŽ B/LSŽ B</t>
  </si>
  <si>
    <t>IV.D/ V.D Pred.</t>
  </si>
  <si>
    <t>IV.D/V.D</t>
  </si>
  <si>
    <t>IV.D/V.D Pred.</t>
  </si>
  <si>
    <t>IV.D/V.dor</t>
  </si>
  <si>
    <t>IV.D/V.dor. Pred.</t>
  </si>
  <si>
    <t xml:space="preserve">III.LSŽ </t>
  </si>
  <si>
    <t xml:space="preserve">III.LMŽ </t>
  </si>
  <si>
    <t>II.LSŽ/LMŽ</t>
  </si>
  <si>
    <t>FK 1928 Jasenie</t>
  </si>
  <si>
    <t>MFK BB - Z.Poruba</t>
  </si>
  <si>
    <t>26.</t>
  </si>
  <si>
    <t>Krásno - Kalinovo</t>
  </si>
  <si>
    <t>L.Štiavnica - Žilina B</t>
  </si>
  <si>
    <t>Brusno - B.Štiavnica</t>
  </si>
  <si>
    <t>K.N.Mesto - Tisovec</t>
  </si>
  <si>
    <t>Bytča - D.Tižiná</t>
  </si>
  <si>
    <t>Zvolen - Nová Baňa</t>
  </si>
  <si>
    <t>Čadca - Ž.n.Hronom</t>
  </si>
  <si>
    <t>Bytčica - Makov</t>
  </si>
  <si>
    <t>15.</t>
  </si>
  <si>
    <t>Dohrávka</t>
  </si>
  <si>
    <t>Or.Jasenica - K.Lieskovec</t>
  </si>
  <si>
    <t>24.</t>
  </si>
  <si>
    <t>Tvrdošín - Vrútky</t>
  </si>
  <si>
    <t>Or.Veselé - Stráňavy</t>
  </si>
  <si>
    <t>Bytčica - Rosina</t>
  </si>
  <si>
    <t>Makov - Liet.Lúčka</t>
  </si>
  <si>
    <t>Turč.Štiavnička - Trstená</t>
  </si>
  <si>
    <t>Kováčová - V.Krtíš</t>
  </si>
  <si>
    <t>Divín - Tachty</t>
  </si>
  <si>
    <t>Badín - Málinec</t>
  </si>
  <si>
    <t>Poltár - Č.Balog</t>
  </si>
  <si>
    <t>Jupie BB - Žarnovica</t>
  </si>
  <si>
    <t>Š.Bane - Jesenské</t>
  </si>
  <si>
    <t>Fiľakovo - Revúca</t>
  </si>
  <si>
    <t>Raková - Radoľa</t>
  </si>
  <si>
    <t>S.Bystrica - Staškov</t>
  </si>
  <si>
    <t>Rajec - Predmier</t>
  </si>
  <si>
    <t>Strečno - Terchová</t>
  </si>
  <si>
    <t>Divinka - Bánová</t>
  </si>
  <si>
    <t>23.</t>
  </si>
  <si>
    <t>Skalité - Belá</t>
  </si>
  <si>
    <t>Kotešová - N.Bystrica</t>
  </si>
  <si>
    <t>Turč.Kľačany - Kláštor</t>
  </si>
  <si>
    <t>M.Čepčín - Likavla</t>
  </si>
  <si>
    <t>Bešeňová - Sučany</t>
  </si>
  <si>
    <t>Dúbrava - Bobrov</t>
  </si>
  <si>
    <t>Dražkovce - RK Černová</t>
  </si>
  <si>
    <t>Vavrečka - Demänová</t>
  </si>
  <si>
    <t>Palúdzka - Belá</t>
  </si>
  <si>
    <t>Šalková - Sásová</t>
  </si>
  <si>
    <t>Krupina - Dudince</t>
  </si>
  <si>
    <t>Medzibrod - V.Lehota</t>
  </si>
  <si>
    <t>Pliešovce - Priechod</t>
  </si>
  <si>
    <t>Selce - Jasenie</t>
  </si>
  <si>
    <t>Hrochoť - H.N.Hronom</t>
  </si>
  <si>
    <t>Detva - Sl.Ľupča</t>
  </si>
  <si>
    <t>Hajnáčka - D.Strehová</t>
  </si>
  <si>
    <t>Nenince - Tomášovce</t>
  </si>
  <si>
    <t>Radzovce - Čebovce</t>
  </si>
  <si>
    <t>Tornaľa - Príbelce</t>
  </si>
  <si>
    <t>Vinica - Hrnč.Ves</t>
  </si>
  <si>
    <t>Lubeník - Sklabiná</t>
  </si>
  <si>
    <t>Sl.Ďarmoty - Hnúšťa</t>
  </si>
  <si>
    <t>29.5.13</t>
  </si>
  <si>
    <t>Jupie BB - Zvolen</t>
  </si>
  <si>
    <t>22.</t>
  </si>
  <si>
    <t>pozde zápis</t>
  </si>
  <si>
    <t>2.6.13</t>
  </si>
  <si>
    <t>MFK BB - Čadca</t>
  </si>
  <si>
    <t>N. Baňa - Bytča</t>
  </si>
  <si>
    <t>1.6.13</t>
  </si>
  <si>
    <t>Bánová - Vrútky</t>
  </si>
  <si>
    <t>Sliač - Rajec</t>
  </si>
  <si>
    <t>100/b</t>
  </si>
  <si>
    <t>31.5.13</t>
  </si>
  <si>
    <t>Lisková - Or. Jasenica</t>
  </si>
  <si>
    <t>13.</t>
  </si>
  <si>
    <t>dohrávka</t>
  </si>
  <si>
    <t>dohrávka z jesene</t>
  </si>
  <si>
    <t>Žilina B - L. Hrádok</t>
  </si>
  <si>
    <t>Or. Jasenica - Staškov</t>
  </si>
  <si>
    <t xml:space="preserve">P </t>
  </si>
  <si>
    <t>Rosina - Predmier</t>
  </si>
  <si>
    <t>Stráňavy - Lisková</t>
  </si>
  <si>
    <t>Turzovka - Černová</t>
  </si>
  <si>
    <t>Sučany - Tvrdošín</t>
  </si>
  <si>
    <t>Z. Poruba - Krasno</t>
  </si>
  <si>
    <t>Fiľakovo - V. Krtíš</t>
  </si>
  <si>
    <t>Krupina - Kalinovo</t>
  </si>
  <si>
    <t>Žarnovica - Hámre</t>
  </si>
  <si>
    <t>Jesenské - Hriňová</t>
  </si>
  <si>
    <t>odvolané</t>
  </si>
  <si>
    <t>T. Č. Balog - Brusno</t>
  </si>
  <si>
    <t>Bacúch - Hliník</t>
  </si>
  <si>
    <t>Tornaľa - Detva</t>
  </si>
  <si>
    <t>Strečno - K. Lieskovec</t>
  </si>
  <si>
    <t>Raková - D. Hričov</t>
  </si>
  <si>
    <t>St. Bystrica - K. Lieskovec</t>
  </si>
  <si>
    <t>Podvysoká - Teplička</t>
  </si>
  <si>
    <t>Čierne - Štiavnik</t>
  </si>
  <si>
    <t>Zborov - D. Tižina</t>
  </si>
  <si>
    <t>Radoľa - Belá</t>
  </si>
  <si>
    <t>L. Sliače - Istebné</t>
  </si>
  <si>
    <t>Švošov - Likavka</t>
  </si>
  <si>
    <t>Bešeňová - Or. Polhora</t>
  </si>
  <si>
    <t>Or. Veselé - D. Kubín</t>
  </si>
  <si>
    <t>Turany - Zákamenné</t>
  </si>
  <si>
    <t>Zuberec - Trstená</t>
  </si>
  <si>
    <t>Rabča - Dlhá</t>
  </si>
  <si>
    <t>B. Štiavnica - Pliešovce</t>
  </si>
  <si>
    <t>17.</t>
  </si>
  <si>
    <t>Kremnica - B. Štiavnica</t>
  </si>
  <si>
    <t>Očová - Látky</t>
  </si>
  <si>
    <t>Braväcovo - H. Namce</t>
  </si>
  <si>
    <t>Bzovík - S. Ľupča</t>
  </si>
  <si>
    <t>Hajnáčka - Nenince</t>
  </si>
  <si>
    <t>Revúca - Tomášovce</t>
  </si>
  <si>
    <t>Kokava - Málinec</t>
  </si>
  <si>
    <t>Poltár - Halič</t>
  </si>
  <si>
    <t>Tisovec - Hnúšťa</t>
  </si>
  <si>
    <t>Bušince - Vidiná</t>
  </si>
  <si>
    <t>L. Mikuláš - Námestovo</t>
  </si>
  <si>
    <t>25.</t>
  </si>
  <si>
    <t xml:space="preserve">Dukla BB - Jupie </t>
  </si>
  <si>
    <t>Podbrezová - Ružomberok</t>
  </si>
  <si>
    <t>Fomat MT - Juventus ZA</t>
  </si>
  <si>
    <t>Dukla BB - Z. Moravce</t>
  </si>
  <si>
    <t>28.</t>
  </si>
  <si>
    <t>Žilina - S.N.Ves</t>
  </si>
  <si>
    <t>Podbrezová - Slovan</t>
  </si>
  <si>
    <t>Fomat MT - Námestovo</t>
  </si>
  <si>
    <t>Lučenec - Giraltovce</t>
  </si>
  <si>
    <t>L. Mikuláš - Podbrezová</t>
  </si>
  <si>
    <t>Dukla BB B - Ružomberok B</t>
  </si>
  <si>
    <t>Ružomberok - Podbrezová</t>
  </si>
  <si>
    <t>Žilina - Pohronie</t>
  </si>
  <si>
    <t>5.6.13</t>
  </si>
  <si>
    <t>Žilina - Michalovce</t>
  </si>
  <si>
    <t>MFK BB - Bytča</t>
  </si>
  <si>
    <t>16.</t>
  </si>
  <si>
    <t>Zvolen - K.N.Mesto</t>
  </si>
  <si>
    <t>Čadca - Brusno</t>
  </si>
  <si>
    <t>Pohronie - L.Štiavnica</t>
  </si>
  <si>
    <t>N.Baňa - Krásno</t>
  </si>
  <si>
    <t>D.Tižiná - Z.Poruba</t>
  </si>
  <si>
    <t>B.Štiavnica - Žilina B</t>
  </si>
  <si>
    <t>Čadca - MFK BB</t>
  </si>
  <si>
    <t>27.</t>
  </si>
  <si>
    <t>Pohronie - Zvolen</t>
  </si>
  <si>
    <t>N.Baňa - Bytča</t>
  </si>
  <si>
    <t>D.Tižiná - K.N.Mesto</t>
  </si>
  <si>
    <t>Tisovec - Brusno</t>
  </si>
  <si>
    <t>B.Štiavnica - L.Štiavnica</t>
  </si>
  <si>
    <t>Žilina B - Krásno</t>
  </si>
  <si>
    <t>Kalinovo - Z.Poruba</t>
  </si>
  <si>
    <t>Trstená - Makov</t>
  </si>
  <si>
    <t>L.Lúčka - Bytčica</t>
  </si>
  <si>
    <t>Rosina - Or.Veselé</t>
  </si>
  <si>
    <t>Stráňavy - Tvrdošín</t>
  </si>
  <si>
    <t>Vrútky - Or.Jasenica</t>
  </si>
  <si>
    <t>K.Lieskovec - L.Hrádok</t>
  </si>
  <si>
    <t>Tvrdošín - Makov</t>
  </si>
  <si>
    <t>Tisovec - Kalinovo</t>
  </si>
  <si>
    <t>Fiľakovo - Kováčová</t>
  </si>
  <si>
    <t>Revúca - Š.Bane</t>
  </si>
  <si>
    <t>Jesenské - Jupie BB</t>
  </si>
  <si>
    <t>Žarnovica - Poltár</t>
  </si>
  <si>
    <t>Č.Balog - Badín</t>
  </si>
  <si>
    <t>Málinec - Divín</t>
  </si>
  <si>
    <t>Tachty - V.Krtíš</t>
  </si>
  <si>
    <t>Kotešová - Raková</t>
  </si>
  <si>
    <t>N.Bystrica - Skalité</t>
  </si>
  <si>
    <t>Belá - Divinka</t>
  </si>
  <si>
    <t>Bánová - Strečno</t>
  </si>
  <si>
    <t>Terchová - Rajec</t>
  </si>
  <si>
    <t>Predmier - S.Bystrica</t>
  </si>
  <si>
    <t>Staškov - Radoľa</t>
  </si>
  <si>
    <t>Palúdzka - T.Kľačany</t>
  </si>
  <si>
    <t>Belá - Vavrečka</t>
  </si>
  <si>
    <t>Demänová - Dražkovce</t>
  </si>
  <si>
    <t>RK-Černová - Ddúbrava</t>
  </si>
  <si>
    <t>Bobrov - Bešeňová</t>
  </si>
  <si>
    <t>Sučany - M.Čepčín</t>
  </si>
  <si>
    <t>Likavka - Kláštor</t>
  </si>
  <si>
    <t>Detva - Šalková</t>
  </si>
  <si>
    <t>Sl.Ľupča - Hrochoť</t>
  </si>
  <si>
    <t>Hliník n.Hronom - Selce</t>
  </si>
  <si>
    <t>Jasenie - Pliešovce</t>
  </si>
  <si>
    <t>Priechod - Medzibrod</t>
  </si>
  <si>
    <t>V.Lehota - Krupina</t>
  </si>
  <si>
    <t>Dudince . Sásová</t>
  </si>
  <si>
    <t>Sl.Ďarmoty - Hajnáčka</t>
  </si>
  <si>
    <t>Hnúšťa - Lubeník</t>
  </si>
  <si>
    <t>Sklabiná - Vinica</t>
  </si>
  <si>
    <t>Hrnč.Ves - Tornaľa</t>
  </si>
  <si>
    <t>Príblece - Radzovce</t>
  </si>
  <si>
    <t>Čebovce - Nenince</t>
  </si>
  <si>
    <t>Tomášovce - D.Strehová</t>
  </si>
  <si>
    <t>Vrútky - R. Sobota</t>
  </si>
  <si>
    <t>21.</t>
  </si>
  <si>
    <t>R. Sobota - Pohronie</t>
  </si>
  <si>
    <t>Jupie BB - K.N.Mesto</t>
  </si>
  <si>
    <t>6.6.13</t>
  </si>
  <si>
    <t>Kremnička - MFK BB</t>
  </si>
  <si>
    <t>9.6.13</t>
  </si>
  <si>
    <t>R. Sobota - Sliač</t>
  </si>
  <si>
    <t>8.6.13</t>
  </si>
  <si>
    <t>Rajec - Bánová</t>
  </si>
  <si>
    <t>Vrútky - Jupie BB</t>
  </si>
  <si>
    <t>7.6.13</t>
  </si>
  <si>
    <t>K.N.Mesto - N. Baňa</t>
  </si>
  <si>
    <t>Bytča - Pohronie</t>
  </si>
  <si>
    <t>Zvolen - Čadca</t>
  </si>
  <si>
    <t>L. Hrádok - Krásno</t>
  </si>
  <si>
    <t>Z. Poruba - Žilina B</t>
  </si>
  <si>
    <t>Krasno - Sučany</t>
  </si>
  <si>
    <t>Tvrdošín - Turzovka</t>
  </si>
  <si>
    <t>15.5.13</t>
  </si>
  <si>
    <t>Černová - Stráňavy</t>
  </si>
  <si>
    <t>Lisková - Rosina</t>
  </si>
  <si>
    <t>Predmier - Or. Jasenica</t>
  </si>
  <si>
    <t>Staškov - L. Hrádok</t>
  </si>
  <si>
    <t>Hámre - Brusno</t>
  </si>
  <si>
    <t>Tornaľa - Fiľakovo</t>
  </si>
  <si>
    <t>Detva - Bacúch</t>
  </si>
  <si>
    <t>Hliník - Č. Balog</t>
  </si>
  <si>
    <t>Brusno - Jesenské</t>
  </si>
  <si>
    <t>9.6.12</t>
  </si>
  <si>
    <t>Hriňová - Žarnovica</t>
  </si>
  <si>
    <t>Hámre - Krupina</t>
  </si>
  <si>
    <t>Kalinovo - V. Krtíš</t>
  </si>
  <si>
    <t>Radoľa - Raková</t>
  </si>
  <si>
    <t>Belá - Zborov</t>
  </si>
  <si>
    <t>D. Tižina - Čierne</t>
  </si>
  <si>
    <t>Štiavnik - Strečno</t>
  </si>
  <si>
    <t>Terchová - Podvysoká</t>
  </si>
  <si>
    <t>Teplička - St. Bystrica</t>
  </si>
  <si>
    <t>KI. Lieskovec - D. Hričov</t>
  </si>
  <si>
    <t>Rabča - L. Sliače</t>
  </si>
  <si>
    <t>Dlhá - Zuberec</t>
  </si>
  <si>
    <t>Trstená - Turany</t>
  </si>
  <si>
    <t>Zákamenné - Or. Veselé</t>
  </si>
  <si>
    <t>D. Kubín - Bešeňová</t>
  </si>
  <si>
    <t>Or. Polhora - Švošov</t>
  </si>
  <si>
    <t>Likavka - Istebné</t>
  </si>
  <si>
    <t>Bzovík - Stožok</t>
  </si>
  <si>
    <t>Sl. Ľupča - Hrochoť</t>
  </si>
  <si>
    <t>Pliešovce - Sečolce</t>
  </si>
  <si>
    <t>Podzámčok - Braväcovo</t>
  </si>
  <si>
    <t>H. Nemce - Očová</t>
  </si>
  <si>
    <t>Látky - Kremnica</t>
  </si>
  <si>
    <t>12.6.13</t>
  </si>
  <si>
    <t>Selce - Podzámčok</t>
  </si>
  <si>
    <t>Sl. Ľupča - Selce</t>
  </si>
  <si>
    <t>dohrávka  z jesene</t>
  </si>
  <si>
    <t>Bušince - Hajnáčka</t>
  </si>
  <si>
    <t>Vidiná - Tisovec</t>
  </si>
  <si>
    <t>Hnúšťa - Jelšava</t>
  </si>
  <si>
    <t>Halič - Kokava</t>
  </si>
  <si>
    <t>Tomášovce - Revúca</t>
  </si>
  <si>
    <t>Tomášovce - Neniínce</t>
  </si>
  <si>
    <t>Žilina C - Podvysoká</t>
  </si>
  <si>
    <t>L. Mikuláš - Ružomberok</t>
  </si>
  <si>
    <t>Dukla BB - Podbrezová</t>
  </si>
  <si>
    <t>Žilina - Jupie BB</t>
  </si>
  <si>
    <t>20.</t>
  </si>
  <si>
    <t>Žilina - Fomat MT</t>
  </si>
  <si>
    <t>predohrávka</t>
  </si>
  <si>
    <t>11.6.13</t>
  </si>
  <si>
    <t>Podbrezová - Michalovce</t>
  </si>
  <si>
    <t>30.</t>
  </si>
  <si>
    <t>Dukla BB - Trenčín</t>
  </si>
  <si>
    <t>Jupie BB - Futura</t>
  </si>
  <si>
    <t>29.</t>
  </si>
  <si>
    <t>Dukla BB - Fomat MT</t>
  </si>
  <si>
    <t>Ružomberok B - Vranov</t>
  </si>
  <si>
    <t>Podbrezová B - Košice B</t>
  </si>
  <si>
    <t>Fomat MT - Žilina</t>
  </si>
  <si>
    <t>L. Mikuláš - Zvolen</t>
  </si>
  <si>
    <t>Dukla BB - Ružomberok</t>
  </si>
  <si>
    <t>Podbrezová - Bytča</t>
  </si>
  <si>
    <t>B.Štiavnica - D.Tižiná</t>
  </si>
  <si>
    <t>19.</t>
  </si>
  <si>
    <t>MFK BB - Kalinovo</t>
  </si>
  <si>
    <t>Z.Poruba - Žilina B</t>
  </si>
  <si>
    <t>Krásno - B.Štiavnica</t>
  </si>
  <si>
    <t>L.Štiavnica - Tisovec</t>
  </si>
  <si>
    <t>16.6.</t>
  </si>
  <si>
    <t>Brusno - D.Tižiná</t>
  </si>
  <si>
    <t>K.N.Mesto - N.Baňa</t>
  </si>
  <si>
    <t>L.Hrádok - Vrútky</t>
  </si>
  <si>
    <t>Or.Jasenica - Stráňavy</t>
  </si>
  <si>
    <t>Tvrdošín - Rosina</t>
  </si>
  <si>
    <t>Or.Veselé - L.Lúčka</t>
  </si>
  <si>
    <t>Bytčica - Trstená</t>
  </si>
  <si>
    <t>Makov - T.Štiavnička</t>
  </si>
  <si>
    <t>Č.Balog - Kováčová</t>
  </si>
  <si>
    <t>Poltár - Jupie BB</t>
  </si>
  <si>
    <t>16.6,2013</t>
  </si>
  <si>
    <t>Kováčová - Tachty</t>
  </si>
  <si>
    <t>V.Krtíš - Málinec</t>
  </si>
  <si>
    <t>Divín - Č.Balog</t>
  </si>
  <si>
    <t>Badín - Žarnovica</t>
  </si>
  <si>
    <t>Poltár - Jesenské</t>
  </si>
  <si>
    <t>Jupie BB - Revúca</t>
  </si>
  <si>
    <t>Š.Bane - Fiľakovo</t>
  </si>
  <si>
    <t>Raková - Staškov</t>
  </si>
  <si>
    <t>Radoľa - Predmier</t>
  </si>
  <si>
    <t>S.Bystrica - Terchová</t>
  </si>
  <si>
    <t>Strečno - Belá</t>
  </si>
  <si>
    <t>Divinka - N.Bystrica</t>
  </si>
  <si>
    <t>Skalité - Kotešová</t>
  </si>
  <si>
    <t>Turč.Kľačany - Likavka</t>
  </si>
  <si>
    <t>Kláštor - Sučany</t>
  </si>
  <si>
    <t>M.Čepčín - Bobrov</t>
  </si>
  <si>
    <t>Bešeňová - Černová</t>
  </si>
  <si>
    <t>Dúbrava - Demänová</t>
  </si>
  <si>
    <t>Dražkovce - Belá</t>
  </si>
  <si>
    <t>Vavrečka - Palúdzka</t>
  </si>
  <si>
    <t>Priechod - Šalková</t>
  </si>
  <si>
    <t>Hrochoť - Krupina</t>
  </si>
  <si>
    <t>18.</t>
  </si>
  <si>
    <t>Šalková - Dudince</t>
  </si>
  <si>
    <t>Sásová - Veľká Lehota</t>
  </si>
  <si>
    <t>Krupina - Priechod</t>
  </si>
  <si>
    <t>Medzibrod - Jasenie</t>
  </si>
  <si>
    <t>Pliešovce - Hliník</t>
  </si>
  <si>
    <t>Selce - Sl.Ľupča</t>
  </si>
  <si>
    <t>Hrochoť - Detva</t>
  </si>
  <si>
    <t>Hajnáčka - Tomášovce</t>
  </si>
  <si>
    <t>D.Strehová - Čebovce</t>
  </si>
  <si>
    <t>100/e</t>
  </si>
  <si>
    <t>Nenince - Príbelce</t>
  </si>
  <si>
    <t>Radzovce - Hrnč.Ves</t>
  </si>
  <si>
    <t>Tornaľa - Sklabiná</t>
  </si>
  <si>
    <t>Vinica - Hnúšťa</t>
  </si>
  <si>
    <t>Lubeník - Sl.Ďarmoty</t>
  </si>
  <si>
    <t>MFK BB - N. Baňa</t>
  </si>
  <si>
    <t>dohrávka, 100/e</t>
  </si>
  <si>
    <t>15.6.13</t>
  </si>
  <si>
    <t>MFK BB - Zvolen</t>
  </si>
  <si>
    <t>Čadca - Bytča</t>
  </si>
  <si>
    <t>K.N.Mesto - Pohronie</t>
  </si>
  <si>
    <t>16.6.13</t>
  </si>
  <si>
    <t>N. Baňa - Vrútky</t>
  </si>
  <si>
    <t>N.Baňa - Vrútky</t>
  </si>
  <si>
    <t>Jupie BB - Rajec</t>
  </si>
  <si>
    <t>18.6.13</t>
  </si>
  <si>
    <t>Bánová - R. Sobota</t>
  </si>
  <si>
    <t>Sliač - Kremnička</t>
  </si>
  <si>
    <t>Z. Poruba - Turzovka</t>
  </si>
  <si>
    <t>14.</t>
  </si>
  <si>
    <t>Žilina B - Staškov</t>
  </si>
  <si>
    <t>L. Hrádok - Predmier</t>
  </si>
  <si>
    <t>Or. Jasenica - Lisková</t>
  </si>
  <si>
    <t>Rosina - Černová</t>
  </si>
  <si>
    <t>Turzovka - Krasno</t>
  </si>
  <si>
    <t>Sučany - Z. Poruba</t>
  </si>
  <si>
    <t>14.6.13</t>
  </si>
  <si>
    <t>Brusno - Žarnovica</t>
  </si>
  <si>
    <t>dohr. Jeseň</t>
  </si>
  <si>
    <t>Hriňová - Fiľakovo</t>
  </si>
  <si>
    <t>Fiľakovo - Kalinovo</t>
  </si>
  <si>
    <t>V. Krtíš - Hámre</t>
  </si>
  <si>
    <t>Krupina - Hriňová</t>
  </si>
  <si>
    <t>Žarnovica - Brusno</t>
  </si>
  <si>
    <t>Jesenské - Hliník</t>
  </si>
  <si>
    <t>T.Č.Balog - Detva</t>
  </si>
  <si>
    <t>Bacúch - Tornaľa</t>
  </si>
  <si>
    <t>Terchová - Raková</t>
  </si>
  <si>
    <t>Terchová - St. Bystrica</t>
  </si>
  <si>
    <t>dohr.  Jeseň</t>
  </si>
  <si>
    <t>Raková - K. Lieskovec</t>
  </si>
  <si>
    <t>D. Hričov - Teplička</t>
  </si>
  <si>
    <t>Podvysoká - Štiavnik</t>
  </si>
  <si>
    <t>Strečno - D. Tižina</t>
  </si>
  <si>
    <t>Čierne - Belá</t>
  </si>
  <si>
    <t>Or. Veselé - Turany</t>
  </si>
  <si>
    <t>L. Sliače - Likavka</t>
  </si>
  <si>
    <t>Istebné - Or. Polhora</t>
  </si>
  <si>
    <t>Švošov - D. Kubín</t>
  </si>
  <si>
    <t>Bešeňová - Zákamenné</t>
  </si>
  <si>
    <t>Or. Veselé - Trstená</t>
  </si>
  <si>
    <t>Turany - Dlhá</t>
  </si>
  <si>
    <t>Zuberec - Rabča</t>
  </si>
  <si>
    <t>Látky - Podzámčok</t>
  </si>
  <si>
    <t>13.6.13</t>
  </si>
  <si>
    <t>Hrochoť - Pliešovce</t>
  </si>
  <si>
    <t>Stožok - B. Štiavnica</t>
  </si>
  <si>
    <t>Kremnica - H. Nemce</t>
  </si>
  <si>
    <t>Očová - Podzámčok</t>
  </si>
  <si>
    <t>Braväcovo - Pliešovce</t>
  </si>
  <si>
    <t>Selce - S. Ľupča</t>
  </si>
  <si>
    <t>Hrochoť - Bzovík</t>
  </si>
  <si>
    <t>Nenince - Málinec</t>
  </si>
  <si>
    <t>Revúca - Halič</t>
  </si>
  <si>
    <t>Poltár - Hnúšťa</t>
  </si>
  <si>
    <t>Jelšava - Vidiná</t>
  </si>
  <si>
    <t>Tisovec - Bušince</t>
  </si>
  <si>
    <t>19.6.13</t>
  </si>
  <si>
    <t>Poltár - Jelšava</t>
  </si>
  <si>
    <t>dohrávka 100/b</t>
  </si>
  <si>
    <t>Lučenec - Podbrezová</t>
  </si>
  <si>
    <t>Fomat MT - Giraltovce</t>
  </si>
  <si>
    <t>L. Mikuláš - Jupie BB</t>
  </si>
  <si>
    <t>Námestovo - Loko Košice</t>
  </si>
  <si>
    <t>MFK BB - K.N.Mesto</t>
  </si>
  <si>
    <t>Bytča - Brusno</t>
  </si>
  <si>
    <t>Zvolen - L.Štiavnica</t>
  </si>
  <si>
    <t>Čadca - Krásno</t>
  </si>
  <si>
    <t>Pohronie - Z.Poruba</t>
  </si>
  <si>
    <t>N.Baňa - Kalinovo</t>
  </si>
  <si>
    <t>D.Tižiná - Žilina</t>
  </si>
  <si>
    <t>Tisovec - B.Štiavnica</t>
  </si>
  <si>
    <t>Makov - O.Veselé</t>
  </si>
  <si>
    <t>Turč.Štiavnička - Tvrdošín</t>
  </si>
  <si>
    <t>Trstená - O.Jasenica</t>
  </si>
  <si>
    <t>L.Lúčka - L.Hrádok</t>
  </si>
  <si>
    <t xml:space="preserve">Rosina - Kys.Lieskovec </t>
  </si>
  <si>
    <t>Stráňavy - Vrútky</t>
  </si>
  <si>
    <t>Kováčová - Jupie BB</t>
  </si>
  <si>
    <t>Š.Bane - Poltár</t>
  </si>
  <si>
    <t>Fiľakovo - Badín</t>
  </si>
  <si>
    <t>Revúca - Divín</t>
  </si>
  <si>
    <t>Jesenské - V.Krtíš</t>
  </si>
  <si>
    <t>Žarnovica - Tachty</t>
  </si>
  <si>
    <t>Č.Balog - Málinec</t>
  </si>
  <si>
    <t>Raková - Divinka</t>
  </si>
  <si>
    <t>Skalité - Strečno</t>
  </si>
  <si>
    <t>Kotešová - Rajec</t>
  </si>
  <si>
    <t>N.Bystrica - S.Bystrica</t>
  </si>
  <si>
    <t>Belá - Radoľa</t>
  </si>
  <si>
    <t>Bánová - Staškov</t>
  </si>
  <si>
    <t>Terchová - Predmier</t>
  </si>
  <si>
    <t>T.Kľačanny - Dražkovce</t>
  </si>
  <si>
    <t>Vavrečka - Dúbrava</t>
  </si>
  <si>
    <t>Palúdzka - Bešeňová</t>
  </si>
  <si>
    <t>Belá - M.Čepčín</t>
  </si>
  <si>
    <t>Demänová - Kláštor</t>
  </si>
  <si>
    <t>Černová - Likavka</t>
  </si>
  <si>
    <t>Bobrov - Sučany</t>
  </si>
  <si>
    <t>Šalková - Selce</t>
  </si>
  <si>
    <t>Detva - Medzibrod</t>
  </si>
  <si>
    <t>Sl.Ľupča - Krupina</t>
  </si>
  <si>
    <t>Hliník - Sásová</t>
  </si>
  <si>
    <t>Jasenie - Dudince</t>
  </si>
  <si>
    <t>Priechod - Veľká Lehota</t>
  </si>
  <si>
    <t>Hajnáčka - Vinica</t>
  </si>
  <si>
    <t>Lubeník - Tornaľa</t>
  </si>
  <si>
    <t>Sl.Ďarmoty - Radzovce</t>
  </si>
  <si>
    <t>Hnúšťa - Nenince</t>
  </si>
  <si>
    <t>Sklabiná - D.Strehová</t>
  </si>
  <si>
    <t>Hrnč.Ves - Tomášovce</t>
  </si>
  <si>
    <t>Príbelce - Čebovce</t>
  </si>
  <si>
    <t>22.6.13</t>
  </si>
  <si>
    <t>MFK BB - Bánová</t>
  </si>
  <si>
    <t>Kremnička - N. Baňa</t>
  </si>
  <si>
    <t>Rajec - Čadca</t>
  </si>
  <si>
    <t>K.N.Mesto - Bytča</t>
  </si>
  <si>
    <t>Kremnička - Bytča</t>
  </si>
  <si>
    <t>Sučany - Stráňavy</t>
  </si>
  <si>
    <t>Z. Poruba - Rosina</t>
  </si>
  <si>
    <t>23.6.13</t>
  </si>
  <si>
    <t>Krásno - Or. Jasenica</t>
  </si>
  <si>
    <t>21.6.13</t>
  </si>
  <si>
    <t>Tvrdošín - L. Hrádok</t>
  </si>
  <si>
    <t>Černová - Staškov</t>
  </si>
  <si>
    <t>Lisková - Predmier</t>
  </si>
  <si>
    <t>Fiľakovo - T.Č.Balog</t>
  </si>
  <si>
    <t>Bacúch - Jesenské</t>
  </si>
  <si>
    <t>Tornaľa - Žarnovica</t>
  </si>
  <si>
    <t>Detva - Krupina</t>
  </si>
  <si>
    <t>Hliník - V. Krtíš</t>
  </si>
  <si>
    <t>Brusno - Kalinovo</t>
  </si>
  <si>
    <t>Hriňová - Hámre</t>
  </si>
  <si>
    <t>Zborov - Radoľa</t>
  </si>
  <si>
    <t>Raková - Teplička</t>
  </si>
  <si>
    <t>P</t>
  </si>
  <si>
    <t>Zborov - Strečno</t>
  </si>
  <si>
    <t>Radoľa - Podvysoká</t>
  </si>
  <si>
    <t>Belá - St. Bystrica</t>
  </si>
  <si>
    <t>D. Hričov - D. Tižina</t>
  </si>
  <si>
    <t>Štiavnik - K. Lieskovec</t>
  </si>
  <si>
    <t>Terchová - Teplička</t>
  </si>
  <si>
    <t>Or. Veselé - Rabča</t>
  </si>
  <si>
    <t>L. Sliače - Turany</t>
  </si>
  <si>
    <t>Zuberec - Opr. Veselé</t>
  </si>
  <si>
    <t>Rabča - Bešeňová</t>
  </si>
  <si>
    <t>Dlhá - Švošov</t>
  </si>
  <si>
    <t>Trstená - Istebné</t>
  </si>
  <si>
    <t>Zákamenné - Likavka</t>
  </si>
  <si>
    <t>D. Kubín - Or. Polhora</t>
  </si>
  <si>
    <t>Stožok - Selce</t>
  </si>
  <si>
    <t>Hrochoť - Braväcovo</t>
  </si>
  <si>
    <t>Bzovík - Očová</t>
  </si>
  <si>
    <t>Sl. Ľupča - Kremnica</t>
  </si>
  <si>
    <t>20.6.13</t>
  </si>
  <si>
    <t>Podzámčok - B. Štiavnica</t>
  </si>
  <si>
    <t>H. Nemce - Látky</t>
  </si>
  <si>
    <t>bez AR</t>
  </si>
  <si>
    <t>Hajnáčka - Jelšava</t>
  </si>
  <si>
    <t>Tisovec - Poltár</t>
  </si>
  <si>
    <t>Bušince - Kokava</t>
  </si>
  <si>
    <t>Vidiná - Revúca</t>
  </si>
  <si>
    <t>Halič - Málinec</t>
  </si>
  <si>
    <t>Ružomberok - Dukla BB</t>
  </si>
  <si>
    <t>Podbrezová - K.N.Mesto</t>
  </si>
  <si>
    <t>dohrávka - laik</t>
  </si>
  <si>
    <t>Fomat MT - D. Kubín</t>
  </si>
  <si>
    <t>dohr. 100/b</t>
  </si>
  <si>
    <t>Ružomberok - Pohronie</t>
  </si>
  <si>
    <t>Ružomberok - Nitra</t>
  </si>
  <si>
    <t>Žilina - Košice</t>
  </si>
  <si>
    <t>7.6.2013</t>
  </si>
  <si>
    <t>Terchová - Kotešová</t>
  </si>
  <si>
    <t>12.6.2013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</si>
</sst>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dd/mm/yy"/>
    <numFmt numFmtId="166" formatCode="[$-41B]d\.\ mmmm\ yyyy"/>
  </numFmts>
  <fonts count="51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i/>
      <sz val="16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16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9" fillId="17" borderId="30" xfId="0" applyFont="1" applyFill="1" applyBorder="1" applyAlignment="1">
      <alignment horizontal="center" vertical="center"/>
    </xf>
    <xf numFmtId="0" fontId="9" fillId="17" borderId="31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28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5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164" fontId="9" fillId="0" borderId="26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164" fontId="26" fillId="0" borderId="15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164" fontId="26" fillId="0" borderId="26" xfId="0" applyNumberFormat="1" applyFont="1" applyFill="1" applyBorder="1" applyAlignment="1">
      <alignment vertical="center"/>
    </xf>
    <xf numFmtId="164" fontId="26" fillId="0" borderId="24" xfId="0" applyNumberFormat="1" applyFont="1" applyFill="1" applyBorder="1" applyAlignment="1">
      <alignment vertical="center"/>
    </xf>
    <xf numFmtId="164" fontId="26" fillId="0" borderId="25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9" fillId="17" borderId="40" xfId="0" applyFont="1" applyFill="1" applyBorder="1" applyAlignment="1">
      <alignment horizontal="center" vertical="center"/>
    </xf>
    <xf numFmtId="0" fontId="9" fillId="17" borderId="41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center" vertical="center"/>
    </xf>
    <xf numFmtId="0" fontId="9" fillId="17" borderId="38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42" xfId="0" applyFont="1" applyFill="1" applyBorder="1" applyAlignment="1">
      <alignment horizontal="center" vertical="center"/>
    </xf>
    <xf numFmtId="0" fontId="9" fillId="17" borderId="43" xfId="0" applyFont="1" applyFill="1" applyBorder="1" applyAlignment="1">
      <alignment horizontal="center" vertical="center"/>
    </xf>
    <xf numFmtId="0" fontId="5" fillId="17" borderId="44" xfId="0" applyFont="1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 vertical="center"/>
    </xf>
    <xf numFmtId="0" fontId="5" fillId="17" borderId="46" xfId="0" applyFont="1" applyFill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17" xfId="0" applyFont="1" applyBorder="1" applyAlignment="1">
      <alignment horizontal="left" vertical="center"/>
    </xf>
    <xf numFmtId="165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19" borderId="1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17" borderId="21" xfId="0" applyFont="1" applyFill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/>
    </xf>
    <xf numFmtId="0" fontId="14" fillId="17" borderId="4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17" borderId="5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17" borderId="43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0" fontId="9" fillId="17" borderId="39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17" borderId="5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4" fillId="17" borderId="4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/>
    </xf>
    <xf numFmtId="0" fontId="12" fillId="25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31" fillId="19" borderId="16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2" fillId="10" borderId="16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30" fillId="24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31" fillId="5" borderId="16" xfId="0" applyFont="1" applyFill="1" applyBorder="1" applyAlignment="1">
      <alignment horizontal="center"/>
    </xf>
    <xf numFmtId="0" fontId="12" fillId="5" borderId="16" xfId="0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23" borderId="16" xfId="0" applyFont="1" applyFill="1" applyBorder="1" applyAlignment="1">
      <alignment horizontal="center"/>
    </xf>
    <xf numFmtId="0" fontId="12" fillId="23" borderId="16" xfId="0" applyFont="1" applyFill="1" applyBorder="1" applyAlignment="1">
      <alignment horizontal="center"/>
    </xf>
    <xf numFmtId="0" fontId="12" fillId="21" borderId="16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31" fillId="27" borderId="16" xfId="0" applyFont="1" applyFill="1" applyBorder="1" applyAlignment="1">
      <alignment horizontal="center"/>
    </xf>
    <xf numFmtId="0" fontId="2" fillId="27" borderId="16" xfId="0" applyFont="1" applyFill="1" applyBorder="1" applyAlignment="1">
      <alignment horizontal="center"/>
    </xf>
    <xf numFmtId="0" fontId="12" fillId="27" borderId="16" xfId="0" applyFont="1" applyFill="1" applyBorder="1" applyAlignment="1">
      <alignment horizontal="center"/>
    </xf>
    <xf numFmtId="0" fontId="31" fillId="26" borderId="16" xfId="0" applyFont="1" applyFill="1" applyBorder="1" applyAlignment="1">
      <alignment horizontal="center"/>
    </xf>
    <xf numFmtId="0" fontId="31" fillId="8" borderId="16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12" fillId="8" borderId="16" xfId="0" applyFont="1" applyFill="1" applyBorder="1" applyAlignment="1">
      <alignment/>
    </xf>
    <xf numFmtId="0" fontId="31" fillId="28" borderId="16" xfId="0" applyFont="1" applyFill="1" applyBorder="1" applyAlignment="1">
      <alignment horizontal="center"/>
    </xf>
    <xf numFmtId="0" fontId="2" fillId="28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26" fillId="21" borderId="16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31" fillId="10" borderId="16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/>
    </xf>
    <xf numFmtId="0" fontId="31" fillId="29" borderId="16" xfId="0" applyFont="1" applyFill="1" applyBorder="1" applyAlignment="1">
      <alignment horizontal="center"/>
    </xf>
    <xf numFmtId="0" fontId="9" fillId="29" borderId="16" xfId="0" applyFont="1" applyFill="1" applyBorder="1" applyAlignment="1">
      <alignment horizontal="center"/>
    </xf>
    <xf numFmtId="0" fontId="2" fillId="29" borderId="16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28" borderId="19" xfId="0" applyFont="1" applyFill="1" applyBorder="1" applyAlignment="1">
      <alignment horizontal="center"/>
    </xf>
    <xf numFmtId="0" fontId="2" fillId="28" borderId="19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12" fillId="15" borderId="16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12" fillId="11" borderId="16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0" fontId="12" fillId="8" borderId="19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164" fontId="34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55" xfId="0" applyFont="1" applyBorder="1" applyAlignment="1">
      <alignment/>
    </xf>
    <xf numFmtId="20" fontId="9" fillId="0" borderId="1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18" fillId="0" borderId="0" xfId="0" applyFont="1" applyFill="1" applyAlignment="1">
      <alignment horizontal="left" vertical="top"/>
    </xf>
    <xf numFmtId="0" fontId="16" fillId="0" borderId="0" xfId="0" applyNumberFormat="1" applyFont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left" vertical="top"/>
    </xf>
    <xf numFmtId="0" fontId="5" fillId="0" borderId="6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24" borderId="69" xfId="0" applyFont="1" applyFill="1" applyBorder="1" applyAlignment="1">
      <alignment horizontal="center"/>
    </xf>
    <xf numFmtId="0" fontId="30" fillId="24" borderId="16" xfId="0" applyFont="1" applyFill="1" applyBorder="1" applyAlignment="1">
      <alignment horizontal="center"/>
    </xf>
    <xf numFmtId="0" fontId="30" fillId="25" borderId="19" xfId="0" applyFont="1" applyFill="1" applyBorder="1" applyAlignment="1">
      <alignment horizontal="center"/>
    </xf>
    <xf numFmtId="0" fontId="30" fillId="25" borderId="54" xfId="0" applyFont="1" applyFill="1" applyBorder="1" applyAlignment="1">
      <alignment horizontal="center"/>
    </xf>
    <xf numFmtId="0" fontId="30" fillId="25" borderId="18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0" fillId="0" borderId="6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30" fillId="24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9" fillId="29" borderId="19" xfId="0" applyFont="1" applyFill="1" applyBorder="1" applyAlignment="1">
      <alignment horizontal="center"/>
    </xf>
    <xf numFmtId="0" fontId="9" fillId="29" borderId="18" xfId="0" applyFont="1" applyFill="1" applyBorder="1" applyAlignment="1">
      <alignment horizontal="center"/>
    </xf>
    <xf numFmtId="0" fontId="31" fillId="29" borderId="19" xfId="0" applyFont="1" applyFill="1" applyBorder="1" applyAlignment="1">
      <alignment horizontal="center"/>
    </xf>
    <xf numFmtId="0" fontId="31" fillId="29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F600"/>
  <sheetViews>
    <sheetView showGridLines="0" zoomScale="50" zoomScaleNormal="50" zoomScalePageLayoutView="0" workbookViewId="0" topLeftCell="A122">
      <selection activeCell="A150" sqref="A150:P152"/>
    </sheetView>
  </sheetViews>
  <sheetFormatPr defaultColWidth="9.140625" defaultRowHeight="15"/>
  <cols>
    <col min="1" max="1" width="9.7109375" style="1" customWidth="1"/>
    <col min="2" max="2" width="23.7109375" style="1" customWidth="1"/>
    <col min="3" max="3" width="12.8515625" style="1" customWidth="1"/>
    <col min="4" max="4" width="7.7109375" style="1" customWidth="1"/>
    <col min="5" max="5" width="16.8515625" style="1" customWidth="1"/>
    <col min="6" max="9" width="9.140625" style="1" customWidth="1"/>
    <col min="10" max="10" width="9.8515625" style="1" customWidth="1"/>
    <col min="11" max="15" width="9.140625" style="1" customWidth="1"/>
    <col min="16" max="16" width="12.57421875" style="1" customWidth="1"/>
    <col min="17" max="17" width="4.00390625" style="1" customWidth="1"/>
    <col min="18" max="18" width="9.00390625" style="1" hidden="1" customWidth="1"/>
    <col min="19" max="19" width="7.28125" style="1" hidden="1" customWidth="1"/>
    <col min="20" max="20" width="7.00390625" style="119" hidden="1" customWidth="1"/>
    <col min="21" max="21" width="5.8515625" style="1" hidden="1" customWidth="1"/>
    <col min="22" max="22" width="9.8515625" style="1" hidden="1" customWidth="1"/>
    <col min="23" max="23" width="15.8515625" style="1" hidden="1" customWidth="1"/>
    <col min="24" max="24" width="8.421875" style="1" hidden="1" customWidth="1"/>
    <col min="25" max="25" width="8.7109375" style="1" hidden="1" customWidth="1"/>
    <col min="26" max="26" width="11.57421875" style="1" customWidth="1"/>
    <col min="27" max="27" width="10.140625" style="1" customWidth="1"/>
    <col min="28" max="28" width="9.28125" style="1" hidden="1" customWidth="1"/>
    <col min="29" max="29" width="13.28125" style="1" hidden="1" customWidth="1"/>
    <col min="30" max="30" width="18.57421875" style="1" hidden="1" customWidth="1"/>
    <col min="31" max="31" width="15.140625" style="1" customWidth="1"/>
    <col min="32" max="32" width="14.28125" style="1" customWidth="1"/>
    <col min="33" max="16384" width="9.140625" style="1" customWidth="1"/>
  </cols>
  <sheetData>
    <row r="1" spans="1:20" s="17" customFormat="1" ht="19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9"/>
      <c r="J1" s="238"/>
      <c r="K1" s="238"/>
      <c r="L1" s="238"/>
      <c r="M1" s="238"/>
      <c r="N1" s="238"/>
      <c r="O1" s="238"/>
      <c r="P1" s="238"/>
      <c r="T1" s="118"/>
    </row>
    <row r="2" spans="1:16" ht="19.5" customHeight="1">
      <c r="A2" s="238"/>
      <c r="B2" s="238"/>
      <c r="C2" s="238"/>
      <c r="D2" s="238"/>
      <c r="E2" s="238"/>
      <c r="F2" s="238"/>
      <c r="G2" s="238"/>
      <c r="H2" s="238"/>
      <c r="I2" s="239"/>
      <c r="J2" s="240"/>
      <c r="K2" s="240"/>
      <c r="L2" s="239"/>
      <c r="M2" s="239"/>
      <c r="N2" s="239"/>
      <c r="O2" s="239"/>
      <c r="P2" s="239"/>
    </row>
    <row r="3" spans="1:20" ht="19.5" customHeight="1">
      <c r="A3" s="226" t="s">
        <v>1</v>
      </c>
      <c r="B3" s="226"/>
      <c r="J3" s="19"/>
      <c r="K3" s="19"/>
      <c r="T3" s="264"/>
    </row>
    <row r="4" spans="1:20" ht="19.5" customHeight="1">
      <c r="A4" s="226"/>
      <c r="B4" s="226"/>
      <c r="T4" s="264"/>
    </row>
    <row r="5" spans="1:14" ht="19.5" customHeight="1">
      <c r="A5" s="226"/>
      <c r="B5" s="226"/>
      <c r="K5" s="18"/>
      <c r="L5" s="18"/>
      <c r="M5" s="18"/>
      <c r="N5" s="18"/>
    </row>
    <row r="6" spans="1:16" ht="19.5" customHeight="1">
      <c r="A6" s="263" t="s">
        <v>15</v>
      </c>
      <c r="B6" s="254" t="s">
        <v>186</v>
      </c>
      <c r="C6" s="254"/>
      <c r="D6" s="254"/>
      <c r="E6" s="29"/>
      <c r="F6" s="16"/>
      <c r="G6" s="16"/>
      <c r="H6" s="16"/>
      <c r="K6" s="255" t="s">
        <v>16</v>
      </c>
      <c r="L6" s="255"/>
      <c r="M6" s="227" t="str">
        <f>R11</f>
        <v>jún 2013</v>
      </c>
      <c r="N6" s="227"/>
      <c r="O6" s="227"/>
      <c r="P6" s="227"/>
    </row>
    <row r="7" spans="1:16" ht="19.5" customHeight="1">
      <c r="A7" s="263"/>
      <c r="B7" s="254"/>
      <c r="C7" s="254"/>
      <c r="D7" s="254"/>
      <c r="E7" s="29"/>
      <c r="F7" s="16"/>
      <c r="G7" s="16"/>
      <c r="H7" s="16"/>
      <c r="K7" s="255"/>
      <c r="L7" s="255"/>
      <c r="M7" s="227"/>
      <c r="N7" s="227"/>
      <c r="O7" s="227"/>
      <c r="P7" s="227"/>
    </row>
    <row r="8" spans="1:2" ht="19.5" customHeight="1" thickBot="1">
      <c r="A8" s="265" t="s">
        <v>375</v>
      </c>
      <c r="B8" s="265"/>
    </row>
    <row r="9" spans="1:20" ht="19.5" customHeight="1" thickBot="1">
      <c r="A9" s="242" t="s">
        <v>2</v>
      </c>
      <c r="B9" s="245" t="s">
        <v>3</v>
      </c>
      <c r="C9" s="248" t="s">
        <v>4</v>
      </c>
      <c r="D9" s="251" t="s">
        <v>5</v>
      </c>
      <c r="E9" s="262" t="s">
        <v>6</v>
      </c>
      <c r="F9" s="235" t="s">
        <v>7</v>
      </c>
      <c r="G9" s="235"/>
      <c r="H9" s="235"/>
      <c r="I9" s="235"/>
      <c r="J9" s="235"/>
      <c r="K9" s="235"/>
      <c r="L9" s="235"/>
      <c r="M9" s="231"/>
      <c r="N9" s="234" t="s">
        <v>12</v>
      </c>
      <c r="O9" s="235"/>
      <c r="P9" s="228" t="s">
        <v>14</v>
      </c>
      <c r="R9" s="122"/>
      <c r="S9" s="151" t="s">
        <v>371</v>
      </c>
      <c r="T9" s="123"/>
    </row>
    <row r="10" spans="1:20" ht="19.5" customHeight="1">
      <c r="A10" s="243"/>
      <c r="B10" s="246"/>
      <c r="C10" s="249"/>
      <c r="D10" s="252"/>
      <c r="E10" s="232"/>
      <c r="F10" s="256" t="s">
        <v>8</v>
      </c>
      <c r="G10" s="257"/>
      <c r="H10" s="258" t="s">
        <v>9</v>
      </c>
      <c r="I10" s="258"/>
      <c r="J10" s="256" t="s">
        <v>10</v>
      </c>
      <c r="K10" s="257"/>
      <c r="L10" s="258" t="s">
        <v>11</v>
      </c>
      <c r="M10" s="257"/>
      <c r="N10" s="236"/>
      <c r="O10" s="237"/>
      <c r="P10" s="229"/>
      <c r="R10" s="266" t="s">
        <v>365</v>
      </c>
      <c r="S10" s="266"/>
      <c r="T10" s="266"/>
    </row>
    <row r="11" spans="1:20" ht="19.5" customHeight="1" thickBot="1">
      <c r="A11" s="244"/>
      <c r="B11" s="247"/>
      <c r="C11" s="250"/>
      <c r="D11" s="253"/>
      <c r="E11" s="233"/>
      <c r="F11" s="20" t="s">
        <v>336</v>
      </c>
      <c r="G11" s="21" t="s">
        <v>13</v>
      </c>
      <c r="H11" s="20" t="s">
        <v>336</v>
      </c>
      <c r="I11" s="22" t="s">
        <v>13</v>
      </c>
      <c r="J11" s="20" t="s">
        <v>336</v>
      </c>
      <c r="K11" s="21" t="s">
        <v>13</v>
      </c>
      <c r="L11" s="20" t="s">
        <v>336</v>
      </c>
      <c r="M11" s="21" t="s">
        <v>13</v>
      </c>
      <c r="N11" s="20" t="s">
        <v>336</v>
      </c>
      <c r="O11" s="22" t="s">
        <v>13</v>
      </c>
      <c r="P11" s="230"/>
      <c r="R11" s="267" t="str">
        <f>IF(R10="marec,apríl 2013",AD12,IF(R10="máj 2013",AD13,IF(R10="jún 2013",AD14,IF(R10="august 2013",AD15,IF(R10="september 2013",AD16,IF(R10="október 2013",AD17))))))</f>
        <v>jún 2013</v>
      </c>
      <c r="S11" s="268"/>
      <c r="T11" s="269"/>
    </row>
    <row r="12" spans="1:30" ht="19.5" customHeight="1">
      <c r="A12" s="2">
        <v>41427</v>
      </c>
      <c r="B12" s="3" t="s">
        <v>396</v>
      </c>
      <c r="C12" s="3" t="s">
        <v>332</v>
      </c>
      <c r="D12" s="3" t="s">
        <v>391</v>
      </c>
      <c r="E12" s="4"/>
      <c r="F12" s="7">
        <v>31.08</v>
      </c>
      <c r="G12" s="8">
        <v>55</v>
      </c>
      <c r="H12" s="5">
        <v>10.81</v>
      </c>
      <c r="I12" s="6">
        <v>54</v>
      </c>
      <c r="J12" s="7">
        <v>10.81</v>
      </c>
      <c r="K12" s="8">
        <v>54</v>
      </c>
      <c r="L12" s="5">
        <v>10.81</v>
      </c>
      <c r="M12" s="3">
        <v>54</v>
      </c>
      <c r="N12" s="33">
        <f>SUM(F12+H12+J12+L12)</f>
        <v>63.510000000000005</v>
      </c>
      <c r="O12" s="34">
        <f>SUM(G12+I12+K12+M12)</f>
        <v>217</v>
      </c>
      <c r="P12" s="35">
        <f>SUM(N12:O12)</f>
        <v>280.51</v>
      </c>
      <c r="R12" s="124" t="s">
        <v>8</v>
      </c>
      <c r="S12" s="208" t="s">
        <v>332</v>
      </c>
      <c r="T12" s="205" t="s">
        <v>339</v>
      </c>
      <c r="U12" s="182" t="s">
        <v>337</v>
      </c>
      <c r="V12" s="206" t="s">
        <v>382</v>
      </c>
      <c r="W12" s="205" t="s">
        <v>381</v>
      </c>
      <c r="X12" s="123" t="s">
        <v>341</v>
      </c>
      <c r="Y12" s="122"/>
      <c r="Z12" s="49"/>
      <c r="AB12" s="122" t="s">
        <v>332</v>
      </c>
      <c r="AD12" s="122" t="s">
        <v>370</v>
      </c>
    </row>
    <row r="13" spans="1:30" ht="19.5" customHeight="1">
      <c r="A13" s="9" t="s">
        <v>586</v>
      </c>
      <c r="B13" s="10" t="s">
        <v>593</v>
      </c>
      <c r="C13" s="3" t="s">
        <v>350</v>
      </c>
      <c r="D13" s="10" t="s">
        <v>504</v>
      </c>
      <c r="E13" s="11"/>
      <c r="F13" s="7">
        <v>8.09</v>
      </c>
      <c r="G13" s="8">
        <v>23</v>
      </c>
      <c r="H13" s="5">
        <v>5.4</v>
      </c>
      <c r="I13" s="6">
        <v>22</v>
      </c>
      <c r="J13" s="7">
        <v>5.4</v>
      </c>
      <c r="K13" s="8">
        <v>22</v>
      </c>
      <c r="L13" s="5">
        <v>5.4</v>
      </c>
      <c r="M13" s="3">
        <v>22</v>
      </c>
      <c r="N13" s="33">
        <f aca="true" t="shared" si="0" ref="N13:N34">SUM(F13+H13+J13+L13)</f>
        <v>24.29</v>
      </c>
      <c r="O13" s="34">
        <f aca="true" t="shared" si="1" ref="O13:O34">SUM(G13+I13+K13+M13)</f>
        <v>89</v>
      </c>
      <c r="P13" s="35">
        <f aca="true" t="shared" si="2" ref="P13:P35">SUM(N13:O13)</f>
        <v>113.28999999999999</v>
      </c>
      <c r="R13" s="124" t="s">
        <v>336</v>
      </c>
      <c r="S13" s="209">
        <v>31.08</v>
      </c>
      <c r="T13" s="185">
        <v>8.09</v>
      </c>
      <c r="U13" s="181">
        <v>5.4</v>
      </c>
      <c r="V13" s="207">
        <v>8.09</v>
      </c>
      <c r="W13" s="185">
        <v>21.63</v>
      </c>
      <c r="X13" s="123">
        <v>0</v>
      </c>
      <c r="Y13" s="122"/>
      <c r="Z13" s="49"/>
      <c r="AB13" s="122" t="s">
        <v>348</v>
      </c>
      <c r="AD13" s="150" t="s">
        <v>369</v>
      </c>
    </row>
    <row r="14" spans="1:30" ht="19.5" customHeight="1">
      <c r="A14" s="9" t="s">
        <v>586</v>
      </c>
      <c r="B14" s="10" t="s">
        <v>593</v>
      </c>
      <c r="C14" s="3" t="s">
        <v>351</v>
      </c>
      <c r="D14" s="10" t="s">
        <v>504</v>
      </c>
      <c r="E14" s="11"/>
      <c r="F14" s="7">
        <v>5.4</v>
      </c>
      <c r="G14" s="8">
        <v>1.3</v>
      </c>
      <c r="H14" s="5">
        <v>5.4</v>
      </c>
      <c r="I14" s="6">
        <v>0</v>
      </c>
      <c r="J14" s="7">
        <v>5.4</v>
      </c>
      <c r="K14" s="8">
        <v>0</v>
      </c>
      <c r="L14" s="5"/>
      <c r="M14" s="3"/>
      <c r="N14" s="33">
        <f t="shared" si="0"/>
        <v>16.200000000000003</v>
      </c>
      <c r="O14" s="34">
        <f t="shared" si="1"/>
        <v>1.3</v>
      </c>
      <c r="P14" s="35">
        <f t="shared" si="2"/>
        <v>17.500000000000004</v>
      </c>
      <c r="R14" s="124" t="s">
        <v>340</v>
      </c>
      <c r="S14" s="209">
        <v>55</v>
      </c>
      <c r="T14" s="185">
        <v>23</v>
      </c>
      <c r="U14" s="181">
        <v>1.3</v>
      </c>
      <c r="V14" s="207">
        <v>16</v>
      </c>
      <c r="W14" s="185">
        <v>1.3</v>
      </c>
      <c r="X14" s="123">
        <v>0</v>
      </c>
      <c r="Y14" s="122"/>
      <c r="Z14" s="49"/>
      <c r="AB14" s="122" t="s">
        <v>349</v>
      </c>
      <c r="AD14" s="150" t="s">
        <v>365</v>
      </c>
    </row>
    <row r="15" spans="1:30" ht="19.5" customHeight="1">
      <c r="A15" s="9">
        <v>41441</v>
      </c>
      <c r="B15" s="10" t="s">
        <v>593</v>
      </c>
      <c r="C15" s="3" t="s">
        <v>332</v>
      </c>
      <c r="D15" s="10" t="s">
        <v>509</v>
      </c>
      <c r="E15" s="11"/>
      <c r="F15" s="7">
        <v>31.08</v>
      </c>
      <c r="G15" s="8">
        <v>55</v>
      </c>
      <c r="H15" s="5">
        <v>10.81</v>
      </c>
      <c r="I15" s="6">
        <v>54</v>
      </c>
      <c r="J15" s="7">
        <v>10.81</v>
      </c>
      <c r="K15" s="8">
        <v>54</v>
      </c>
      <c r="L15" s="5">
        <v>10.81</v>
      </c>
      <c r="M15" s="3">
        <v>54</v>
      </c>
      <c r="N15" s="33">
        <f t="shared" si="0"/>
        <v>63.510000000000005</v>
      </c>
      <c r="O15" s="34">
        <f t="shared" si="1"/>
        <v>217</v>
      </c>
      <c r="P15" s="35">
        <f t="shared" si="2"/>
        <v>280.51</v>
      </c>
      <c r="R15" s="119"/>
      <c r="AB15" s="122" t="s">
        <v>350</v>
      </c>
      <c r="AD15" s="150" t="s">
        <v>366</v>
      </c>
    </row>
    <row r="16" spans="1:30" ht="19.5" customHeight="1">
      <c r="A16" s="9">
        <v>41447</v>
      </c>
      <c r="B16" s="10" t="s">
        <v>789</v>
      </c>
      <c r="C16" s="3" t="s">
        <v>332</v>
      </c>
      <c r="D16" s="10" t="s">
        <v>703</v>
      </c>
      <c r="E16" s="11"/>
      <c r="F16" s="7">
        <v>31.08</v>
      </c>
      <c r="G16" s="8">
        <v>55</v>
      </c>
      <c r="H16" s="5">
        <v>10.81</v>
      </c>
      <c r="I16" s="6">
        <v>54</v>
      </c>
      <c r="J16" s="7">
        <v>10.81</v>
      </c>
      <c r="K16" s="8">
        <v>54</v>
      </c>
      <c r="L16" s="5">
        <v>10.81</v>
      </c>
      <c r="M16" s="3">
        <v>54</v>
      </c>
      <c r="N16" s="33">
        <f t="shared" si="0"/>
        <v>63.510000000000005</v>
      </c>
      <c r="O16" s="34">
        <f t="shared" si="1"/>
        <v>217</v>
      </c>
      <c r="P16" s="35">
        <f t="shared" si="2"/>
        <v>280.51</v>
      </c>
      <c r="R16" s="124" t="s">
        <v>342</v>
      </c>
      <c r="S16" s="208" t="s">
        <v>332</v>
      </c>
      <c r="T16" s="205" t="s">
        <v>339</v>
      </c>
      <c r="U16" s="182" t="s">
        <v>337</v>
      </c>
      <c r="V16" s="206" t="s">
        <v>382</v>
      </c>
      <c r="W16" s="205" t="s">
        <v>381</v>
      </c>
      <c r="X16" s="123" t="s">
        <v>341</v>
      </c>
      <c r="Y16" s="122"/>
      <c r="Z16" s="49"/>
      <c r="AB16" s="122" t="s">
        <v>351</v>
      </c>
      <c r="AD16" s="150" t="s">
        <v>367</v>
      </c>
    </row>
    <row r="17" spans="1:30" ht="19.5" customHeight="1">
      <c r="A17" s="9"/>
      <c r="B17" s="10"/>
      <c r="C17" s="3"/>
      <c r="D17" s="10"/>
      <c r="E17" s="11"/>
      <c r="F17" s="7"/>
      <c r="G17" s="8"/>
      <c r="H17" s="5"/>
      <c r="I17" s="6"/>
      <c r="J17" s="7"/>
      <c r="K17" s="8"/>
      <c r="L17" s="5"/>
      <c r="M17" s="3"/>
      <c r="N17" s="33">
        <f t="shared" si="0"/>
        <v>0</v>
      </c>
      <c r="O17" s="34">
        <f t="shared" si="1"/>
        <v>0</v>
      </c>
      <c r="P17" s="35">
        <f t="shared" si="2"/>
        <v>0</v>
      </c>
      <c r="R17" s="124" t="s">
        <v>336</v>
      </c>
      <c r="S17" s="209">
        <v>10.81</v>
      </c>
      <c r="T17" s="185">
        <v>5.4</v>
      </c>
      <c r="U17" s="181">
        <v>5.4</v>
      </c>
      <c r="V17" s="207">
        <v>5.4</v>
      </c>
      <c r="W17" s="185">
        <v>13.51</v>
      </c>
      <c r="X17" s="121">
        <v>0</v>
      </c>
      <c r="Y17" s="122"/>
      <c r="Z17" s="49"/>
      <c r="AB17" s="122" t="s">
        <v>335</v>
      </c>
      <c r="AD17" s="150" t="s">
        <v>368</v>
      </c>
    </row>
    <row r="18" spans="1:28" ht="19.5" customHeight="1">
      <c r="A18" s="117"/>
      <c r="B18" s="10"/>
      <c r="C18" s="3"/>
      <c r="D18" s="10"/>
      <c r="E18" s="11"/>
      <c r="F18" s="7"/>
      <c r="G18" s="8"/>
      <c r="H18" s="5"/>
      <c r="I18" s="6"/>
      <c r="J18" s="7"/>
      <c r="K18" s="8"/>
      <c r="L18" s="5"/>
      <c r="M18" s="3"/>
      <c r="N18" s="33">
        <f t="shared" si="0"/>
        <v>0</v>
      </c>
      <c r="O18" s="34">
        <f t="shared" si="1"/>
        <v>0</v>
      </c>
      <c r="P18" s="35">
        <f t="shared" si="2"/>
        <v>0</v>
      </c>
      <c r="R18" s="124" t="s">
        <v>340</v>
      </c>
      <c r="S18" s="209">
        <v>54</v>
      </c>
      <c r="T18" s="185">
        <v>22</v>
      </c>
      <c r="U18" s="181">
        <v>0</v>
      </c>
      <c r="V18" s="207">
        <v>15</v>
      </c>
      <c r="W18" s="185">
        <v>0</v>
      </c>
      <c r="X18" s="121">
        <v>0</v>
      </c>
      <c r="Y18" s="122"/>
      <c r="Z18" s="49"/>
      <c r="AB18" s="122" t="s">
        <v>352</v>
      </c>
    </row>
    <row r="19" spans="1:28" ht="19.5" customHeight="1">
      <c r="A19" s="9"/>
      <c r="B19" s="10"/>
      <c r="C19" s="3"/>
      <c r="D19" s="10"/>
      <c r="E19" s="11"/>
      <c r="F19" s="7"/>
      <c r="G19" s="8"/>
      <c r="H19" s="5"/>
      <c r="I19" s="6"/>
      <c r="J19" s="7"/>
      <c r="K19" s="8"/>
      <c r="L19" s="5"/>
      <c r="M19" s="3"/>
      <c r="N19" s="33">
        <f t="shared" si="0"/>
        <v>0</v>
      </c>
      <c r="O19" s="34">
        <f t="shared" si="1"/>
        <v>0</v>
      </c>
      <c r="P19" s="111">
        <f t="shared" si="2"/>
        <v>0</v>
      </c>
      <c r="X19" s="119"/>
      <c r="AB19" s="122" t="s">
        <v>353</v>
      </c>
    </row>
    <row r="20" spans="1:28" ht="19.5" customHeight="1">
      <c r="A20" s="9"/>
      <c r="B20" s="10"/>
      <c r="C20" s="3"/>
      <c r="D20" s="10"/>
      <c r="E20" s="11"/>
      <c r="F20" s="7"/>
      <c r="G20" s="8"/>
      <c r="H20" s="5"/>
      <c r="I20" s="6"/>
      <c r="J20" s="7"/>
      <c r="K20" s="8"/>
      <c r="L20" s="5"/>
      <c r="M20" s="3"/>
      <c r="N20" s="33">
        <f t="shared" si="0"/>
        <v>0</v>
      </c>
      <c r="O20" s="34">
        <f t="shared" si="1"/>
        <v>0</v>
      </c>
      <c r="P20" s="35">
        <f t="shared" si="2"/>
        <v>0</v>
      </c>
      <c r="T20" s="125"/>
      <c r="U20" s="125"/>
      <c r="V20" s="125"/>
      <c r="W20" s="125"/>
      <c r="X20" s="125"/>
      <c r="Y20" s="49"/>
      <c r="Z20" s="49"/>
      <c r="AB20" s="122" t="s">
        <v>354</v>
      </c>
    </row>
    <row r="21" spans="1:28" ht="19.5" customHeight="1">
      <c r="A21" s="9"/>
      <c r="B21" s="10"/>
      <c r="C21" s="3"/>
      <c r="D21" s="10"/>
      <c r="E21" s="11"/>
      <c r="F21" s="7"/>
      <c r="G21" s="8"/>
      <c r="H21" s="5"/>
      <c r="I21" s="6"/>
      <c r="J21" s="7"/>
      <c r="K21" s="8"/>
      <c r="L21" s="5"/>
      <c r="M21" s="3"/>
      <c r="N21" s="33">
        <f t="shared" si="0"/>
        <v>0</v>
      </c>
      <c r="O21" s="34">
        <f t="shared" si="1"/>
        <v>0</v>
      </c>
      <c r="P21" s="35">
        <f t="shared" si="2"/>
        <v>0</v>
      </c>
      <c r="T21" s="126"/>
      <c r="U21" s="126"/>
      <c r="V21" s="126"/>
      <c r="W21" s="126"/>
      <c r="X21" s="126"/>
      <c r="Y21" s="49"/>
      <c r="Z21" s="49"/>
      <c r="AB21" s="122" t="s">
        <v>355</v>
      </c>
    </row>
    <row r="22" spans="1:28" ht="19.5" customHeight="1">
      <c r="A22" s="9"/>
      <c r="B22" s="10"/>
      <c r="C22" s="3"/>
      <c r="D22" s="10"/>
      <c r="E22" s="11"/>
      <c r="F22" s="7"/>
      <c r="G22" s="8"/>
      <c r="H22" s="5"/>
      <c r="I22" s="6"/>
      <c r="J22" s="7"/>
      <c r="K22" s="8"/>
      <c r="L22" s="5"/>
      <c r="M22" s="3"/>
      <c r="N22" s="33">
        <f t="shared" si="0"/>
        <v>0</v>
      </c>
      <c r="O22" s="34">
        <f t="shared" si="1"/>
        <v>0</v>
      </c>
      <c r="P22" s="35">
        <f t="shared" si="2"/>
        <v>0</v>
      </c>
      <c r="T22" s="126"/>
      <c r="U22" s="126"/>
      <c r="V22" s="126"/>
      <c r="W22" s="126"/>
      <c r="X22" s="126"/>
      <c r="Y22" s="49"/>
      <c r="Z22" s="49"/>
      <c r="AB22" s="122" t="s">
        <v>356</v>
      </c>
    </row>
    <row r="23" spans="1:28" ht="19.5" customHeight="1">
      <c r="A23" s="9"/>
      <c r="B23" s="10"/>
      <c r="C23" s="3"/>
      <c r="D23" s="10"/>
      <c r="E23" s="11"/>
      <c r="F23" s="7"/>
      <c r="G23" s="8"/>
      <c r="H23" s="5"/>
      <c r="I23" s="6"/>
      <c r="J23" s="7"/>
      <c r="K23" s="8"/>
      <c r="L23" s="5"/>
      <c r="M23" s="3"/>
      <c r="N23" s="33">
        <f t="shared" si="0"/>
        <v>0</v>
      </c>
      <c r="O23" s="34">
        <f t="shared" si="1"/>
        <v>0</v>
      </c>
      <c r="P23" s="35">
        <f t="shared" si="2"/>
        <v>0</v>
      </c>
      <c r="R23" s="128"/>
      <c r="S23" s="49"/>
      <c r="T23" s="126"/>
      <c r="U23" s="49"/>
      <c r="V23" s="49"/>
      <c r="W23" s="49"/>
      <c r="X23" s="126"/>
      <c r="Y23" s="49"/>
      <c r="Z23" s="49"/>
      <c r="AB23" s="122" t="s">
        <v>357</v>
      </c>
    </row>
    <row r="24" spans="1:28" ht="19.5" customHeight="1">
      <c r="A24" s="9"/>
      <c r="B24" s="10"/>
      <c r="C24" s="3"/>
      <c r="D24" s="10"/>
      <c r="E24" s="11"/>
      <c r="F24" s="7"/>
      <c r="G24" s="8"/>
      <c r="H24" s="5"/>
      <c r="I24" s="6"/>
      <c r="J24" s="7"/>
      <c r="K24" s="8"/>
      <c r="L24" s="5"/>
      <c r="M24" s="3"/>
      <c r="N24" s="33">
        <f t="shared" si="0"/>
        <v>0</v>
      </c>
      <c r="O24" s="34">
        <f t="shared" si="1"/>
        <v>0</v>
      </c>
      <c r="P24" s="35">
        <f t="shared" si="2"/>
        <v>0</v>
      </c>
      <c r="R24" s="127"/>
      <c r="S24" s="125"/>
      <c r="T24" s="125"/>
      <c r="U24" s="125"/>
      <c r="V24" s="125"/>
      <c r="W24" s="125"/>
      <c r="X24" s="125"/>
      <c r="Y24" s="49"/>
      <c r="Z24" s="49"/>
      <c r="AB24" s="122" t="s">
        <v>358</v>
      </c>
    </row>
    <row r="25" spans="1:28" ht="19.5" customHeight="1">
      <c r="A25" s="9"/>
      <c r="B25" s="10"/>
      <c r="C25" s="3"/>
      <c r="D25" s="10"/>
      <c r="E25" s="11"/>
      <c r="F25" s="7"/>
      <c r="G25" s="8"/>
      <c r="H25" s="5"/>
      <c r="I25" s="6"/>
      <c r="J25" s="7"/>
      <c r="K25" s="8"/>
      <c r="L25" s="5"/>
      <c r="M25" s="3"/>
      <c r="N25" s="33">
        <f t="shared" si="0"/>
        <v>0</v>
      </c>
      <c r="O25" s="34">
        <f t="shared" si="1"/>
        <v>0</v>
      </c>
      <c r="P25" s="35">
        <f t="shared" si="2"/>
        <v>0</v>
      </c>
      <c r="R25" s="127"/>
      <c r="S25" s="126"/>
      <c r="T25" s="126"/>
      <c r="U25" s="126"/>
      <c r="V25" s="126"/>
      <c r="W25" s="126"/>
      <c r="X25" s="126"/>
      <c r="Y25" s="49"/>
      <c r="Z25" s="49"/>
      <c r="AB25" s="122"/>
    </row>
    <row r="26" spans="1:26" ht="19.5" customHeight="1">
      <c r="A26" s="9"/>
      <c r="B26" s="10"/>
      <c r="C26" s="3"/>
      <c r="D26" s="10"/>
      <c r="E26" s="11"/>
      <c r="F26" s="7"/>
      <c r="G26" s="8"/>
      <c r="H26" s="5"/>
      <c r="I26" s="6"/>
      <c r="J26" s="7"/>
      <c r="K26" s="8"/>
      <c r="L26" s="5"/>
      <c r="M26" s="3"/>
      <c r="N26" s="33">
        <f t="shared" si="0"/>
        <v>0</v>
      </c>
      <c r="O26" s="34">
        <f t="shared" si="1"/>
        <v>0</v>
      </c>
      <c r="P26" s="35">
        <f t="shared" si="2"/>
        <v>0</v>
      </c>
      <c r="R26" s="127"/>
      <c r="S26" s="126"/>
      <c r="T26" s="126"/>
      <c r="U26" s="126"/>
      <c r="V26" s="126"/>
      <c r="W26" s="126"/>
      <c r="X26" s="126"/>
      <c r="Y26" s="49"/>
      <c r="Z26" s="49"/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6"/>
      <c r="J27" s="7"/>
      <c r="K27" s="8"/>
      <c r="L27" s="5"/>
      <c r="M27" s="3"/>
      <c r="N27" s="33">
        <f t="shared" si="0"/>
        <v>0</v>
      </c>
      <c r="O27" s="34">
        <f t="shared" si="1"/>
        <v>0</v>
      </c>
      <c r="P27" s="35">
        <f t="shared" si="2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6"/>
      <c r="J28" s="7"/>
      <c r="K28" s="8"/>
      <c r="L28" s="5"/>
      <c r="M28" s="3"/>
      <c r="N28" s="33">
        <f t="shared" si="0"/>
        <v>0</v>
      </c>
      <c r="O28" s="34">
        <f t="shared" si="1"/>
        <v>0</v>
      </c>
      <c r="P28" s="35">
        <f t="shared" si="2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6"/>
      <c r="J29" s="7"/>
      <c r="K29" s="8"/>
      <c r="L29" s="5"/>
      <c r="M29" s="3"/>
      <c r="N29" s="33">
        <f t="shared" si="0"/>
        <v>0</v>
      </c>
      <c r="O29" s="34">
        <f t="shared" si="1"/>
        <v>0</v>
      </c>
      <c r="P29" s="35">
        <f t="shared" si="2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6"/>
      <c r="J30" s="7"/>
      <c r="K30" s="8"/>
      <c r="L30" s="5"/>
      <c r="M30" s="3"/>
      <c r="N30" s="33">
        <f t="shared" si="0"/>
        <v>0</v>
      </c>
      <c r="O30" s="34">
        <f t="shared" si="1"/>
        <v>0</v>
      </c>
      <c r="P30" s="35">
        <f t="shared" si="2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6"/>
      <c r="J31" s="7"/>
      <c r="K31" s="8"/>
      <c r="L31" s="5"/>
      <c r="M31" s="3"/>
      <c r="N31" s="33">
        <f t="shared" si="0"/>
        <v>0</v>
      </c>
      <c r="O31" s="34">
        <f t="shared" si="1"/>
        <v>0</v>
      </c>
      <c r="P31" s="35">
        <f t="shared" si="2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6"/>
      <c r="J32" s="7"/>
      <c r="K32" s="8"/>
      <c r="L32" s="5"/>
      <c r="M32" s="3"/>
      <c r="N32" s="33">
        <f t="shared" si="0"/>
        <v>0</v>
      </c>
      <c r="O32" s="34">
        <f t="shared" si="1"/>
        <v>0</v>
      </c>
      <c r="P32" s="35">
        <f t="shared" si="2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6"/>
      <c r="J33" s="7"/>
      <c r="K33" s="8"/>
      <c r="L33" s="5"/>
      <c r="M33" s="3"/>
      <c r="N33" s="33">
        <f t="shared" si="0"/>
        <v>0</v>
      </c>
      <c r="O33" s="34">
        <f t="shared" si="1"/>
        <v>0</v>
      </c>
      <c r="P33" s="35">
        <f t="shared" si="2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6"/>
      <c r="J34" s="7"/>
      <c r="K34" s="8"/>
      <c r="L34" s="5"/>
      <c r="M34" s="3"/>
      <c r="N34" s="36">
        <f t="shared" si="0"/>
        <v>0</v>
      </c>
      <c r="O34" s="37">
        <f t="shared" si="1"/>
        <v>0</v>
      </c>
      <c r="P34" s="38">
        <f t="shared" si="2"/>
        <v>0</v>
      </c>
    </row>
    <row r="35" spans="1:16" ht="19.5" customHeight="1" thickBot="1">
      <c r="A35" s="259" t="s">
        <v>14</v>
      </c>
      <c r="B35" s="260"/>
      <c r="C35" s="260"/>
      <c r="D35" s="260"/>
      <c r="E35" s="261"/>
      <c r="F35" s="39">
        <f aca="true" t="shared" si="3" ref="F35:O35">SUM(F12:F34)</f>
        <v>106.73</v>
      </c>
      <c r="G35" s="40">
        <f t="shared" si="3"/>
        <v>189.3</v>
      </c>
      <c r="H35" s="41">
        <f t="shared" si="3"/>
        <v>43.230000000000004</v>
      </c>
      <c r="I35" s="42">
        <f t="shared" si="3"/>
        <v>184</v>
      </c>
      <c r="J35" s="39">
        <f t="shared" si="3"/>
        <v>43.230000000000004</v>
      </c>
      <c r="K35" s="40">
        <f t="shared" si="3"/>
        <v>184</v>
      </c>
      <c r="L35" s="41">
        <f t="shared" si="3"/>
        <v>37.830000000000005</v>
      </c>
      <c r="M35" s="40">
        <f t="shared" si="3"/>
        <v>184</v>
      </c>
      <c r="N35" s="43">
        <f t="shared" si="3"/>
        <v>231.02000000000004</v>
      </c>
      <c r="O35" s="44">
        <f t="shared" si="3"/>
        <v>741.3</v>
      </c>
      <c r="P35" s="32">
        <f t="shared" si="2"/>
        <v>972.3199999999999</v>
      </c>
    </row>
    <row r="36" spans="1:16" ht="19.5" customHeight="1">
      <c r="A36" s="238" t="s">
        <v>0</v>
      </c>
      <c r="B36" s="238"/>
      <c r="C36" s="238"/>
      <c r="D36" s="238"/>
      <c r="E36" s="238"/>
      <c r="F36" s="238"/>
      <c r="G36" s="238"/>
      <c r="H36" s="238"/>
      <c r="I36" s="239"/>
      <c r="J36" s="238"/>
      <c r="K36" s="238"/>
      <c r="L36" s="238"/>
      <c r="M36" s="238"/>
      <c r="N36" s="238"/>
      <c r="O36" s="238"/>
      <c r="P36" s="238"/>
    </row>
    <row r="37" spans="1:16" ht="19.5" customHeight="1">
      <c r="A37" s="238"/>
      <c r="B37" s="238"/>
      <c r="C37" s="238"/>
      <c r="D37" s="238"/>
      <c r="E37" s="238"/>
      <c r="F37" s="238"/>
      <c r="G37" s="238"/>
      <c r="H37" s="238"/>
      <c r="I37" s="239"/>
      <c r="J37" s="238"/>
      <c r="K37" s="238"/>
      <c r="L37" s="238"/>
      <c r="M37" s="238"/>
      <c r="N37" s="238"/>
      <c r="O37" s="238"/>
      <c r="P37" s="238"/>
    </row>
    <row r="38" spans="1:16" ht="19.5" customHeight="1">
      <c r="A38" s="238"/>
      <c r="B38" s="238"/>
      <c r="C38" s="238"/>
      <c r="D38" s="238"/>
      <c r="E38" s="238"/>
      <c r="F38" s="238"/>
      <c r="G38" s="238"/>
      <c r="H38" s="238"/>
      <c r="I38" s="239"/>
      <c r="J38" s="238"/>
      <c r="K38" s="238"/>
      <c r="L38" s="238"/>
      <c r="M38" s="238"/>
      <c r="N38" s="238"/>
      <c r="O38" s="238"/>
      <c r="P38" s="238"/>
    </row>
    <row r="39" spans="1:16" ht="19.5" customHeight="1">
      <c r="A39" s="238"/>
      <c r="B39" s="238"/>
      <c r="C39" s="238"/>
      <c r="D39" s="238"/>
      <c r="E39" s="238"/>
      <c r="F39" s="238"/>
      <c r="G39" s="238"/>
      <c r="H39" s="238"/>
      <c r="I39" s="239"/>
      <c r="J39" s="240"/>
      <c r="K39" s="240"/>
      <c r="L39" s="239"/>
      <c r="M39" s="239"/>
      <c r="N39" s="239"/>
      <c r="O39" s="239"/>
      <c r="P39" s="239"/>
    </row>
    <row r="40" spans="1:11" ht="19.5" customHeight="1">
      <c r="A40" s="241" t="s">
        <v>82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63" t="s">
        <v>15</v>
      </c>
      <c r="B43" s="254" t="s">
        <v>264</v>
      </c>
      <c r="C43" s="254"/>
      <c r="D43" s="254"/>
      <c r="E43" s="29"/>
      <c r="F43" s="16"/>
      <c r="G43" s="16"/>
      <c r="H43" s="16"/>
      <c r="K43" s="255" t="s">
        <v>16</v>
      </c>
      <c r="L43" s="255"/>
      <c r="M43" s="227" t="str">
        <f>R11</f>
        <v>jún 2013</v>
      </c>
      <c r="N43" s="227"/>
      <c r="O43" s="227"/>
      <c r="P43" s="227"/>
    </row>
    <row r="44" spans="1:16" ht="19.5" customHeight="1">
      <c r="A44" s="263"/>
      <c r="B44" s="254"/>
      <c r="C44" s="254"/>
      <c r="D44" s="254"/>
      <c r="E44" s="29"/>
      <c r="F44" s="16"/>
      <c r="G44" s="16"/>
      <c r="H44" s="16"/>
      <c r="K44" s="255"/>
      <c r="L44" s="255"/>
      <c r="M44" s="227"/>
      <c r="N44" s="227"/>
      <c r="O44" s="227"/>
      <c r="P44" s="227"/>
    </row>
    <row r="45" ht="19.5" customHeight="1" thickBot="1"/>
    <row r="46" spans="1:16" ht="19.5" customHeight="1" thickBot="1">
      <c r="A46" s="242" t="s">
        <v>2</v>
      </c>
      <c r="B46" s="245" t="s">
        <v>3</v>
      </c>
      <c r="C46" s="248" t="s">
        <v>4</v>
      </c>
      <c r="D46" s="251" t="s">
        <v>5</v>
      </c>
      <c r="E46" s="262" t="s">
        <v>6</v>
      </c>
      <c r="F46" s="235" t="s">
        <v>7</v>
      </c>
      <c r="G46" s="235"/>
      <c r="H46" s="235"/>
      <c r="I46" s="235"/>
      <c r="J46" s="235"/>
      <c r="K46" s="235"/>
      <c r="L46" s="235"/>
      <c r="M46" s="231"/>
      <c r="N46" s="234" t="s">
        <v>12</v>
      </c>
      <c r="O46" s="235"/>
      <c r="P46" s="228" t="s">
        <v>14</v>
      </c>
    </row>
    <row r="47" spans="1:16" ht="19.5" customHeight="1">
      <c r="A47" s="243"/>
      <c r="B47" s="246"/>
      <c r="C47" s="249"/>
      <c r="D47" s="252"/>
      <c r="E47" s="232"/>
      <c r="F47" s="256" t="s">
        <v>8</v>
      </c>
      <c r="G47" s="257"/>
      <c r="H47" s="258" t="s">
        <v>9</v>
      </c>
      <c r="I47" s="258"/>
      <c r="J47" s="256" t="s">
        <v>10</v>
      </c>
      <c r="K47" s="257"/>
      <c r="L47" s="258" t="s">
        <v>11</v>
      </c>
      <c r="M47" s="257"/>
      <c r="N47" s="236"/>
      <c r="O47" s="237"/>
      <c r="P47" s="229"/>
    </row>
    <row r="48" spans="1:16" ht="19.5" customHeight="1" thickBot="1">
      <c r="A48" s="244"/>
      <c r="B48" s="247"/>
      <c r="C48" s="250"/>
      <c r="D48" s="253"/>
      <c r="E48" s="233"/>
      <c r="F48" s="20" t="s">
        <v>336</v>
      </c>
      <c r="G48" s="21" t="s">
        <v>13</v>
      </c>
      <c r="H48" s="20" t="s">
        <v>336</v>
      </c>
      <c r="I48" s="22" t="s">
        <v>13</v>
      </c>
      <c r="J48" s="20" t="s">
        <v>336</v>
      </c>
      <c r="K48" s="21" t="s">
        <v>13</v>
      </c>
      <c r="L48" s="20" t="s">
        <v>336</v>
      </c>
      <c r="M48" s="21" t="s">
        <v>13</v>
      </c>
      <c r="N48" s="20" t="s">
        <v>336</v>
      </c>
      <c r="O48" s="22" t="s">
        <v>13</v>
      </c>
      <c r="P48" s="230"/>
    </row>
    <row r="49" spans="1:26" ht="19.5" customHeight="1">
      <c r="A49" s="2">
        <v>41426</v>
      </c>
      <c r="B49" s="3" t="s">
        <v>395</v>
      </c>
      <c r="C49" s="3" t="s">
        <v>332</v>
      </c>
      <c r="D49" s="3" t="s">
        <v>391</v>
      </c>
      <c r="E49" s="4"/>
      <c r="F49" s="7">
        <v>31.08</v>
      </c>
      <c r="G49" s="8">
        <v>55</v>
      </c>
      <c r="H49" s="5">
        <v>10.81</v>
      </c>
      <c r="I49" s="129">
        <v>54</v>
      </c>
      <c r="J49" s="5">
        <v>10.81</v>
      </c>
      <c r="K49" s="129">
        <v>54</v>
      </c>
      <c r="L49" s="5">
        <v>10.81</v>
      </c>
      <c r="M49" s="6">
        <v>54</v>
      </c>
      <c r="N49" s="33">
        <f>SUM(F49+H49+J49+L49)</f>
        <v>63.510000000000005</v>
      </c>
      <c r="O49" s="34">
        <f>SUM(G49+I49+K49+M49)</f>
        <v>217</v>
      </c>
      <c r="P49" s="35">
        <f>SUM(N49:O49)</f>
        <v>280.51</v>
      </c>
      <c r="R49" s="124" t="s">
        <v>8</v>
      </c>
      <c r="S49" s="208" t="s">
        <v>332</v>
      </c>
      <c r="T49" s="205" t="s">
        <v>339</v>
      </c>
      <c r="U49" s="182" t="s">
        <v>337</v>
      </c>
      <c r="V49" s="206" t="s">
        <v>382</v>
      </c>
      <c r="W49" s="205" t="s">
        <v>381</v>
      </c>
      <c r="X49" s="123" t="s">
        <v>341</v>
      </c>
      <c r="Y49" s="122"/>
      <c r="Z49" s="49"/>
    </row>
    <row r="50" spans="1:26" ht="19.5" customHeight="1">
      <c r="A50" s="9" t="s">
        <v>591</v>
      </c>
      <c r="B50" s="10" t="s">
        <v>592</v>
      </c>
      <c r="C50" s="3" t="s">
        <v>350</v>
      </c>
      <c r="D50" s="10" t="s">
        <v>504</v>
      </c>
      <c r="E50" s="11"/>
      <c r="F50" s="7">
        <v>8.09</v>
      </c>
      <c r="G50" s="8">
        <v>23</v>
      </c>
      <c r="H50" s="5">
        <v>5.4</v>
      </c>
      <c r="I50" s="8">
        <v>22</v>
      </c>
      <c r="J50" s="5">
        <v>5.4</v>
      </c>
      <c r="K50" s="8">
        <v>22</v>
      </c>
      <c r="L50" s="5">
        <v>5.4</v>
      </c>
      <c r="M50" s="6">
        <v>22</v>
      </c>
      <c r="N50" s="33">
        <f aca="true" t="shared" si="4" ref="N50:N70">SUM(F50+H50+J50+L50)</f>
        <v>24.29</v>
      </c>
      <c r="O50" s="34">
        <f aca="true" t="shared" si="5" ref="O50:O70">SUM(G50+I50+K50+M50)</f>
        <v>89</v>
      </c>
      <c r="P50" s="35">
        <f aca="true" t="shared" si="6" ref="P50:P71">SUM(N50:O50)</f>
        <v>113.28999999999999</v>
      </c>
      <c r="R50" s="124" t="s">
        <v>336</v>
      </c>
      <c r="S50" s="209">
        <v>31.08</v>
      </c>
      <c r="T50" s="185">
        <v>8.09</v>
      </c>
      <c r="U50" s="181">
        <v>5.4</v>
      </c>
      <c r="V50" s="207">
        <v>8.09</v>
      </c>
      <c r="W50" s="185">
        <v>21.63</v>
      </c>
      <c r="X50" s="123">
        <v>0</v>
      </c>
      <c r="Y50" s="122"/>
      <c r="Z50" s="49"/>
    </row>
    <row r="51" spans="1:26" ht="19.5" customHeight="1">
      <c r="A51" s="9" t="s">
        <v>591</v>
      </c>
      <c r="B51" s="10" t="s">
        <v>592</v>
      </c>
      <c r="C51" s="3" t="s">
        <v>351</v>
      </c>
      <c r="D51" s="10" t="s">
        <v>504</v>
      </c>
      <c r="E51" s="11"/>
      <c r="F51" s="7">
        <v>5.4</v>
      </c>
      <c r="G51" s="8">
        <v>1.3</v>
      </c>
      <c r="H51" s="5">
        <v>5.4</v>
      </c>
      <c r="I51" s="8">
        <v>0</v>
      </c>
      <c r="J51" s="5">
        <v>5.4</v>
      </c>
      <c r="K51" s="8">
        <v>0</v>
      </c>
      <c r="L51" s="5"/>
      <c r="M51" s="6"/>
      <c r="N51" s="33">
        <f t="shared" si="4"/>
        <v>16.200000000000003</v>
      </c>
      <c r="O51" s="34">
        <f t="shared" si="5"/>
        <v>1.3</v>
      </c>
      <c r="P51" s="35">
        <f t="shared" si="6"/>
        <v>17.500000000000004</v>
      </c>
      <c r="R51" s="124" t="s">
        <v>340</v>
      </c>
      <c r="S51" s="209">
        <v>55</v>
      </c>
      <c r="T51" s="185">
        <v>23</v>
      </c>
      <c r="U51" s="181">
        <v>1.3</v>
      </c>
      <c r="V51" s="207">
        <v>16</v>
      </c>
      <c r="W51" s="185">
        <v>1.3</v>
      </c>
      <c r="X51" s="123">
        <v>0</v>
      </c>
      <c r="Y51" s="122"/>
      <c r="Z51" s="49"/>
    </row>
    <row r="52" spans="1:18" ht="19.5" customHeight="1">
      <c r="A52" s="9">
        <v>41441</v>
      </c>
      <c r="B52" s="10" t="s">
        <v>671</v>
      </c>
      <c r="C52" s="3" t="s">
        <v>332</v>
      </c>
      <c r="D52" s="10" t="s">
        <v>509</v>
      </c>
      <c r="E52" s="11"/>
      <c r="F52" s="7">
        <v>31.08</v>
      </c>
      <c r="G52" s="8">
        <v>55</v>
      </c>
      <c r="H52" s="5">
        <v>10.81</v>
      </c>
      <c r="I52" s="8">
        <v>54</v>
      </c>
      <c r="J52" s="5">
        <v>10.81</v>
      </c>
      <c r="K52" s="8">
        <v>54</v>
      </c>
      <c r="L52" s="5">
        <v>10.81</v>
      </c>
      <c r="M52" s="6">
        <v>54</v>
      </c>
      <c r="N52" s="33">
        <f t="shared" si="4"/>
        <v>63.510000000000005</v>
      </c>
      <c r="O52" s="34">
        <f t="shared" si="5"/>
        <v>217</v>
      </c>
      <c r="P52" s="35">
        <f t="shared" si="6"/>
        <v>280.51</v>
      </c>
      <c r="R52" s="119"/>
    </row>
    <row r="53" spans="1:26" ht="19.5" customHeight="1">
      <c r="A53" s="9" t="s">
        <v>721</v>
      </c>
      <c r="B53" s="10" t="s">
        <v>724</v>
      </c>
      <c r="C53" s="3" t="s">
        <v>350</v>
      </c>
      <c r="D53" s="10" t="s">
        <v>391</v>
      </c>
      <c r="E53" s="11"/>
      <c r="F53" s="7">
        <v>8.09</v>
      </c>
      <c r="G53" s="8">
        <v>23</v>
      </c>
      <c r="H53" s="5">
        <v>5.4</v>
      </c>
      <c r="I53" s="8">
        <v>22</v>
      </c>
      <c r="J53" s="5">
        <v>5.4</v>
      </c>
      <c r="K53" s="8">
        <v>22</v>
      </c>
      <c r="L53" s="5">
        <v>5.4</v>
      </c>
      <c r="M53" s="6">
        <v>22</v>
      </c>
      <c r="N53" s="33">
        <f t="shared" si="4"/>
        <v>24.29</v>
      </c>
      <c r="O53" s="34">
        <f t="shared" si="5"/>
        <v>89</v>
      </c>
      <c r="P53" s="35">
        <f t="shared" si="6"/>
        <v>113.28999999999999</v>
      </c>
      <c r="R53" s="124" t="s">
        <v>342</v>
      </c>
      <c r="S53" s="208" t="s">
        <v>332</v>
      </c>
      <c r="T53" s="205" t="s">
        <v>339</v>
      </c>
      <c r="U53" s="182" t="s">
        <v>337</v>
      </c>
      <c r="V53" s="206" t="s">
        <v>382</v>
      </c>
      <c r="W53" s="205" t="s">
        <v>381</v>
      </c>
      <c r="X53" s="123" t="s">
        <v>341</v>
      </c>
      <c r="Y53" s="122"/>
      <c r="Z53" s="49"/>
    </row>
    <row r="54" spans="1:26" ht="19.5" customHeight="1">
      <c r="A54" s="9" t="s">
        <v>721</v>
      </c>
      <c r="B54" s="10" t="s">
        <v>724</v>
      </c>
      <c r="C54" s="3" t="s">
        <v>351</v>
      </c>
      <c r="D54" s="10" t="s">
        <v>391</v>
      </c>
      <c r="E54" s="11"/>
      <c r="F54" s="7">
        <v>5.4</v>
      </c>
      <c r="G54" s="8">
        <v>1.3</v>
      </c>
      <c r="H54" s="5">
        <v>5.4</v>
      </c>
      <c r="I54" s="8">
        <v>0</v>
      </c>
      <c r="J54" s="5">
        <v>5.4</v>
      </c>
      <c r="K54" s="8">
        <v>0</v>
      </c>
      <c r="L54" s="5"/>
      <c r="M54" s="6"/>
      <c r="N54" s="33">
        <f t="shared" si="4"/>
        <v>16.200000000000003</v>
      </c>
      <c r="O54" s="34">
        <f t="shared" si="5"/>
        <v>1.3</v>
      </c>
      <c r="P54" s="35">
        <f t="shared" si="6"/>
        <v>17.500000000000004</v>
      </c>
      <c r="R54" s="124" t="s">
        <v>336</v>
      </c>
      <c r="S54" s="209">
        <v>10.81</v>
      </c>
      <c r="T54" s="185">
        <v>5.4</v>
      </c>
      <c r="U54" s="181">
        <v>5.4</v>
      </c>
      <c r="V54" s="207">
        <v>5.4</v>
      </c>
      <c r="W54" s="185">
        <v>13.51</v>
      </c>
      <c r="X54" s="121">
        <v>0</v>
      </c>
      <c r="Y54" s="122"/>
      <c r="Z54" s="49"/>
    </row>
    <row r="55" spans="1:26" ht="19.5" customHeight="1">
      <c r="A55" s="9" t="s">
        <v>836</v>
      </c>
      <c r="B55" s="10" t="s">
        <v>840</v>
      </c>
      <c r="C55" s="3" t="s">
        <v>350</v>
      </c>
      <c r="D55" s="10" t="s">
        <v>521</v>
      </c>
      <c r="E55" s="11"/>
      <c r="F55" s="7">
        <v>8.09</v>
      </c>
      <c r="G55" s="8">
        <v>23</v>
      </c>
      <c r="H55" s="5">
        <v>5.4</v>
      </c>
      <c r="I55" s="8">
        <v>22</v>
      </c>
      <c r="J55" s="5">
        <v>5.4</v>
      </c>
      <c r="K55" s="8">
        <v>22</v>
      </c>
      <c r="L55" s="5">
        <v>5.4</v>
      </c>
      <c r="M55" s="6">
        <v>22</v>
      </c>
      <c r="N55" s="33">
        <f t="shared" si="4"/>
        <v>24.29</v>
      </c>
      <c r="O55" s="34">
        <f t="shared" si="5"/>
        <v>89</v>
      </c>
      <c r="P55" s="35">
        <f t="shared" si="6"/>
        <v>113.28999999999999</v>
      </c>
      <c r="R55" s="124" t="s">
        <v>340</v>
      </c>
      <c r="S55" s="209">
        <v>54</v>
      </c>
      <c r="T55" s="185">
        <v>22</v>
      </c>
      <c r="U55" s="181">
        <v>0</v>
      </c>
      <c r="V55" s="207">
        <v>15</v>
      </c>
      <c r="W55" s="185">
        <v>0</v>
      </c>
      <c r="X55" s="121">
        <v>0</v>
      </c>
      <c r="Y55" s="122"/>
      <c r="Z55" s="49"/>
    </row>
    <row r="56" spans="1:16" ht="19.5" customHeight="1">
      <c r="A56" s="9" t="s">
        <v>836</v>
      </c>
      <c r="B56" s="10" t="s">
        <v>840</v>
      </c>
      <c r="C56" s="3" t="s">
        <v>351</v>
      </c>
      <c r="D56" s="10" t="s">
        <v>521</v>
      </c>
      <c r="E56" s="11"/>
      <c r="F56" s="7">
        <v>5.4</v>
      </c>
      <c r="G56" s="8">
        <v>1.3</v>
      </c>
      <c r="H56" s="5">
        <v>5.4</v>
      </c>
      <c r="I56" s="8">
        <v>0</v>
      </c>
      <c r="J56" s="5">
        <v>5.4</v>
      </c>
      <c r="K56" s="8">
        <v>0</v>
      </c>
      <c r="L56" s="5"/>
      <c r="M56" s="6"/>
      <c r="N56" s="33">
        <f t="shared" si="4"/>
        <v>16.200000000000003</v>
      </c>
      <c r="O56" s="34">
        <f t="shared" si="5"/>
        <v>1.3</v>
      </c>
      <c r="P56" s="35">
        <f t="shared" si="6"/>
        <v>17.500000000000004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8"/>
      <c r="J57" s="5"/>
      <c r="K57" s="8"/>
      <c r="L57" s="5"/>
      <c r="M57" s="6"/>
      <c r="N57" s="33">
        <f t="shared" si="4"/>
        <v>0</v>
      </c>
      <c r="O57" s="34">
        <f t="shared" si="5"/>
        <v>0</v>
      </c>
      <c r="P57" s="35">
        <f t="shared" si="6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8"/>
      <c r="J58" s="5"/>
      <c r="K58" s="8"/>
      <c r="L58" s="5"/>
      <c r="M58" s="6"/>
      <c r="N58" s="33">
        <f t="shared" si="4"/>
        <v>0</v>
      </c>
      <c r="O58" s="34">
        <f t="shared" si="5"/>
        <v>0</v>
      </c>
      <c r="P58" s="35">
        <f t="shared" si="6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6"/>
      <c r="N59" s="33">
        <f t="shared" si="4"/>
        <v>0</v>
      </c>
      <c r="O59" s="34">
        <f t="shared" si="5"/>
        <v>0</v>
      </c>
      <c r="P59" s="35">
        <f t="shared" si="6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6"/>
      <c r="N60" s="33">
        <f t="shared" si="4"/>
        <v>0</v>
      </c>
      <c r="O60" s="34">
        <f t="shared" si="5"/>
        <v>0</v>
      </c>
      <c r="P60" s="35">
        <f t="shared" si="6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6"/>
      <c r="N61" s="33">
        <f t="shared" si="4"/>
        <v>0</v>
      </c>
      <c r="O61" s="34">
        <f t="shared" si="5"/>
        <v>0</v>
      </c>
      <c r="P61" s="35">
        <f t="shared" si="6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6"/>
      <c r="N62" s="33">
        <f t="shared" si="4"/>
        <v>0</v>
      </c>
      <c r="O62" s="34">
        <f t="shared" si="5"/>
        <v>0</v>
      </c>
      <c r="P62" s="35">
        <f t="shared" si="6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6"/>
      <c r="N63" s="33">
        <f t="shared" si="4"/>
        <v>0</v>
      </c>
      <c r="O63" s="34">
        <f t="shared" si="5"/>
        <v>0</v>
      </c>
      <c r="P63" s="35">
        <f t="shared" si="6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6"/>
      <c r="N64" s="33">
        <f t="shared" si="4"/>
        <v>0</v>
      </c>
      <c r="O64" s="34">
        <f t="shared" si="5"/>
        <v>0</v>
      </c>
      <c r="P64" s="35">
        <f t="shared" si="6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8"/>
      <c r="J65" s="5"/>
      <c r="K65" s="8"/>
      <c r="L65" s="5"/>
      <c r="M65" s="6"/>
      <c r="N65" s="33">
        <f t="shared" si="4"/>
        <v>0</v>
      </c>
      <c r="O65" s="34">
        <f t="shared" si="5"/>
        <v>0</v>
      </c>
      <c r="P65" s="35">
        <f t="shared" si="6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8"/>
      <c r="J66" s="5"/>
      <c r="K66" s="8"/>
      <c r="L66" s="5"/>
      <c r="M66" s="6"/>
      <c r="N66" s="33">
        <f t="shared" si="4"/>
        <v>0</v>
      </c>
      <c r="O66" s="34">
        <f t="shared" si="5"/>
        <v>0</v>
      </c>
      <c r="P66" s="35">
        <f t="shared" si="6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8"/>
      <c r="J67" s="5"/>
      <c r="K67" s="8"/>
      <c r="L67" s="5"/>
      <c r="M67" s="6"/>
      <c r="N67" s="33">
        <f t="shared" si="4"/>
        <v>0</v>
      </c>
      <c r="O67" s="34">
        <f t="shared" si="5"/>
        <v>0</v>
      </c>
      <c r="P67" s="35">
        <f t="shared" si="6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8"/>
      <c r="J68" s="5"/>
      <c r="K68" s="8"/>
      <c r="L68" s="5"/>
      <c r="M68" s="6"/>
      <c r="N68" s="33">
        <f t="shared" si="4"/>
        <v>0</v>
      </c>
      <c r="O68" s="34">
        <f t="shared" si="5"/>
        <v>0</v>
      </c>
      <c r="P68" s="35">
        <f t="shared" si="6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8"/>
      <c r="J69" s="5"/>
      <c r="K69" s="8"/>
      <c r="L69" s="5"/>
      <c r="M69" s="6"/>
      <c r="N69" s="33">
        <f t="shared" si="4"/>
        <v>0</v>
      </c>
      <c r="O69" s="34">
        <f t="shared" si="5"/>
        <v>0</v>
      </c>
      <c r="P69" s="35">
        <f t="shared" si="6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130"/>
      <c r="J70" s="5"/>
      <c r="K70" s="130"/>
      <c r="L70" s="5"/>
      <c r="M70" s="6"/>
      <c r="N70" s="36">
        <f t="shared" si="4"/>
        <v>0</v>
      </c>
      <c r="O70" s="37">
        <f t="shared" si="5"/>
        <v>0</v>
      </c>
      <c r="P70" s="38">
        <f t="shared" si="6"/>
        <v>0</v>
      </c>
    </row>
    <row r="71" spans="1:16" ht="19.5" customHeight="1" thickBot="1">
      <c r="A71" s="259" t="s">
        <v>14</v>
      </c>
      <c r="B71" s="260"/>
      <c r="C71" s="260"/>
      <c r="D71" s="260"/>
      <c r="E71" s="261"/>
      <c r="F71" s="39">
        <f aca="true" t="shared" si="7" ref="F71:O71">SUM(F49:F70)</f>
        <v>102.63000000000002</v>
      </c>
      <c r="G71" s="40">
        <f t="shared" si="7"/>
        <v>182.90000000000003</v>
      </c>
      <c r="H71" s="41">
        <f t="shared" si="7"/>
        <v>54.019999999999996</v>
      </c>
      <c r="I71" s="42">
        <f t="shared" si="7"/>
        <v>174</v>
      </c>
      <c r="J71" s="39">
        <f t="shared" si="7"/>
        <v>54.019999999999996</v>
      </c>
      <c r="K71" s="40">
        <f t="shared" si="7"/>
        <v>174</v>
      </c>
      <c r="L71" s="41">
        <f t="shared" si="7"/>
        <v>37.82</v>
      </c>
      <c r="M71" s="40">
        <f t="shared" si="7"/>
        <v>174</v>
      </c>
      <c r="N71" s="43">
        <f t="shared" si="7"/>
        <v>248.49</v>
      </c>
      <c r="O71" s="44">
        <f t="shared" si="7"/>
        <v>704.8999999999999</v>
      </c>
      <c r="P71" s="32">
        <f t="shared" si="6"/>
        <v>953.3899999999999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8" t="s">
        <v>0</v>
      </c>
      <c r="B73" s="238"/>
      <c r="C73" s="238"/>
      <c r="D73" s="238"/>
      <c r="E73" s="238"/>
      <c r="F73" s="238"/>
      <c r="G73" s="238"/>
      <c r="H73" s="238"/>
      <c r="I73" s="239"/>
      <c r="J73" s="238"/>
      <c r="K73" s="238"/>
      <c r="L73" s="238"/>
      <c r="M73" s="238"/>
      <c r="N73" s="238"/>
      <c r="O73" s="238"/>
      <c r="P73" s="238"/>
    </row>
    <row r="74" spans="1:16" ht="19.5" customHeight="1">
      <c r="A74" s="238"/>
      <c r="B74" s="238"/>
      <c r="C74" s="238"/>
      <c r="D74" s="238"/>
      <c r="E74" s="238"/>
      <c r="F74" s="238"/>
      <c r="G74" s="238"/>
      <c r="H74" s="238"/>
      <c r="I74" s="239"/>
      <c r="J74" s="238"/>
      <c r="K74" s="238"/>
      <c r="L74" s="238"/>
      <c r="M74" s="238"/>
      <c r="N74" s="238"/>
      <c r="O74" s="238"/>
      <c r="P74" s="238"/>
    </row>
    <row r="75" spans="1:16" ht="19.5" customHeight="1">
      <c r="A75" s="238"/>
      <c r="B75" s="238"/>
      <c r="C75" s="238"/>
      <c r="D75" s="238"/>
      <c r="E75" s="238"/>
      <c r="F75" s="238"/>
      <c r="G75" s="238"/>
      <c r="H75" s="238"/>
      <c r="I75" s="239"/>
      <c r="J75" s="240"/>
      <c r="K75" s="240"/>
      <c r="L75" s="239"/>
      <c r="M75" s="239"/>
      <c r="N75" s="239"/>
      <c r="O75" s="239"/>
      <c r="P75" s="239"/>
    </row>
    <row r="76" spans="1:11" ht="19.5" customHeight="1">
      <c r="A76" s="241" t="s">
        <v>83</v>
      </c>
      <c r="B76" s="241"/>
      <c r="J76" s="19"/>
      <c r="K76" s="19"/>
    </row>
    <row r="77" spans="1:2" ht="19.5" customHeight="1">
      <c r="A77" s="241"/>
      <c r="B77" s="241"/>
    </row>
    <row r="78" spans="1:14" ht="19.5" customHeight="1">
      <c r="A78" s="241"/>
      <c r="B78" s="241"/>
      <c r="K78" s="18"/>
      <c r="L78" s="18"/>
      <c r="M78" s="18"/>
      <c r="N78" s="18"/>
    </row>
    <row r="79" spans="1:16" ht="19.5" customHeight="1">
      <c r="A79" s="263" t="s">
        <v>15</v>
      </c>
      <c r="B79" s="254" t="s">
        <v>265</v>
      </c>
      <c r="C79" s="254"/>
      <c r="D79" s="254"/>
      <c r="E79" s="29"/>
      <c r="F79" s="16"/>
      <c r="G79" s="16"/>
      <c r="H79" s="16"/>
      <c r="K79" s="255" t="s">
        <v>16</v>
      </c>
      <c r="L79" s="255"/>
      <c r="M79" s="227" t="str">
        <f>R11</f>
        <v>jún 2013</v>
      </c>
      <c r="N79" s="227"/>
      <c r="O79" s="227"/>
      <c r="P79" s="227"/>
    </row>
    <row r="80" spans="1:16" ht="19.5" customHeight="1">
      <c r="A80" s="263"/>
      <c r="B80" s="254"/>
      <c r="C80" s="254"/>
      <c r="D80" s="254"/>
      <c r="E80" s="29"/>
      <c r="F80" s="16"/>
      <c r="G80" s="16"/>
      <c r="H80" s="16"/>
      <c r="K80" s="255"/>
      <c r="L80" s="255"/>
      <c r="M80" s="227"/>
      <c r="N80" s="227"/>
      <c r="O80" s="227"/>
      <c r="P80" s="227"/>
    </row>
    <row r="81" ht="19.5" customHeight="1" thickBot="1"/>
    <row r="82" spans="1:16" ht="19.5" customHeight="1" thickBot="1">
      <c r="A82" s="242" t="s">
        <v>2</v>
      </c>
      <c r="B82" s="245" t="s">
        <v>3</v>
      </c>
      <c r="C82" s="248" t="s">
        <v>4</v>
      </c>
      <c r="D82" s="251" t="s">
        <v>5</v>
      </c>
      <c r="E82" s="262" t="s">
        <v>6</v>
      </c>
      <c r="F82" s="235" t="s">
        <v>7</v>
      </c>
      <c r="G82" s="235"/>
      <c r="H82" s="235"/>
      <c r="I82" s="235"/>
      <c r="J82" s="235"/>
      <c r="K82" s="235"/>
      <c r="L82" s="235"/>
      <c r="M82" s="231"/>
      <c r="N82" s="234" t="s">
        <v>12</v>
      </c>
      <c r="O82" s="235"/>
      <c r="P82" s="228" t="s">
        <v>14</v>
      </c>
    </row>
    <row r="83" spans="1:16" ht="19.5" customHeight="1">
      <c r="A83" s="243"/>
      <c r="B83" s="246"/>
      <c r="C83" s="249"/>
      <c r="D83" s="252"/>
      <c r="E83" s="232"/>
      <c r="F83" s="256" t="s">
        <v>8</v>
      </c>
      <c r="G83" s="257"/>
      <c r="H83" s="258" t="s">
        <v>9</v>
      </c>
      <c r="I83" s="258"/>
      <c r="J83" s="256" t="s">
        <v>10</v>
      </c>
      <c r="K83" s="257"/>
      <c r="L83" s="258" t="s">
        <v>11</v>
      </c>
      <c r="M83" s="257"/>
      <c r="N83" s="236"/>
      <c r="O83" s="237"/>
      <c r="P83" s="229"/>
    </row>
    <row r="84" spans="1:16" ht="19.5" customHeight="1" thickBot="1">
      <c r="A84" s="244"/>
      <c r="B84" s="247"/>
      <c r="C84" s="250"/>
      <c r="D84" s="253"/>
      <c r="E84" s="233"/>
      <c r="F84" s="20" t="s">
        <v>336</v>
      </c>
      <c r="G84" s="21" t="s">
        <v>13</v>
      </c>
      <c r="H84" s="20" t="s">
        <v>336</v>
      </c>
      <c r="I84" s="22" t="s">
        <v>13</v>
      </c>
      <c r="J84" s="20" t="s">
        <v>336</v>
      </c>
      <c r="K84" s="21" t="s">
        <v>13</v>
      </c>
      <c r="L84" s="20" t="s">
        <v>336</v>
      </c>
      <c r="M84" s="21" t="s">
        <v>13</v>
      </c>
      <c r="N84" s="20" t="s">
        <v>336</v>
      </c>
      <c r="O84" s="22" t="s">
        <v>13</v>
      </c>
      <c r="P84" s="230"/>
    </row>
    <row r="85" spans="1:26" ht="19.5" customHeight="1">
      <c r="A85" s="2">
        <v>41427</v>
      </c>
      <c r="B85" s="3" t="s">
        <v>394</v>
      </c>
      <c r="C85" s="3" t="s">
        <v>332</v>
      </c>
      <c r="D85" s="3" t="s">
        <v>391</v>
      </c>
      <c r="E85" s="4"/>
      <c r="F85" s="7">
        <v>31.08</v>
      </c>
      <c r="G85" s="8">
        <v>55</v>
      </c>
      <c r="H85" s="5">
        <v>10.81</v>
      </c>
      <c r="I85" s="143">
        <v>54</v>
      </c>
      <c r="J85" s="144">
        <v>10.81</v>
      </c>
      <c r="K85" s="143">
        <v>54</v>
      </c>
      <c r="L85" s="144">
        <v>10.81</v>
      </c>
      <c r="M85" s="143">
        <v>54</v>
      </c>
      <c r="N85" s="33">
        <f>SUM(F85+H85+J85+L85)</f>
        <v>63.510000000000005</v>
      </c>
      <c r="O85" s="34">
        <f>SUM(G85+I85+K85+M85)</f>
        <v>217</v>
      </c>
      <c r="P85" s="35">
        <f>SUM(N85:O85)</f>
        <v>280.51</v>
      </c>
      <c r="R85" s="124" t="s">
        <v>8</v>
      </c>
      <c r="S85" s="208" t="s">
        <v>332</v>
      </c>
      <c r="T85" s="205" t="s">
        <v>339</v>
      </c>
      <c r="U85" s="182" t="s">
        <v>337</v>
      </c>
      <c r="V85" s="206" t="s">
        <v>382</v>
      </c>
      <c r="W85" s="205" t="s">
        <v>381</v>
      </c>
      <c r="X85" s="123" t="s">
        <v>341</v>
      </c>
      <c r="Y85" s="122"/>
      <c r="Z85" s="49"/>
    </row>
    <row r="86" spans="1:26" ht="19.5" customHeight="1">
      <c r="A86" s="9" t="s">
        <v>588</v>
      </c>
      <c r="B86" s="10" t="s">
        <v>608</v>
      </c>
      <c r="C86" s="3" t="s">
        <v>335</v>
      </c>
      <c r="D86" s="10" t="s">
        <v>504</v>
      </c>
      <c r="E86" s="11"/>
      <c r="F86" s="7">
        <v>8.09</v>
      </c>
      <c r="G86" s="8">
        <v>16</v>
      </c>
      <c r="H86" s="5">
        <v>5.4</v>
      </c>
      <c r="I86" s="15">
        <v>15</v>
      </c>
      <c r="J86" s="12"/>
      <c r="K86" s="15"/>
      <c r="L86" s="12"/>
      <c r="M86" s="15"/>
      <c r="N86" s="139">
        <f aca="true" t="shared" si="8" ref="N86:N107">SUM(F86+H86+J86+L86)</f>
        <v>13.49</v>
      </c>
      <c r="O86" s="34">
        <f aca="true" t="shared" si="9" ref="O86:O107">SUM(G86+I86+K86+M86)</f>
        <v>31</v>
      </c>
      <c r="P86" s="35">
        <f aca="true" t="shared" si="10" ref="P86:P108">SUM(N86:O86)</f>
        <v>44.49</v>
      </c>
      <c r="R86" s="124" t="s">
        <v>336</v>
      </c>
      <c r="S86" s="209">
        <v>31.08</v>
      </c>
      <c r="T86" s="185">
        <v>8.09</v>
      </c>
      <c r="U86" s="181">
        <v>5.4</v>
      </c>
      <c r="V86" s="207">
        <v>8.09</v>
      </c>
      <c r="W86" s="185">
        <v>21.6</v>
      </c>
      <c r="X86" s="123">
        <v>0</v>
      </c>
      <c r="Y86" s="122"/>
      <c r="Z86" s="49"/>
    </row>
    <row r="87" spans="1:26" ht="19.5" customHeight="1">
      <c r="A87" s="9" t="s">
        <v>669</v>
      </c>
      <c r="B87" s="10" t="s">
        <v>670</v>
      </c>
      <c r="C87" s="3" t="s">
        <v>332</v>
      </c>
      <c r="D87" s="10" t="s">
        <v>509</v>
      </c>
      <c r="E87" s="11"/>
      <c r="F87" s="7">
        <v>31.08</v>
      </c>
      <c r="G87" s="8">
        <v>55</v>
      </c>
      <c r="H87" s="5">
        <v>10.81</v>
      </c>
      <c r="I87" s="15">
        <v>54</v>
      </c>
      <c r="J87" s="12">
        <v>10.81</v>
      </c>
      <c r="K87" s="15">
        <v>54</v>
      </c>
      <c r="L87" s="12">
        <v>10.81</v>
      </c>
      <c r="M87" s="15">
        <v>54</v>
      </c>
      <c r="N87" s="139">
        <f t="shared" si="8"/>
        <v>63.510000000000005</v>
      </c>
      <c r="O87" s="34">
        <f t="shared" si="9"/>
        <v>217</v>
      </c>
      <c r="P87" s="35">
        <f t="shared" si="10"/>
        <v>280.51</v>
      </c>
      <c r="R87" s="124" t="s">
        <v>340</v>
      </c>
      <c r="S87" s="209">
        <v>55</v>
      </c>
      <c r="T87" s="185">
        <v>23</v>
      </c>
      <c r="U87" s="181">
        <v>1.3</v>
      </c>
      <c r="V87" s="207">
        <v>16</v>
      </c>
      <c r="W87" s="185">
        <v>1.3</v>
      </c>
      <c r="X87" s="123">
        <v>0</v>
      </c>
      <c r="Y87" s="122"/>
      <c r="Z87" s="49"/>
    </row>
    <row r="88" spans="1:18" ht="19.5" customHeight="1">
      <c r="A88" s="9" t="s">
        <v>740</v>
      </c>
      <c r="B88" s="10" t="s">
        <v>741</v>
      </c>
      <c r="C88" s="3" t="s">
        <v>335</v>
      </c>
      <c r="D88" s="10" t="s">
        <v>458</v>
      </c>
      <c r="E88" s="11" t="s">
        <v>742</v>
      </c>
      <c r="F88" s="7">
        <v>8.09</v>
      </c>
      <c r="G88" s="8">
        <v>16</v>
      </c>
      <c r="H88" s="5">
        <v>5.4</v>
      </c>
      <c r="I88" s="15">
        <v>15</v>
      </c>
      <c r="J88" s="12"/>
      <c r="K88" s="15"/>
      <c r="L88" s="12"/>
      <c r="M88" s="15"/>
      <c r="N88" s="139">
        <f t="shared" si="8"/>
        <v>13.49</v>
      </c>
      <c r="O88" s="34">
        <f t="shared" si="9"/>
        <v>31</v>
      </c>
      <c r="P88" s="35">
        <f t="shared" si="10"/>
        <v>44.49</v>
      </c>
      <c r="R88" s="119"/>
    </row>
    <row r="89" spans="1:26" ht="19.5" customHeight="1">
      <c r="A89" s="9" t="s">
        <v>836</v>
      </c>
      <c r="B89" s="10" t="s">
        <v>855</v>
      </c>
      <c r="C89" s="3" t="s">
        <v>335</v>
      </c>
      <c r="D89" s="10" t="s">
        <v>521</v>
      </c>
      <c r="E89" s="11" t="s">
        <v>455</v>
      </c>
      <c r="F89" s="7">
        <v>0</v>
      </c>
      <c r="G89" s="8">
        <v>16</v>
      </c>
      <c r="H89" s="5">
        <v>0</v>
      </c>
      <c r="I89" s="15">
        <v>15</v>
      </c>
      <c r="J89" s="12"/>
      <c r="K89" s="15"/>
      <c r="L89" s="12"/>
      <c r="M89" s="15"/>
      <c r="N89" s="139">
        <f t="shared" si="8"/>
        <v>0</v>
      </c>
      <c r="O89" s="34">
        <f t="shared" si="9"/>
        <v>31</v>
      </c>
      <c r="P89" s="35">
        <f t="shared" si="10"/>
        <v>31</v>
      </c>
      <c r="R89" s="124" t="s">
        <v>342</v>
      </c>
      <c r="S89" s="208" t="s">
        <v>332</v>
      </c>
      <c r="T89" s="205" t="s">
        <v>339</v>
      </c>
      <c r="U89" s="182" t="s">
        <v>337</v>
      </c>
      <c r="V89" s="206" t="s">
        <v>382</v>
      </c>
      <c r="W89" s="205" t="s">
        <v>381</v>
      </c>
      <c r="X89" s="123" t="s">
        <v>341</v>
      </c>
      <c r="Y89" s="122"/>
      <c r="Z89" s="49"/>
    </row>
    <row r="90" spans="1:26" ht="19.5" customHeight="1">
      <c r="A90" s="9"/>
      <c r="B90" s="10"/>
      <c r="C90" s="3"/>
      <c r="D90" s="10"/>
      <c r="E90" s="11"/>
      <c r="F90" s="7"/>
      <c r="G90" s="8"/>
      <c r="H90" s="5"/>
      <c r="I90" s="15"/>
      <c r="J90" s="12"/>
      <c r="K90" s="15"/>
      <c r="L90" s="12"/>
      <c r="M90" s="15"/>
      <c r="N90" s="139">
        <f t="shared" si="8"/>
        <v>0</v>
      </c>
      <c r="O90" s="34">
        <f t="shared" si="9"/>
        <v>0</v>
      </c>
      <c r="P90" s="35">
        <f t="shared" si="10"/>
        <v>0</v>
      </c>
      <c r="R90" s="124" t="s">
        <v>336</v>
      </c>
      <c r="S90" s="209">
        <v>10.81</v>
      </c>
      <c r="T90" s="185">
        <v>5.4</v>
      </c>
      <c r="U90" s="181">
        <v>5.4</v>
      </c>
      <c r="V90" s="207">
        <v>5.4</v>
      </c>
      <c r="W90" s="185">
        <v>13.51</v>
      </c>
      <c r="X90" s="121">
        <v>0</v>
      </c>
      <c r="Y90" s="122"/>
      <c r="Z90" s="49"/>
    </row>
    <row r="91" spans="1:26" ht="19.5" customHeight="1">
      <c r="A91" s="9"/>
      <c r="B91" s="10"/>
      <c r="C91" s="3"/>
      <c r="D91" s="10"/>
      <c r="E91" s="11"/>
      <c r="F91" s="7"/>
      <c r="G91" s="8"/>
      <c r="H91" s="5"/>
      <c r="I91" s="15"/>
      <c r="J91" s="12"/>
      <c r="K91" s="15"/>
      <c r="L91" s="12"/>
      <c r="M91" s="15"/>
      <c r="N91" s="139">
        <f t="shared" si="8"/>
        <v>0</v>
      </c>
      <c r="O91" s="34">
        <f t="shared" si="9"/>
        <v>0</v>
      </c>
      <c r="P91" s="35">
        <f t="shared" si="10"/>
        <v>0</v>
      </c>
      <c r="R91" s="124" t="s">
        <v>340</v>
      </c>
      <c r="S91" s="209">
        <v>54</v>
      </c>
      <c r="T91" s="185">
        <v>22</v>
      </c>
      <c r="U91" s="181">
        <v>0</v>
      </c>
      <c r="V91" s="207">
        <v>15</v>
      </c>
      <c r="W91" s="185">
        <v>0</v>
      </c>
      <c r="X91" s="121">
        <v>0</v>
      </c>
      <c r="Y91" s="122"/>
      <c r="Z91" s="49"/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15"/>
      <c r="J92" s="12"/>
      <c r="K92" s="15"/>
      <c r="L92" s="12"/>
      <c r="M92" s="15"/>
      <c r="N92" s="139">
        <f t="shared" si="8"/>
        <v>0</v>
      </c>
      <c r="O92" s="34">
        <f t="shared" si="9"/>
        <v>0</v>
      </c>
      <c r="P92" s="35">
        <f t="shared" si="10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15"/>
      <c r="J93" s="12"/>
      <c r="K93" s="15"/>
      <c r="L93" s="12"/>
      <c r="M93" s="15"/>
      <c r="N93" s="139">
        <f t="shared" si="8"/>
        <v>0</v>
      </c>
      <c r="O93" s="34">
        <f t="shared" si="9"/>
        <v>0</v>
      </c>
      <c r="P93" s="35">
        <f t="shared" si="10"/>
        <v>0</v>
      </c>
    </row>
    <row r="94" spans="1:16" ht="19.5" customHeight="1">
      <c r="A94" s="9"/>
      <c r="B94" s="10"/>
      <c r="C94" s="3"/>
      <c r="D94" s="10"/>
      <c r="E94" s="11"/>
      <c r="F94" s="7"/>
      <c r="G94" s="8"/>
      <c r="H94" s="5"/>
      <c r="I94" s="15"/>
      <c r="J94" s="12"/>
      <c r="K94" s="15"/>
      <c r="L94" s="12"/>
      <c r="M94" s="15"/>
      <c r="N94" s="139">
        <f t="shared" si="8"/>
        <v>0</v>
      </c>
      <c r="O94" s="34">
        <f t="shared" si="9"/>
        <v>0</v>
      </c>
      <c r="P94" s="35">
        <f t="shared" si="10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15"/>
      <c r="J95" s="12"/>
      <c r="K95" s="15"/>
      <c r="L95" s="12"/>
      <c r="M95" s="15"/>
      <c r="N95" s="139">
        <f t="shared" si="8"/>
        <v>0</v>
      </c>
      <c r="O95" s="34">
        <f t="shared" si="9"/>
        <v>0</v>
      </c>
      <c r="P95" s="35">
        <f t="shared" si="10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15"/>
      <c r="J96" s="12"/>
      <c r="K96" s="15"/>
      <c r="L96" s="12"/>
      <c r="M96" s="15"/>
      <c r="N96" s="139">
        <f t="shared" si="8"/>
        <v>0</v>
      </c>
      <c r="O96" s="34">
        <f t="shared" si="9"/>
        <v>0</v>
      </c>
      <c r="P96" s="35">
        <f t="shared" si="10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15"/>
      <c r="J97" s="12"/>
      <c r="K97" s="15"/>
      <c r="L97" s="12"/>
      <c r="M97" s="15"/>
      <c r="N97" s="139">
        <f t="shared" si="8"/>
        <v>0</v>
      </c>
      <c r="O97" s="34">
        <f t="shared" si="9"/>
        <v>0</v>
      </c>
      <c r="P97" s="35">
        <f t="shared" si="10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15"/>
      <c r="J98" s="12"/>
      <c r="K98" s="15"/>
      <c r="L98" s="12"/>
      <c r="M98" s="15"/>
      <c r="N98" s="139">
        <f t="shared" si="8"/>
        <v>0</v>
      </c>
      <c r="O98" s="34">
        <f t="shared" si="9"/>
        <v>0</v>
      </c>
      <c r="P98" s="35">
        <f t="shared" si="10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15"/>
      <c r="J99" s="12"/>
      <c r="K99" s="15"/>
      <c r="L99" s="12"/>
      <c r="M99" s="15"/>
      <c r="N99" s="139">
        <f t="shared" si="8"/>
        <v>0</v>
      </c>
      <c r="O99" s="34">
        <f t="shared" si="9"/>
        <v>0</v>
      </c>
      <c r="P99" s="35">
        <f t="shared" si="10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15"/>
      <c r="J100" s="12"/>
      <c r="K100" s="15"/>
      <c r="L100" s="12"/>
      <c r="M100" s="15"/>
      <c r="N100" s="139">
        <f t="shared" si="8"/>
        <v>0</v>
      </c>
      <c r="O100" s="34">
        <f t="shared" si="9"/>
        <v>0</v>
      </c>
      <c r="P100" s="35">
        <f t="shared" si="10"/>
        <v>0</v>
      </c>
    </row>
    <row r="101" spans="1:16" ht="19.5" customHeight="1">
      <c r="A101" s="9"/>
      <c r="B101" s="10"/>
      <c r="C101" s="3"/>
      <c r="D101" s="10"/>
      <c r="E101" s="11"/>
      <c r="F101" s="7"/>
      <c r="G101" s="8"/>
      <c r="H101" s="5"/>
      <c r="I101" s="15"/>
      <c r="J101" s="12"/>
      <c r="K101" s="15"/>
      <c r="L101" s="12"/>
      <c r="M101" s="15"/>
      <c r="N101" s="139">
        <f t="shared" si="8"/>
        <v>0</v>
      </c>
      <c r="O101" s="34">
        <f t="shared" si="9"/>
        <v>0</v>
      </c>
      <c r="P101" s="35">
        <f t="shared" si="10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15"/>
      <c r="J102" s="12"/>
      <c r="K102" s="15"/>
      <c r="L102" s="12"/>
      <c r="M102" s="15"/>
      <c r="N102" s="139">
        <f t="shared" si="8"/>
        <v>0</v>
      </c>
      <c r="O102" s="34">
        <f t="shared" si="9"/>
        <v>0</v>
      </c>
      <c r="P102" s="35">
        <f t="shared" si="10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15"/>
      <c r="J103" s="12"/>
      <c r="K103" s="15"/>
      <c r="L103" s="12"/>
      <c r="M103" s="15"/>
      <c r="N103" s="139">
        <f t="shared" si="8"/>
        <v>0</v>
      </c>
      <c r="O103" s="34">
        <f t="shared" si="9"/>
        <v>0</v>
      </c>
      <c r="P103" s="35">
        <f t="shared" si="10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15"/>
      <c r="J104" s="12"/>
      <c r="K104" s="15"/>
      <c r="L104" s="12"/>
      <c r="M104" s="15"/>
      <c r="N104" s="139">
        <f t="shared" si="8"/>
        <v>0</v>
      </c>
      <c r="O104" s="34">
        <f t="shared" si="9"/>
        <v>0</v>
      </c>
      <c r="P104" s="35">
        <f t="shared" si="10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15"/>
      <c r="J105" s="12"/>
      <c r="K105" s="15"/>
      <c r="L105" s="12"/>
      <c r="M105" s="15"/>
      <c r="N105" s="139">
        <f t="shared" si="8"/>
        <v>0</v>
      </c>
      <c r="O105" s="34">
        <f t="shared" si="9"/>
        <v>0</v>
      </c>
      <c r="P105" s="35">
        <f t="shared" si="10"/>
        <v>0</v>
      </c>
    </row>
    <row r="106" spans="1:16" ht="19.5" customHeight="1">
      <c r="A106" s="9"/>
      <c r="B106" s="10"/>
      <c r="C106" s="3"/>
      <c r="D106" s="10"/>
      <c r="E106" s="11"/>
      <c r="F106" s="7"/>
      <c r="G106" s="8"/>
      <c r="H106" s="5"/>
      <c r="I106" s="15"/>
      <c r="J106" s="12"/>
      <c r="K106" s="15"/>
      <c r="L106" s="12"/>
      <c r="M106" s="15"/>
      <c r="N106" s="139">
        <f t="shared" si="8"/>
        <v>0</v>
      </c>
      <c r="O106" s="34">
        <f t="shared" si="9"/>
        <v>0</v>
      </c>
      <c r="P106" s="35">
        <f t="shared" si="10"/>
        <v>0</v>
      </c>
    </row>
    <row r="107" spans="1:16" ht="19.5" customHeight="1" thickBot="1">
      <c r="A107" s="26"/>
      <c r="B107" s="27"/>
      <c r="C107" s="3"/>
      <c r="D107" s="27"/>
      <c r="E107" s="28"/>
      <c r="F107" s="7"/>
      <c r="G107" s="8"/>
      <c r="H107" s="5"/>
      <c r="I107" s="15"/>
      <c r="J107" s="12"/>
      <c r="K107" s="15"/>
      <c r="L107" s="12"/>
      <c r="M107" s="15"/>
      <c r="N107" s="140">
        <f t="shared" si="8"/>
        <v>0</v>
      </c>
      <c r="O107" s="37">
        <f t="shared" si="9"/>
        <v>0</v>
      </c>
      <c r="P107" s="38">
        <f t="shared" si="10"/>
        <v>0</v>
      </c>
    </row>
    <row r="108" spans="1:16" ht="19.5" customHeight="1" thickBot="1">
      <c r="A108" s="259" t="s">
        <v>14</v>
      </c>
      <c r="B108" s="260"/>
      <c r="C108" s="260"/>
      <c r="D108" s="260"/>
      <c r="E108" s="261"/>
      <c r="F108" s="39">
        <f aca="true" t="shared" si="11" ref="F108:O108">SUM(F85:F107)</f>
        <v>78.34</v>
      </c>
      <c r="G108" s="40">
        <f t="shared" si="11"/>
        <v>158</v>
      </c>
      <c r="H108" s="41">
        <f t="shared" si="11"/>
        <v>32.42</v>
      </c>
      <c r="I108" s="136">
        <f t="shared" si="11"/>
        <v>153</v>
      </c>
      <c r="J108" s="145">
        <f t="shared" si="11"/>
        <v>21.62</v>
      </c>
      <c r="K108" s="138">
        <f t="shared" si="11"/>
        <v>108</v>
      </c>
      <c r="L108" s="142">
        <f t="shared" si="11"/>
        <v>21.62</v>
      </c>
      <c r="M108" s="138">
        <f t="shared" si="11"/>
        <v>108</v>
      </c>
      <c r="N108" s="43">
        <f t="shared" si="11"/>
        <v>154</v>
      </c>
      <c r="O108" s="44">
        <f t="shared" si="11"/>
        <v>527</v>
      </c>
      <c r="P108" s="32">
        <f t="shared" si="10"/>
        <v>681</v>
      </c>
    </row>
    <row r="109" spans="1:16" ht="19.5" customHeight="1">
      <c r="A109" s="238" t="s">
        <v>0</v>
      </c>
      <c r="B109" s="238"/>
      <c r="C109" s="238"/>
      <c r="D109" s="238"/>
      <c r="E109" s="238"/>
      <c r="F109" s="238"/>
      <c r="G109" s="238"/>
      <c r="H109" s="238"/>
      <c r="I109" s="239"/>
      <c r="J109" s="238"/>
      <c r="K109" s="238"/>
      <c r="L109" s="238"/>
      <c r="M109" s="238"/>
      <c r="N109" s="238"/>
      <c r="O109" s="238"/>
      <c r="P109" s="238"/>
    </row>
    <row r="110" spans="1:16" ht="19.5" customHeight="1">
      <c r="A110" s="238"/>
      <c r="B110" s="238"/>
      <c r="C110" s="238"/>
      <c r="D110" s="238"/>
      <c r="E110" s="238"/>
      <c r="F110" s="238"/>
      <c r="G110" s="238"/>
      <c r="H110" s="238"/>
      <c r="I110" s="239"/>
      <c r="J110" s="238"/>
      <c r="K110" s="238"/>
      <c r="L110" s="238"/>
      <c r="M110" s="238"/>
      <c r="N110" s="238"/>
      <c r="O110" s="238"/>
      <c r="P110" s="238"/>
    </row>
    <row r="111" spans="1:16" ht="19.5" customHeight="1">
      <c r="A111" s="238"/>
      <c r="B111" s="238"/>
      <c r="C111" s="238"/>
      <c r="D111" s="238"/>
      <c r="E111" s="238"/>
      <c r="F111" s="238"/>
      <c r="G111" s="238"/>
      <c r="H111" s="238"/>
      <c r="I111" s="239"/>
      <c r="J111" s="240"/>
      <c r="K111" s="240"/>
      <c r="L111" s="239"/>
      <c r="M111" s="239"/>
      <c r="N111" s="239"/>
      <c r="O111" s="239"/>
      <c r="P111" s="239"/>
    </row>
    <row r="112" spans="1:11" ht="19.5" customHeight="1">
      <c r="A112" s="241" t="s">
        <v>84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63" t="s">
        <v>15</v>
      </c>
      <c r="B115" s="254" t="s">
        <v>266</v>
      </c>
      <c r="C115" s="254"/>
      <c r="D115" s="254"/>
      <c r="E115" s="29"/>
      <c r="F115" s="16"/>
      <c r="G115" s="16"/>
      <c r="H115" s="16"/>
      <c r="K115" s="255" t="s">
        <v>16</v>
      </c>
      <c r="L115" s="255"/>
      <c r="M115" s="227" t="str">
        <f>R11</f>
        <v>jún 2013</v>
      </c>
      <c r="N115" s="227"/>
      <c r="O115" s="227"/>
      <c r="P115" s="227"/>
    </row>
    <row r="116" spans="1:16" ht="19.5" customHeight="1">
      <c r="A116" s="263"/>
      <c r="B116" s="254"/>
      <c r="C116" s="254"/>
      <c r="D116" s="254"/>
      <c r="E116" s="29"/>
      <c r="F116" s="16"/>
      <c r="G116" s="16"/>
      <c r="H116" s="16"/>
      <c r="K116" s="255"/>
      <c r="L116" s="255"/>
      <c r="M116" s="227"/>
      <c r="N116" s="227"/>
      <c r="O116" s="227"/>
      <c r="P116" s="227"/>
    </row>
    <row r="117" ht="19.5" customHeight="1" thickBot="1"/>
    <row r="118" spans="1:16" ht="19.5" customHeight="1" thickBot="1">
      <c r="A118" s="242" t="s">
        <v>2</v>
      </c>
      <c r="B118" s="245" t="s">
        <v>3</v>
      </c>
      <c r="C118" s="248" t="s">
        <v>4</v>
      </c>
      <c r="D118" s="251" t="s">
        <v>5</v>
      </c>
      <c r="E118" s="262" t="s">
        <v>6</v>
      </c>
      <c r="F118" s="235" t="s">
        <v>7</v>
      </c>
      <c r="G118" s="235"/>
      <c r="H118" s="235"/>
      <c r="I118" s="235"/>
      <c r="J118" s="235"/>
      <c r="K118" s="235"/>
      <c r="L118" s="235"/>
      <c r="M118" s="231"/>
      <c r="N118" s="234" t="s">
        <v>12</v>
      </c>
      <c r="O118" s="235"/>
      <c r="P118" s="228" t="s">
        <v>14</v>
      </c>
    </row>
    <row r="119" spans="1:16" ht="19.5" customHeight="1">
      <c r="A119" s="243"/>
      <c r="B119" s="246"/>
      <c r="C119" s="249"/>
      <c r="D119" s="252"/>
      <c r="E119" s="232"/>
      <c r="F119" s="256" t="s">
        <v>8</v>
      </c>
      <c r="G119" s="257"/>
      <c r="H119" s="258" t="s">
        <v>9</v>
      </c>
      <c r="I119" s="258"/>
      <c r="J119" s="256" t="s">
        <v>10</v>
      </c>
      <c r="K119" s="257"/>
      <c r="L119" s="258" t="s">
        <v>11</v>
      </c>
      <c r="M119" s="257"/>
      <c r="N119" s="236"/>
      <c r="O119" s="237"/>
      <c r="P119" s="229"/>
    </row>
    <row r="120" spans="1:16" ht="16.5" customHeight="1" thickBot="1">
      <c r="A120" s="244"/>
      <c r="B120" s="247"/>
      <c r="C120" s="250"/>
      <c r="D120" s="253"/>
      <c r="E120" s="233"/>
      <c r="F120" s="20" t="s">
        <v>336</v>
      </c>
      <c r="G120" s="21" t="s">
        <v>13</v>
      </c>
      <c r="H120" s="20" t="s">
        <v>336</v>
      </c>
      <c r="I120" s="22" t="s">
        <v>13</v>
      </c>
      <c r="J120" s="20" t="s">
        <v>336</v>
      </c>
      <c r="K120" s="21" t="s">
        <v>13</v>
      </c>
      <c r="L120" s="20" t="s">
        <v>336</v>
      </c>
      <c r="M120" s="21" t="s">
        <v>13</v>
      </c>
      <c r="N120" s="20" t="s">
        <v>336</v>
      </c>
      <c r="O120" s="22" t="s">
        <v>13</v>
      </c>
      <c r="P120" s="230"/>
    </row>
    <row r="121" spans="1:16" ht="16.5" customHeight="1" hidden="1">
      <c r="A121" s="72"/>
      <c r="B121" s="73"/>
      <c r="C121" s="74"/>
      <c r="D121" s="75"/>
      <c r="E121" s="76"/>
      <c r="F121" s="77"/>
      <c r="G121" s="78"/>
      <c r="H121" s="79"/>
      <c r="I121" s="80"/>
      <c r="J121" s="77"/>
      <c r="K121" s="78"/>
      <c r="L121" s="79"/>
      <c r="M121" s="80"/>
      <c r="N121" s="77"/>
      <c r="O121" s="80"/>
      <c r="P121" s="81"/>
    </row>
    <row r="122" spans="1:26" ht="19.5" customHeight="1">
      <c r="A122" s="9">
        <v>41427</v>
      </c>
      <c r="B122" s="10" t="s">
        <v>393</v>
      </c>
      <c r="C122" s="3" t="s">
        <v>332</v>
      </c>
      <c r="D122" s="10" t="s">
        <v>391</v>
      </c>
      <c r="E122" s="11"/>
      <c r="F122" s="7">
        <v>31.08</v>
      </c>
      <c r="G122" s="8">
        <v>55</v>
      </c>
      <c r="H122" s="5">
        <v>10.81</v>
      </c>
      <c r="I122" s="143">
        <v>54</v>
      </c>
      <c r="J122" s="144">
        <v>10.81</v>
      </c>
      <c r="K122" s="143">
        <v>54</v>
      </c>
      <c r="L122" s="144">
        <v>10.81</v>
      </c>
      <c r="M122" s="143">
        <v>54</v>
      </c>
      <c r="N122" s="33">
        <f>SUM(F122+H122+J122+L122)</f>
        <v>63.510000000000005</v>
      </c>
      <c r="O122" s="34">
        <f>SUM(G122+I122+K122+M122)</f>
        <v>217</v>
      </c>
      <c r="P122" s="35">
        <f>SUM(N122:O122)</f>
        <v>280.51</v>
      </c>
      <c r="R122" s="124" t="s">
        <v>8</v>
      </c>
      <c r="S122" s="208" t="s">
        <v>332</v>
      </c>
      <c r="T122" s="205" t="s">
        <v>339</v>
      </c>
      <c r="U122" s="182" t="s">
        <v>337</v>
      </c>
      <c r="V122" s="206" t="s">
        <v>382</v>
      </c>
      <c r="W122" s="205" t="s">
        <v>381</v>
      </c>
      <c r="X122" s="123" t="s">
        <v>341</v>
      </c>
      <c r="Y122" s="122"/>
      <c r="Z122" s="49"/>
    </row>
    <row r="123" spans="1:26" ht="19.5" customHeight="1">
      <c r="A123" s="9">
        <v>41441</v>
      </c>
      <c r="B123" s="10" t="s">
        <v>668</v>
      </c>
      <c r="C123" s="3" t="s">
        <v>332</v>
      </c>
      <c r="D123" s="10" t="s">
        <v>509</v>
      </c>
      <c r="E123" s="11"/>
      <c r="F123" s="7">
        <v>31.08</v>
      </c>
      <c r="G123" s="8">
        <v>55</v>
      </c>
      <c r="H123" s="5">
        <v>10.81</v>
      </c>
      <c r="I123" s="15">
        <v>54</v>
      </c>
      <c r="J123" s="12">
        <v>10.81</v>
      </c>
      <c r="K123" s="15">
        <v>54</v>
      </c>
      <c r="L123" s="12">
        <v>10.81</v>
      </c>
      <c r="M123" s="15">
        <v>54</v>
      </c>
      <c r="N123" s="139">
        <f>SUM(F123+H123+J123+L123)</f>
        <v>63.510000000000005</v>
      </c>
      <c r="O123" s="34">
        <f>SUM(G123+I123+K123+M123)</f>
        <v>217</v>
      </c>
      <c r="P123" s="35">
        <f>SUM(N123:O123)</f>
        <v>280.51</v>
      </c>
      <c r="R123" s="124" t="s">
        <v>336</v>
      </c>
      <c r="S123" s="209">
        <v>31.08</v>
      </c>
      <c r="T123" s="185">
        <v>8.09</v>
      </c>
      <c r="U123" s="181">
        <v>5.4</v>
      </c>
      <c r="V123" s="207">
        <v>8.09</v>
      </c>
      <c r="W123" s="185">
        <v>21.6</v>
      </c>
      <c r="X123" s="123">
        <v>0</v>
      </c>
      <c r="Y123" s="122"/>
      <c r="Z123" s="49"/>
    </row>
    <row r="124" spans="1:26" ht="19.5" customHeight="1">
      <c r="A124" s="9"/>
      <c r="B124" s="10"/>
      <c r="C124" s="3"/>
      <c r="D124" s="10"/>
      <c r="E124" s="11"/>
      <c r="F124" s="7"/>
      <c r="G124" s="8"/>
      <c r="H124" s="5"/>
      <c r="I124" s="15"/>
      <c r="J124" s="12"/>
      <c r="K124" s="15"/>
      <c r="L124" s="12"/>
      <c r="M124" s="15"/>
      <c r="N124" s="149">
        <f aca="true" t="shared" si="12" ref="N124:O126">SUM(F124+H124+J124+L124)</f>
        <v>0</v>
      </c>
      <c r="O124" s="82">
        <f t="shared" si="12"/>
        <v>0</v>
      </c>
      <c r="P124" s="83">
        <f>SUM(N124:O124)</f>
        <v>0</v>
      </c>
      <c r="R124" s="124" t="s">
        <v>340</v>
      </c>
      <c r="S124" s="209">
        <v>55</v>
      </c>
      <c r="T124" s="185">
        <v>23</v>
      </c>
      <c r="U124" s="181">
        <v>1.3</v>
      </c>
      <c r="V124" s="207">
        <v>16</v>
      </c>
      <c r="W124" s="185">
        <v>1.3</v>
      </c>
      <c r="X124" s="123">
        <v>0</v>
      </c>
      <c r="Y124" s="122"/>
      <c r="Z124" s="49"/>
    </row>
    <row r="125" spans="1:18" ht="19.5" customHeight="1">
      <c r="A125" s="9"/>
      <c r="B125" s="10"/>
      <c r="C125" s="3"/>
      <c r="D125" s="10"/>
      <c r="E125" s="11"/>
      <c r="F125" s="7"/>
      <c r="G125" s="8"/>
      <c r="H125" s="5"/>
      <c r="I125" s="15"/>
      <c r="J125" s="12"/>
      <c r="K125" s="15"/>
      <c r="L125" s="12"/>
      <c r="M125" s="15"/>
      <c r="N125" s="139">
        <f t="shared" si="12"/>
        <v>0</v>
      </c>
      <c r="O125" s="34">
        <f t="shared" si="12"/>
        <v>0</v>
      </c>
      <c r="P125" s="35">
        <f>SUM(N125:O125)</f>
        <v>0</v>
      </c>
      <c r="R125" s="119"/>
    </row>
    <row r="126" spans="1:26" ht="19.5" customHeight="1">
      <c r="A126" s="2"/>
      <c r="B126" s="3"/>
      <c r="C126" s="3"/>
      <c r="D126" s="3"/>
      <c r="E126" s="4"/>
      <c r="F126" s="7"/>
      <c r="G126" s="8"/>
      <c r="H126" s="5"/>
      <c r="I126" s="15"/>
      <c r="J126" s="12"/>
      <c r="K126" s="15"/>
      <c r="L126" s="12"/>
      <c r="M126" s="15"/>
      <c r="N126" s="139">
        <f t="shared" si="12"/>
        <v>0</v>
      </c>
      <c r="O126" s="34">
        <f t="shared" si="12"/>
        <v>0</v>
      </c>
      <c r="P126" s="35">
        <f>SUM(N126:O126)</f>
        <v>0</v>
      </c>
      <c r="R126" s="124" t="s">
        <v>342</v>
      </c>
      <c r="S126" s="208" t="s">
        <v>332</v>
      </c>
      <c r="T126" s="205" t="s">
        <v>339</v>
      </c>
      <c r="U126" s="182" t="s">
        <v>337</v>
      </c>
      <c r="V126" s="206" t="s">
        <v>382</v>
      </c>
      <c r="W126" s="205" t="s">
        <v>381</v>
      </c>
      <c r="X126" s="123" t="s">
        <v>341</v>
      </c>
      <c r="Y126" s="122"/>
      <c r="Z126" s="49"/>
    </row>
    <row r="127" spans="1:26" ht="19.5" customHeight="1">
      <c r="A127" s="9"/>
      <c r="B127" s="71"/>
      <c r="C127" s="3"/>
      <c r="D127" s="10"/>
      <c r="E127" s="11"/>
      <c r="F127" s="7"/>
      <c r="G127" s="8"/>
      <c r="H127" s="5"/>
      <c r="I127" s="15"/>
      <c r="J127" s="12"/>
      <c r="K127" s="15"/>
      <c r="L127" s="12"/>
      <c r="M127" s="15"/>
      <c r="N127" s="139">
        <f aca="true" t="shared" si="13" ref="N127:N148">SUM(F127+H127+J127+L127)</f>
        <v>0</v>
      </c>
      <c r="O127" s="34">
        <f aca="true" t="shared" si="14" ref="O127:O148">SUM(G127+I127+K127+M127)</f>
        <v>0</v>
      </c>
      <c r="P127" s="35">
        <f aca="true" t="shared" si="15" ref="P127:P148">SUM(N127:O127)</f>
        <v>0</v>
      </c>
      <c r="R127" s="124" t="s">
        <v>336</v>
      </c>
      <c r="S127" s="209">
        <v>10.81</v>
      </c>
      <c r="T127" s="185">
        <v>5.4</v>
      </c>
      <c r="U127" s="181">
        <v>5.4</v>
      </c>
      <c r="V127" s="207">
        <v>5.4</v>
      </c>
      <c r="W127" s="185">
        <v>13.51</v>
      </c>
      <c r="X127" s="121">
        <v>0</v>
      </c>
      <c r="Y127" s="122"/>
      <c r="Z127" s="49"/>
    </row>
    <row r="128" spans="1:26" ht="19.5" customHeight="1">
      <c r="A128" s="9"/>
      <c r="B128" s="10"/>
      <c r="C128" s="3"/>
      <c r="D128" s="10"/>
      <c r="E128" s="11"/>
      <c r="F128" s="7"/>
      <c r="G128" s="8"/>
      <c r="H128" s="5"/>
      <c r="I128" s="15"/>
      <c r="J128" s="12"/>
      <c r="K128" s="15"/>
      <c r="L128" s="12"/>
      <c r="M128" s="15"/>
      <c r="N128" s="139">
        <f t="shared" si="13"/>
        <v>0</v>
      </c>
      <c r="O128" s="34">
        <f t="shared" si="14"/>
        <v>0</v>
      </c>
      <c r="P128" s="35">
        <f t="shared" si="15"/>
        <v>0</v>
      </c>
      <c r="R128" s="124" t="s">
        <v>340</v>
      </c>
      <c r="S128" s="209">
        <v>54</v>
      </c>
      <c r="T128" s="185">
        <v>22</v>
      </c>
      <c r="U128" s="181">
        <v>0</v>
      </c>
      <c r="V128" s="207">
        <v>15</v>
      </c>
      <c r="W128" s="185">
        <v>0</v>
      </c>
      <c r="X128" s="121">
        <v>0</v>
      </c>
      <c r="Y128" s="122"/>
      <c r="Z128" s="49"/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15"/>
      <c r="J129" s="12"/>
      <c r="K129" s="15"/>
      <c r="L129" s="12"/>
      <c r="M129" s="15"/>
      <c r="N129" s="139">
        <f t="shared" si="13"/>
        <v>0</v>
      </c>
      <c r="O129" s="34">
        <f t="shared" si="14"/>
        <v>0</v>
      </c>
      <c r="P129" s="35">
        <f t="shared" si="15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15"/>
      <c r="J130" s="12"/>
      <c r="K130" s="15"/>
      <c r="L130" s="12"/>
      <c r="M130" s="15"/>
      <c r="N130" s="139">
        <f t="shared" si="13"/>
        <v>0</v>
      </c>
      <c r="O130" s="34">
        <f t="shared" si="14"/>
        <v>0</v>
      </c>
      <c r="P130" s="35">
        <f t="shared" si="15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15"/>
      <c r="J131" s="12"/>
      <c r="K131" s="15"/>
      <c r="L131" s="12"/>
      <c r="M131" s="15"/>
      <c r="N131" s="139">
        <f t="shared" si="13"/>
        <v>0</v>
      </c>
      <c r="O131" s="34">
        <f t="shared" si="14"/>
        <v>0</v>
      </c>
      <c r="P131" s="35">
        <f t="shared" si="15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15"/>
      <c r="J132" s="12"/>
      <c r="K132" s="15"/>
      <c r="L132" s="12"/>
      <c r="M132" s="15"/>
      <c r="N132" s="139">
        <f t="shared" si="13"/>
        <v>0</v>
      </c>
      <c r="O132" s="34">
        <f t="shared" si="14"/>
        <v>0</v>
      </c>
      <c r="P132" s="35">
        <f t="shared" si="15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15"/>
      <c r="J133" s="12"/>
      <c r="K133" s="15"/>
      <c r="L133" s="12"/>
      <c r="M133" s="15"/>
      <c r="N133" s="139">
        <f t="shared" si="13"/>
        <v>0</v>
      </c>
      <c r="O133" s="34">
        <f t="shared" si="14"/>
        <v>0</v>
      </c>
      <c r="P133" s="35">
        <f t="shared" si="15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15"/>
      <c r="J134" s="12"/>
      <c r="K134" s="15"/>
      <c r="L134" s="12"/>
      <c r="M134" s="15"/>
      <c r="N134" s="139">
        <f t="shared" si="13"/>
        <v>0</v>
      </c>
      <c r="O134" s="34">
        <f t="shared" si="14"/>
        <v>0</v>
      </c>
      <c r="P134" s="35">
        <f t="shared" si="15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15"/>
      <c r="J135" s="12"/>
      <c r="K135" s="15"/>
      <c r="L135" s="12"/>
      <c r="M135" s="15"/>
      <c r="N135" s="139">
        <f t="shared" si="13"/>
        <v>0</v>
      </c>
      <c r="O135" s="34">
        <f t="shared" si="14"/>
        <v>0</v>
      </c>
      <c r="P135" s="35">
        <f t="shared" si="15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15"/>
      <c r="J136" s="12"/>
      <c r="K136" s="15"/>
      <c r="L136" s="12"/>
      <c r="M136" s="15"/>
      <c r="N136" s="139">
        <f t="shared" si="13"/>
        <v>0</v>
      </c>
      <c r="O136" s="34">
        <f t="shared" si="14"/>
        <v>0</v>
      </c>
      <c r="P136" s="35">
        <f t="shared" si="15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15"/>
      <c r="J137" s="12"/>
      <c r="K137" s="15"/>
      <c r="L137" s="12"/>
      <c r="M137" s="15"/>
      <c r="N137" s="139">
        <f t="shared" si="13"/>
        <v>0</v>
      </c>
      <c r="O137" s="34">
        <f t="shared" si="14"/>
        <v>0</v>
      </c>
      <c r="P137" s="35">
        <f t="shared" si="15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15"/>
      <c r="J138" s="12"/>
      <c r="K138" s="15"/>
      <c r="L138" s="12"/>
      <c r="M138" s="15"/>
      <c r="N138" s="139">
        <f t="shared" si="13"/>
        <v>0</v>
      </c>
      <c r="O138" s="34">
        <f t="shared" si="14"/>
        <v>0</v>
      </c>
      <c r="P138" s="35">
        <f t="shared" si="15"/>
        <v>0</v>
      </c>
    </row>
    <row r="139" spans="1:16" ht="19.5" customHeight="1">
      <c r="A139" s="9"/>
      <c r="B139" s="71"/>
      <c r="C139" s="3"/>
      <c r="D139" s="10"/>
      <c r="E139" s="11"/>
      <c r="F139" s="7"/>
      <c r="G139" s="8"/>
      <c r="H139" s="5"/>
      <c r="I139" s="15"/>
      <c r="J139" s="12"/>
      <c r="K139" s="15"/>
      <c r="L139" s="12"/>
      <c r="M139" s="15"/>
      <c r="N139" s="139">
        <f t="shared" si="13"/>
        <v>0</v>
      </c>
      <c r="O139" s="34">
        <f t="shared" si="14"/>
        <v>0</v>
      </c>
      <c r="P139" s="35">
        <f t="shared" si="15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15"/>
      <c r="J140" s="12"/>
      <c r="K140" s="15"/>
      <c r="L140" s="12"/>
      <c r="M140" s="15"/>
      <c r="N140" s="139">
        <f t="shared" si="13"/>
        <v>0</v>
      </c>
      <c r="O140" s="34">
        <f t="shared" si="14"/>
        <v>0</v>
      </c>
      <c r="P140" s="35">
        <f t="shared" si="15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15"/>
      <c r="J141" s="12"/>
      <c r="K141" s="15"/>
      <c r="L141" s="12"/>
      <c r="M141" s="15"/>
      <c r="N141" s="139">
        <f t="shared" si="13"/>
        <v>0</v>
      </c>
      <c r="O141" s="34">
        <f t="shared" si="14"/>
        <v>0</v>
      </c>
      <c r="P141" s="35">
        <f t="shared" si="15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15"/>
      <c r="J142" s="12"/>
      <c r="K142" s="15"/>
      <c r="L142" s="12"/>
      <c r="M142" s="15"/>
      <c r="N142" s="139">
        <f t="shared" si="13"/>
        <v>0</v>
      </c>
      <c r="O142" s="34">
        <f t="shared" si="14"/>
        <v>0</v>
      </c>
      <c r="P142" s="35">
        <f t="shared" si="15"/>
        <v>0</v>
      </c>
    </row>
    <row r="143" spans="1:16" ht="19.5" customHeight="1">
      <c r="A143" s="9"/>
      <c r="B143" s="10"/>
      <c r="C143" s="3"/>
      <c r="D143" s="10"/>
      <c r="E143" s="11"/>
      <c r="F143" s="7"/>
      <c r="G143" s="8"/>
      <c r="H143" s="5"/>
      <c r="I143" s="15"/>
      <c r="J143" s="12"/>
      <c r="K143" s="15"/>
      <c r="L143" s="12"/>
      <c r="M143" s="15"/>
      <c r="N143" s="139">
        <f t="shared" si="13"/>
        <v>0</v>
      </c>
      <c r="O143" s="34">
        <f t="shared" si="14"/>
        <v>0</v>
      </c>
      <c r="P143" s="35">
        <f t="shared" si="15"/>
        <v>0</v>
      </c>
    </row>
    <row r="144" spans="1:16" ht="19.5" customHeight="1">
      <c r="A144" s="9"/>
      <c r="B144" s="10"/>
      <c r="C144" s="3"/>
      <c r="D144" s="10"/>
      <c r="E144" s="11"/>
      <c r="F144" s="7"/>
      <c r="G144" s="8"/>
      <c r="H144" s="5"/>
      <c r="I144" s="15"/>
      <c r="J144" s="12"/>
      <c r="K144" s="15"/>
      <c r="L144" s="12"/>
      <c r="M144" s="15"/>
      <c r="N144" s="139">
        <f t="shared" si="13"/>
        <v>0</v>
      </c>
      <c r="O144" s="34">
        <f t="shared" si="14"/>
        <v>0</v>
      </c>
      <c r="P144" s="35">
        <f t="shared" si="15"/>
        <v>0</v>
      </c>
    </row>
    <row r="145" spans="1:16" ht="19.5" customHeight="1">
      <c r="A145" s="9"/>
      <c r="B145" s="10"/>
      <c r="C145" s="3"/>
      <c r="D145" s="10"/>
      <c r="E145" s="11"/>
      <c r="F145" s="7"/>
      <c r="G145" s="8"/>
      <c r="H145" s="5"/>
      <c r="I145" s="15"/>
      <c r="J145" s="12"/>
      <c r="K145" s="15"/>
      <c r="L145" s="12"/>
      <c r="M145" s="15"/>
      <c r="N145" s="139">
        <f t="shared" si="13"/>
        <v>0</v>
      </c>
      <c r="O145" s="34">
        <f t="shared" si="14"/>
        <v>0</v>
      </c>
      <c r="P145" s="35">
        <f t="shared" si="15"/>
        <v>0</v>
      </c>
    </row>
    <row r="146" spans="1:16" ht="19.5" customHeight="1">
      <c r="A146" s="9"/>
      <c r="B146" s="10"/>
      <c r="C146" s="3"/>
      <c r="D146" s="10"/>
      <c r="E146" s="11"/>
      <c r="F146" s="7"/>
      <c r="G146" s="8"/>
      <c r="H146" s="5"/>
      <c r="I146" s="15"/>
      <c r="J146" s="12"/>
      <c r="K146" s="15"/>
      <c r="L146" s="12"/>
      <c r="M146" s="15"/>
      <c r="N146" s="139">
        <f t="shared" si="13"/>
        <v>0</v>
      </c>
      <c r="O146" s="34">
        <f t="shared" si="14"/>
        <v>0</v>
      </c>
      <c r="P146" s="35">
        <f t="shared" si="15"/>
        <v>0</v>
      </c>
    </row>
    <row r="147" spans="1:16" ht="19.5" customHeight="1">
      <c r="A147" s="9"/>
      <c r="B147" s="10"/>
      <c r="C147" s="3"/>
      <c r="D147" s="10"/>
      <c r="E147" s="11"/>
      <c r="F147" s="7"/>
      <c r="G147" s="8"/>
      <c r="H147" s="5"/>
      <c r="I147" s="15"/>
      <c r="J147" s="12"/>
      <c r="K147" s="15"/>
      <c r="L147" s="12"/>
      <c r="M147" s="15"/>
      <c r="N147" s="139">
        <f t="shared" si="13"/>
        <v>0</v>
      </c>
      <c r="O147" s="34">
        <f t="shared" si="14"/>
        <v>0</v>
      </c>
      <c r="P147" s="35">
        <f t="shared" si="15"/>
        <v>0</v>
      </c>
    </row>
    <row r="148" spans="1:16" ht="19.5" customHeight="1" thickBot="1">
      <c r="A148" s="26"/>
      <c r="B148" s="27"/>
      <c r="C148" s="3"/>
      <c r="D148" s="27"/>
      <c r="E148" s="28"/>
      <c r="F148" s="7"/>
      <c r="G148" s="8"/>
      <c r="H148" s="5"/>
      <c r="I148" s="15"/>
      <c r="J148" s="12"/>
      <c r="K148" s="15"/>
      <c r="L148" s="12"/>
      <c r="M148" s="15"/>
      <c r="N148" s="140">
        <f t="shared" si="13"/>
        <v>0</v>
      </c>
      <c r="O148" s="37">
        <f t="shared" si="14"/>
        <v>0</v>
      </c>
      <c r="P148" s="38">
        <f t="shared" si="15"/>
        <v>0</v>
      </c>
    </row>
    <row r="149" spans="1:16" ht="19.5" customHeight="1" thickBot="1">
      <c r="A149" s="259" t="s">
        <v>14</v>
      </c>
      <c r="B149" s="260"/>
      <c r="C149" s="260"/>
      <c r="D149" s="260"/>
      <c r="E149" s="261"/>
      <c r="F149" s="39">
        <f aca="true" t="shared" si="16" ref="F149:O149">SUM(F122:F148)</f>
        <v>62.16</v>
      </c>
      <c r="G149" s="40">
        <f t="shared" si="16"/>
        <v>110</v>
      </c>
      <c r="H149" s="41">
        <f t="shared" si="16"/>
        <v>21.62</v>
      </c>
      <c r="I149" s="136">
        <f t="shared" si="16"/>
        <v>108</v>
      </c>
      <c r="J149" s="145">
        <f t="shared" si="16"/>
        <v>21.62</v>
      </c>
      <c r="K149" s="138">
        <f t="shared" si="16"/>
        <v>108</v>
      </c>
      <c r="L149" s="142">
        <f t="shared" si="16"/>
        <v>21.62</v>
      </c>
      <c r="M149" s="138">
        <f t="shared" si="16"/>
        <v>108</v>
      </c>
      <c r="N149" s="43">
        <f t="shared" si="16"/>
        <v>127.02000000000001</v>
      </c>
      <c r="O149" s="44">
        <f t="shared" si="16"/>
        <v>434</v>
      </c>
      <c r="P149" s="32">
        <f>SUM(P122:P148)</f>
        <v>561.02</v>
      </c>
    </row>
    <row r="150" spans="1:16" ht="19.5" customHeight="1">
      <c r="A150" s="238" t="s">
        <v>0</v>
      </c>
      <c r="B150" s="238"/>
      <c r="C150" s="238"/>
      <c r="D150" s="238"/>
      <c r="E150" s="238"/>
      <c r="F150" s="238"/>
      <c r="G150" s="238"/>
      <c r="H150" s="238"/>
      <c r="I150" s="239"/>
      <c r="J150" s="238"/>
      <c r="K150" s="238"/>
      <c r="L150" s="238"/>
      <c r="M150" s="238"/>
      <c r="N150" s="238"/>
      <c r="O150" s="238"/>
      <c r="P150" s="238"/>
    </row>
    <row r="151" spans="1:16" ht="19.5" customHeight="1">
      <c r="A151" s="238"/>
      <c r="B151" s="238"/>
      <c r="C151" s="238"/>
      <c r="D151" s="238"/>
      <c r="E151" s="238"/>
      <c r="F151" s="238"/>
      <c r="G151" s="238"/>
      <c r="H151" s="238"/>
      <c r="I151" s="239"/>
      <c r="J151" s="238"/>
      <c r="K151" s="238"/>
      <c r="L151" s="238"/>
      <c r="M151" s="238"/>
      <c r="N151" s="238"/>
      <c r="O151" s="238"/>
      <c r="P151" s="238"/>
    </row>
    <row r="152" spans="1:16" ht="19.5" customHeight="1">
      <c r="A152" s="238"/>
      <c r="B152" s="238"/>
      <c r="C152" s="238"/>
      <c r="D152" s="238"/>
      <c r="E152" s="238"/>
      <c r="F152" s="238"/>
      <c r="G152" s="238"/>
      <c r="H152" s="238"/>
      <c r="I152" s="239"/>
      <c r="J152" s="240"/>
      <c r="K152" s="240"/>
      <c r="L152" s="239"/>
      <c r="M152" s="239"/>
      <c r="N152" s="239"/>
      <c r="O152" s="239"/>
      <c r="P152" s="239"/>
    </row>
    <row r="153" spans="1:11" ht="19.5" customHeight="1">
      <c r="A153" s="241" t="s">
        <v>85</v>
      </c>
      <c r="B153" s="241"/>
      <c r="J153" s="19"/>
      <c r="K153" s="19"/>
    </row>
    <row r="154" spans="1:2" ht="19.5" customHeight="1">
      <c r="A154" s="241"/>
      <c r="B154" s="241"/>
    </row>
    <row r="155" spans="1:14" ht="19.5" customHeight="1">
      <c r="A155" s="241"/>
      <c r="B155" s="241"/>
      <c r="K155" s="18"/>
      <c r="L155" s="18"/>
      <c r="M155" s="18"/>
      <c r="N155" s="18"/>
    </row>
    <row r="156" spans="1:16" ht="19.5" customHeight="1">
      <c r="A156" s="263" t="s">
        <v>15</v>
      </c>
      <c r="B156" s="254" t="s">
        <v>174</v>
      </c>
      <c r="C156" s="254"/>
      <c r="D156" s="254"/>
      <c r="E156" s="29"/>
      <c r="F156" s="16"/>
      <c r="G156" s="16"/>
      <c r="H156" s="16"/>
      <c r="K156" s="255" t="s">
        <v>16</v>
      </c>
      <c r="L156" s="255"/>
      <c r="M156" s="227" t="str">
        <f>R11</f>
        <v>jún 2013</v>
      </c>
      <c r="N156" s="227"/>
      <c r="O156" s="227"/>
      <c r="P156" s="227"/>
    </row>
    <row r="157" spans="1:16" ht="19.5" customHeight="1">
      <c r="A157" s="263"/>
      <c r="B157" s="254"/>
      <c r="C157" s="254"/>
      <c r="D157" s="254"/>
      <c r="E157" s="29"/>
      <c r="F157" s="16"/>
      <c r="G157" s="16"/>
      <c r="H157" s="16"/>
      <c r="K157" s="255"/>
      <c r="L157" s="255"/>
      <c r="M157" s="227"/>
      <c r="N157" s="227"/>
      <c r="O157" s="227"/>
      <c r="P157" s="227"/>
    </row>
    <row r="158" ht="19.5" customHeight="1" thickBot="1"/>
    <row r="159" spans="1:16" ht="19.5" customHeight="1" thickBot="1">
      <c r="A159" s="242" t="s">
        <v>2</v>
      </c>
      <c r="B159" s="245" t="s">
        <v>3</v>
      </c>
      <c r="C159" s="248" t="s">
        <v>4</v>
      </c>
      <c r="D159" s="251" t="s">
        <v>5</v>
      </c>
      <c r="E159" s="262" t="s">
        <v>6</v>
      </c>
      <c r="F159" s="235" t="s">
        <v>7</v>
      </c>
      <c r="G159" s="235"/>
      <c r="H159" s="235"/>
      <c r="I159" s="235"/>
      <c r="J159" s="235"/>
      <c r="K159" s="235"/>
      <c r="L159" s="235"/>
      <c r="M159" s="231"/>
      <c r="N159" s="234" t="s">
        <v>12</v>
      </c>
      <c r="O159" s="235"/>
      <c r="P159" s="228" t="s">
        <v>14</v>
      </c>
    </row>
    <row r="160" spans="1:16" ht="19.5" customHeight="1">
      <c r="A160" s="243"/>
      <c r="B160" s="246"/>
      <c r="C160" s="249"/>
      <c r="D160" s="252"/>
      <c r="E160" s="232"/>
      <c r="F160" s="256" t="s">
        <v>8</v>
      </c>
      <c r="G160" s="257"/>
      <c r="H160" s="258" t="s">
        <v>9</v>
      </c>
      <c r="I160" s="258"/>
      <c r="J160" s="256" t="s">
        <v>10</v>
      </c>
      <c r="K160" s="257"/>
      <c r="L160" s="258" t="s">
        <v>11</v>
      </c>
      <c r="M160" s="257"/>
      <c r="N160" s="236"/>
      <c r="O160" s="237"/>
      <c r="P160" s="229"/>
    </row>
    <row r="161" spans="1:16" ht="19.5" customHeight="1" thickBot="1">
      <c r="A161" s="244"/>
      <c r="B161" s="247"/>
      <c r="C161" s="250"/>
      <c r="D161" s="253"/>
      <c r="E161" s="233"/>
      <c r="F161" s="20" t="s">
        <v>336</v>
      </c>
      <c r="G161" s="21" t="s">
        <v>13</v>
      </c>
      <c r="H161" s="20" t="s">
        <v>336</v>
      </c>
      <c r="I161" s="22" t="s">
        <v>13</v>
      </c>
      <c r="J161" s="20" t="s">
        <v>336</v>
      </c>
      <c r="K161" s="21" t="s">
        <v>13</v>
      </c>
      <c r="L161" s="20" t="s">
        <v>336</v>
      </c>
      <c r="M161" s="21" t="s">
        <v>13</v>
      </c>
      <c r="N161" s="20" t="s">
        <v>336</v>
      </c>
      <c r="O161" s="22" t="s">
        <v>13</v>
      </c>
      <c r="P161" s="230"/>
    </row>
    <row r="162" spans="1:26" ht="19.5" customHeight="1">
      <c r="A162" s="2">
        <v>41427</v>
      </c>
      <c r="B162" s="3" t="s">
        <v>392</v>
      </c>
      <c r="C162" s="3" t="s">
        <v>332</v>
      </c>
      <c r="D162" s="3" t="s">
        <v>391</v>
      </c>
      <c r="E162" s="4"/>
      <c r="F162" s="7">
        <v>31.08</v>
      </c>
      <c r="G162" s="8">
        <v>55</v>
      </c>
      <c r="H162" s="5">
        <v>10.81</v>
      </c>
      <c r="I162" s="143">
        <v>54</v>
      </c>
      <c r="J162" s="144">
        <v>10.81</v>
      </c>
      <c r="K162" s="143">
        <v>54</v>
      </c>
      <c r="L162" s="144">
        <v>10.81</v>
      </c>
      <c r="M162" s="143">
        <v>54</v>
      </c>
      <c r="N162" s="33">
        <f>SUM(F162+H162+J162+L162)</f>
        <v>63.510000000000005</v>
      </c>
      <c r="O162" s="34">
        <f>SUM(G162+I162+K162+M162)</f>
        <v>217</v>
      </c>
      <c r="P162" s="35">
        <f>SUM(N162:O162)</f>
        <v>280.51</v>
      </c>
      <c r="R162" s="124" t="s">
        <v>8</v>
      </c>
      <c r="S162" s="208" t="s">
        <v>332</v>
      </c>
      <c r="T162" s="205" t="s">
        <v>339</v>
      </c>
      <c r="U162" s="182" t="s">
        <v>337</v>
      </c>
      <c r="V162" s="206" t="s">
        <v>382</v>
      </c>
      <c r="W162" s="205" t="s">
        <v>381</v>
      </c>
      <c r="X162" s="123" t="s">
        <v>341</v>
      </c>
      <c r="Y162" s="122"/>
      <c r="Z162" s="49"/>
    </row>
    <row r="163" spans="1:26" ht="19.5" customHeight="1">
      <c r="A163" s="9" t="s">
        <v>586</v>
      </c>
      <c r="B163" s="10" t="s">
        <v>597</v>
      </c>
      <c r="C163" s="3" t="s">
        <v>335</v>
      </c>
      <c r="D163" s="10" t="s">
        <v>504</v>
      </c>
      <c r="E163" s="11"/>
      <c r="F163" s="7">
        <v>8.09</v>
      </c>
      <c r="G163" s="8">
        <v>16</v>
      </c>
      <c r="H163" s="5">
        <v>5.4</v>
      </c>
      <c r="I163" s="15">
        <v>15</v>
      </c>
      <c r="J163" s="12"/>
      <c r="K163" s="15"/>
      <c r="L163" s="12"/>
      <c r="M163" s="15"/>
      <c r="N163" s="139">
        <f aca="true" t="shared" si="17" ref="N163:N184">SUM(F163+H163+J163+L163)</f>
        <v>13.49</v>
      </c>
      <c r="O163" s="34">
        <f aca="true" t="shared" si="18" ref="O163:O184">SUM(G163+I163+K163+M163)</f>
        <v>31</v>
      </c>
      <c r="P163" s="35">
        <f aca="true" t="shared" si="19" ref="P163:P185">SUM(N163:O163)</f>
        <v>44.49</v>
      </c>
      <c r="R163" s="124" t="s">
        <v>336</v>
      </c>
      <c r="S163" s="209">
        <v>31.08</v>
      </c>
      <c r="T163" s="185">
        <v>8.09</v>
      </c>
      <c r="U163" s="181">
        <v>5.4</v>
      </c>
      <c r="V163" s="207">
        <v>8.09</v>
      </c>
      <c r="W163" s="185">
        <v>21.6</v>
      </c>
      <c r="X163" s="123">
        <v>0</v>
      </c>
      <c r="Y163" s="122"/>
      <c r="Z163" s="49"/>
    </row>
    <row r="164" spans="1:26" ht="19.5" customHeight="1">
      <c r="A164" s="9">
        <v>41441</v>
      </c>
      <c r="B164" s="10" t="s">
        <v>667</v>
      </c>
      <c r="C164" s="3" t="s">
        <v>332</v>
      </c>
      <c r="D164" s="10" t="s">
        <v>509</v>
      </c>
      <c r="E164" s="11"/>
      <c r="F164" s="7">
        <v>31.08</v>
      </c>
      <c r="G164" s="8">
        <v>55</v>
      </c>
      <c r="H164" s="5">
        <v>10.81</v>
      </c>
      <c r="I164" s="15">
        <v>54</v>
      </c>
      <c r="J164" s="12">
        <v>10.81</v>
      </c>
      <c r="K164" s="15">
        <v>54</v>
      </c>
      <c r="L164" s="12">
        <v>10.81</v>
      </c>
      <c r="M164" s="15">
        <v>54</v>
      </c>
      <c r="N164" s="139">
        <f t="shared" si="17"/>
        <v>63.510000000000005</v>
      </c>
      <c r="O164" s="34">
        <f t="shared" si="18"/>
        <v>217</v>
      </c>
      <c r="P164" s="35">
        <f t="shared" si="19"/>
        <v>280.51</v>
      </c>
      <c r="R164" s="124" t="s">
        <v>340</v>
      </c>
      <c r="S164" s="209">
        <v>55</v>
      </c>
      <c r="T164" s="185">
        <v>23</v>
      </c>
      <c r="U164" s="181">
        <v>1.3</v>
      </c>
      <c r="V164" s="207">
        <v>16</v>
      </c>
      <c r="W164" s="185">
        <v>1.3</v>
      </c>
      <c r="X164" s="123">
        <v>0</v>
      </c>
      <c r="Y164" s="122"/>
      <c r="Z164" s="49"/>
    </row>
    <row r="165" spans="1:18" ht="19.5" customHeight="1">
      <c r="A165" s="9" t="s">
        <v>844</v>
      </c>
      <c r="B165" s="10" t="s">
        <v>845</v>
      </c>
      <c r="C165" s="3" t="s">
        <v>335</v>
      </c>
      <c r="D165" s="10" t="s">
        <v>521</v>
      </c>
      <c r="E165" s="11"/>
      <c r="F165" s="7">
        <v>8.09</v>
      </c>
      <c r="G165" s="8">
        <v>16</v>
      </c>
      <c r="H165" s="5">
        <v>5.4</v>
      </c>
      <c r="I165" s="15">
        <v>15</v>
      </c>
      <c r="J165" s="12"/>
      <c r="K165" s="15"/>
      <c r="L165" s="12"/>
      <c r="M165" s="15"/>
      <c r="N165" s="139">
        <f t="shared" si="17"/>
        <v>13.49</v>
      </c>
      <c r="O165" s="34">
        <f t="shared" si="18"/>
        <v>31</v>
      </c>
      <c r="P165" s="35">
        <f t="shared" si="19"/>
        <v>44.49</v>
      </c>
      <c r="R165" s="119"/>
    </row>
    <row r="166" spans="1:26" ht="19.5" customHeight="1">
      <c r="A166" s="9"/>
      <c r="B166" s="10"/>
      <c r="C166" s="3"/>
      <c r="D166" s="10"/>
      <c r="E166" s="11"/>
      <c r="F166" s="7"/>
      <c r="G166" s="8"/>
      <c r="H166" s="5"/>
      <c r="I166" s="15"/>
      <c r="J166" s="12"/>
      <c r="K166" s="15"/>
      <c r="L166" s="12"/>
      <c r="M166" s="15"/>
      <c r="N166" s="139">
        <f t="shared" si="17"/>
        <v>0</v>
      </c>
      <c r="O166" s="34">
        <f t="shared" si="18"/>
        <v>0</v>
      </c>
      <c r="P166" s="35">
        <f t="shared" si="19"/>
        <v>0</v>
      </c>
      <c r="R166" s="124" t="s">
        <v>342</v>
      </c>
      <c r="S166" s="208" t="s">
        <v>332</v>
      </c>
      <c r="T166" s="205" t="s">
        <v>339</v>
      </c>
      <c r="U166" s="182" t="s">
        <v>337</v>
      </c>
      <c r="V166" s="206" t="s">
        <v>382</v>
      </c>
      <c r="W166" s="205" t="s">
        <v>381</v>
      </c>
      <c r="X166" s="123" t="s">
        <v>341</v>
      </c>
      <c r="Y166" s="122"/>
      <c r="Z166" s="49"/>
    </row>
    <row r="167" spans="1:26" ht="19.5" customHeight="1">
      <c r="A167" s="9"/>
      <c r="B167" s="10"/>
      <c r="C167" s="3"/>
      <c r="D167" s="10"/>
      <c r="E167" s="11"/>
      <c r="F167" s="7"/>
      <c r="G167" s="8"/>
      <c r="H167" s="5"/>
      <c r="I167" s="15"/>
      <c r="J167" s="12"/>
      <c r="K167" s="15"/>
      <c r="L167" s="12"/>
      <c r="M167" s="15"/>
      <c r="N167" s="139">
        <f t="shared" si="17"/>
        <v>0</v>
      </c>
      <c r="O167" s="34">
        <f t="shared" si="18"/>
        <v>0</v>
      </c>
      <c r="P167" s="35">
        <f t="shared" si="19"/>
        <v>0</v>
      </c>
      <c r="R167" s="124" t="s">
        <v>336</v>
      </c>
      <c r="S167" s="209">
        <v>10.81</v>
      </c>
      <c r="T167" s="185">
        <v>5.4</v>
      </c>
      <c r="U167" s="181">
        <v>5.4</v>
      </c>
      <c r="V167" s="207">
        <v>5.4</v>
      </c>
      <c r="W167" s="185">
        <v>13.51</v>
      </c>
      <c r="X167" s="121">
        <v>0</v>
      </c>
      <c r="Y167" s="122"/>
      <c r="Z167" s="49"/>
    </row>
    <row r="168" spans="1:26" ht="19.5" customHeight="1">
      <c r="A168" s="9"/>
      <c r="B168" s="10"/>
      <c r="C168" s="3"/>
      <c r="D168" s="10"/>
      <c r="E168" s="11"/>
      <c r="F168" s="7"/>
      <c r="G168" s="8"/>
      <c r="H168" s="5"/>
      <c r="I168" s="15"/>
      <c r="J168" s="12"/>
      <c r="K168" s="15"/>
      <c r="L168" s="12"/>
      <c r="M168" s="15"/>
      <c r="N168" s="139">
        <f t="shared" si="17"/>
        <v>0</v>
      </c>
      <c r="O168" s="34">
        <f t="shared" si="18"/>
        <v>0</v>
      </c>
      <c r="P168" s="35">
        <f t="shared" si="19"/>
        <v>0</v>
      </c>
      <c r="R168" s="124" t="s">
        <v>340</v>
      </c>
      <c r="S168" s="209">
        <v>54</v>
      </c>
      <c r="T168" s="185">
        <v>22</v>
      </c>
      <c r="U168" s="181">
        <v>0</v>
      </c>
      <c r="V168" s="207">
        <v>15</v>
      </c>
      <c r="W168" s="185">
        <v>0</v>
      </c>
      <c r="X168" s="121">
        <v>0</v>
      </c>
      <c r="Y168" s="122"/>
      <c r="Z168" s="49"/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15"/>
      <c r="J169" s="12"/>
      <c r="K169" s="15"/>
      <c r="L169" s="12"/>
      <c r="M169" s="15"/>
      <c r="N169" s="139">
        <f t="shared" si="17"/>
        <v>0</v>
      </c>
      <c r="O169" s="34">
        <f t="shared" si="18"/>
        <v>0</v>
      </c>
      <c r="P169" s="35">
        <f t="shared" si="19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15"/>
      <c r="J170" s="12"/>
      <c r="K170" s="15"/>
      <c r="L170" s="12"/>
      <c r="M170" s="15"/>
      <c r="N170" s="139">
        <f t="shared" si="17"/>
        <v>0</v>
      </c>
      <c r="O170" s="34">
        <f t="shared" si="18"/>
        <v>0</v>
      </c>
      <c r="P170" s="35">
        <f t="shared" si="19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15"/>
      <c r="J171" s="12"/>
      <c r="K171" s="15"/>
      <c r="L171" s="12"/>
      <c r="M171" s="15"/>
      <c r="N171" s="139">
        <f t="shared" si="17"/>
        <v>0</v>
      </c>
      <c r="O171" s="34">
        <f t="shared" si="18"/>
        <v>0</v>
      </c>
      <c r="P171" s="35">
        <f t="shared" si="19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15"/>
      <c r="J172" s="12"/>
      <c r="K172" s="15"/>
      <c r="L172" s="12"/>
      <c r="M172" s="15"/>
      <c r="N172" s="139">
        <f t="shared" si="17"/>
        <v>0</v>
      </c>
      <c r="O172" s="34">
        <f t="shared" si="18"/>
        <v>0</v>
      </c>
      <c r="P172" s="35">
        <f t="shared" si="19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15"/>
      <c r="J173" s="12"/>
      <c r="K173" s="15"/>
      <c r="L173" s="12"/>
      <c r="M173" s="15"/>
      <c r="N173" s="139">
        <f t="shared" si="17"/>
        <v>0</v>
      </c>
      <c r="O173" s="34">
        <f t="shared" si="18"/>
        <v>0</v>
      </c>
      <c r="P173" s="35">
        <f t="shared" si="19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15"/>
      <c r="J174" s="12"/>
      <c r="K174" s="15"/>
      <c r="L174" s="12"/>
      <c r="M174" s="15"/>
      <c r="N174" s="139">
        <f t="shared" si="17"/>
        <v>0</v>
      </c>
      <c r="O174" s="34">
        <f t="shared" si="18"/>
        <v>0</v>
      </c>
      <c r="P174" s="35">
        <f t="shared" si="19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15"/>
      <c r="J175" s="12"/>
      <c r="K175" s="15"/>
      <c r="L175" s="12"/>
      <c r="M175" s="15"/>
      <c r="N175" s="139">
        <f t="shared" si="17"/>
        <v>0</v>
      </c>
      <c r="O175" s="34">
        <f t="shared" si="18"/>
        <v>0</v>
      </c>
      <c r="P175" s="35">
        <f t="shared" si="19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15"/>
      <c r="J176" s="12"/>
      <c r="K176" s="15"/>
      <c r="L176" s="12"/>
      <c r="M176" s="15"/>
      <c r="N176" s="139">
        <f t="shared" si="17"/>
        <v>0</v>
      </c>
      <c r="O176" s="34">
        <f t="shared" si="18"/>
        <v>0</v>
      </c>
      <c r="P176" s="35">
        <f t="shared" si="19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15"/>
      <c r="J177" s="12"/>
      <c r="K177" s="15"/>
      <c r="L177" s="12"/>
      <c r="M177" s="15"/>
      <c r="N177" s="139">
        <f t="shared" si="17"/>
        <v>0</v>
      </c>
      <c r="O177" s="34">
        <f t="shared" si="18"/>
        <v>0</v>
      </c>
      <c r="P177" s="35">
        <f t="shared" si="19"/>
        <v>0</v>
      </c>
    </row>
    <row r="178" spans="1:16" ht="19.5" customHeight="1">
      <c r="A178" s="9"/>
      <c r="B178" s="10"/>
      <c r="C178" s="3"/>
      <c r="D178" s="10"/>
      <c r="E178" s="11"/>
      <c r="F178" s="7"/>
      <c r="G178" s="8"/>
      <c r="H178" s="5"/>
      <c r="I178" s="15"/>
      <c r="J178" s="12"/>
      <c r="K178" s="15"/>
      <c r="L178" s="12"/>
      <c r="M178" s="15"/>
      <c r="N178" s="139">
        <f t="shared" si="17"/>
        <v>0</v>
      </c>
      <c r="O178" s="34">
        <f t="shared" si="18"/>
        <v>0</v>
      </c>
      <c r="P178" s="35">
        <f t="shared" si="19"/>
        <v>0</v>
      </c>
    </row>
    <row r="179" spans="1:16" ht="19.5" customHeight="1">
      <c r="A179" s="9"/>
      <c r="B179" s="10"/>
      <c r="C179" s="3"/>
      <c r="D179" s="10"/>
      <c r="E179" s="11"/>
      <c r="F179" s="7"/>
      <c r="G179" s="8"/>
      <c r="H179" s="5"/>
      <c r="I179" s="15"/>
      <c r="J179" s="12"/>
      <c r="K179" s="15"/>
      <c r="L179" s="12"/>
      <c r="M179" s="15"/>
      <c r="N179" s="139">
        <f t="shared" si="17"/>
        <v>0</v>
      </c>
      <c r="O179" s="34">
        <f t="shared" si="18"/>
        <v>0</v>
      </c>
      <c r="P179" s="35">
        <f t="shared" si="19"/>
        <v>0</v>
      </c>
    </row>
    <row r="180" spans="1:16" ht="19.5" customHeight="1">
      <c r="A180" s="9"/>
      <c r="B180" s="10"/>
      <c r="C180" s="3"/>
      <c r="D180" s="10"/>
      <c r="E180" s="11"/>
      <c r="F180" s="7"/>
      <c r="G180" s="8"/>
      <c r="H180" s="5"/>
      <c r="I180" s="15"/>
      <c r="J180" s="12"/>
      <c r="K180" s="15"/>
      <c r="L180" s="12"/>
      <c r="M180" s="15"/>
      <c r="N180" s="139">
        <f t="shared" si="17"/>
        <v>0</v>
      </c>
      <c r="O180" s="34">
        <f t="shared" si="18"/>
        <v>0</v>
      </c>
      <c r="P180" s="35">
        <f t="shared" si="19"/>
        <v>0</v>
      </c>
    </row>
    <row r="181" spans="1:16" ht="19.5" customHeight="1">
      <c r="A181" s="9"/>
      <c r="B181" s="10"/>
      <c r="C181" s="3"/>
      <c r="D181" s="10"/>
      <c r="E181" s="11"/>
      <c r="F181" s="7"/>
      <c r="G181" s="8"/>
      <c r="H181" s="5"/>
      <c r="I181" s="15"/>
      <c r="J181" s="12"/>
      <c r="K181" s="15"/>
      <c r="L181" s="12"/>
      <c r="M181" s="15"/>
      <c r="N181" s="139">
        <f t="shared" si="17"/>
        <v>0</v>
      </c>
      <c r="O181" s="34">
        <f t="shared" si="18"/>
        <v>0</v>
      </c>
      <c r="P181" s="35">
        <f t="shared" si="19"/>
        <v>0</v>
      </c>
    </row>
    <row r="182" spans="1:16" ht="19.5" customHeight="1">
      <c r="A182" s="9"/>
      <c r="B182" s="10"/>
      <c r="C182" s="3"/>
      <c r="D182" s="10"/>
      <c r="E182" s="11"/>
      <c r="F182" s="7"/>
      <c r="G182" s="8"/>
      <c r="H182" s="5"/>
      <c r="I182" s="15"/>
      <c r="J182" s="12"/>
      <c r="K182" s="15"/>
      <c r="L182" s="12"/>
      <c r="M182" s="15"/>
      <c r="N182" s="139">
        <f t="shared" si="17"/>
        <v>0</v>
      </c>
      <c r="O182" s="34">
        <f t="shared" si="18"/>
        <v>0</v>
      </c>
      <c r="P182" s="35">
        <f t="shared" si="19"/>
        <v>0</v>
      </c>
    </row>
    <row r="183" spans="1:16" ht="19.5" customHeight="1">
      <c r="A183" s="9"/>
      <c r="B183" s="10"/>
      <c r="C183" s="3"/>
      <c r="D183" s="10"/>
      <c r="E183" s="11"/>
      <c r="F183" s="7"/>
      <c r="G183" s="8"/>
      <c r="H183" s="5"/>
      <c r="I183" s="15"/>
      <c r="J183" s="12"/>
      <c r="K183" s="15"/>
      <c r="L183" s="12"/>
      <c r="M183" s="15"/>
      <c r="N183" s="139">
        <f t="shared" si="17"/>
        <v>0</v>
      </c>
      <c r="O183" s="34">
        <f t="shared" si="18"/>
        <v>0</v>
      </c>
      <c r="P183" s="35">
        <f t="shared" si="19"/>
        <v>0</v>
      </c>
    </row>
    <row r="184" spans="1:16" ht="19.5" customHeight="1" thickBot="1">
      <c r="A184" s="26"/>
      <c r="B184" s="27"/>
      <c r="C184" s="3"/>
      <c r="D184" s="27"/>
      <c r="E184" s="28"/>
      <c r="F184" s="7"/>
      <c r="G184" s="8"/>
      <c r="H184" s="5"/>
      <c r="I184" s="130"/>
      <c r="J184" s="5"/>
      <c r="K184" s="8"/>
      <c r="L184" s="5"/>
      <c r="M184" s="8"/>
      <c r="N184" s="36">
        <f t="shared" si="17"/>
        <v>0</v>
      </c>
      <c r="O184" s="37">
        <f t="shared" si="18"/>
        <v>0</v>
      </c>
      <c r="P184" s="38">
        <f t="shared" si="19"/>
        <v>0</v>
      </c>
    </row>
    <row r="185" spans="1:16" ht="19.5" customHeight="1" thickBot="1">
      <c r="A185" s="259" t="s">
        <v>14</v>
      </c>
      <c r="B185" s="260"/>
      <c r="C185" s="260"/>
      <c r="D185" s="260"/>
      <c r="E185" s="261"/>
      <c r="F185" s="39">
        <f aca="true" t="shared" si="20" ref="F185:O185">SUM(F162:F184)</f>
        <v>78.34</v>
      </c>
      <c r="G185" s="40">
        <f t="shared" si="20"/>
        <v>142</v>
      </c>
      <c r="H185" s="41">
        <f t="shared" si="20"/>
        <v>32.42</v>
      </c>
      <c r="I185" s="42">
        <f t="shared" si="20"/>
        <v>138</v>
      </c>
      <c r="J185" s="39">
        <f t="shared" si="20"/>
        <v>21.62</v>
      </c>
      <c r="K185" s="40">
        <f t="shared" si="20"/>
        <v>108</v>
      </c>
      <c r="L185" s="41">
        <f t="shared" si="20"/>
        <v>21.62</v>
      </c>
      <c r="M185" s="40">
        <f t="shared" si="20"/>
        <v>108</v>
      </c>
      <c r="N185" s="43">
        <f t="shared" si="20"/>
        <v>154</v>
      </c>
      <c r="O185" s="44">
        <f t="shared" si="20"/>
        <v>496</v>
      </c>
      <c r="P185" s="32">
        <f t="shared" si="19"/>
        <v>650</v>
      </c>
    </row>
    <row r="186" spans="1:16" ht="19.5" customHeight="1">
      <c r="A186" s="238" t="s">
        <v>0</v>
      </c>
      <c r="B186" s="238"/>
      <c r="C186" s="238"/>
      <c r="D186" s="238"/>
      <c r="E186" s="238"/>
      <c r="F186" s="238"/>
      <c r="G186" s="238"/>
      <c r="H186" s="238"/>
      <c r="I186" s="239"/>
      <c r="J186" s="238"/>
      <c r="K186" s="238"/>
      <c r="L186" s="238"/>
      <c r="M186" s="238"/>
      <c r="N186" s="238"/>
      <c r="O186" s="238"/>
      <c r="P186" s="238"/>
    </row>
    <row r="187" spans="1:16" ht="19.5" customHeight="1">
      <c r="A187" s="238"/>
      <c r="B187" s="238"/>
      <c r="C187" s="238"/>
      <c r="D187" s="238"/>
      <c r="E187" s="238"/>
      <c r="F187" s="238"/>
      <c r="G187" s="238"/>
      <c r="H187" s="238"/>
      <c r="I187" s="239"/>
      <c r="J187" s="238"/>
      <c r="K187" s="238"/>
      <c r="L187" s="238"/>
      <c r="M187" s="238"/>
      <c r="N187" s="238"/>
      <c r="O187" s="238"/>
      <c r="P187" s="238"/>
    </row>
    <row r="188" spans="1:16" ht="19.5" customHeight="1">
      <c r="A188" s="238"/>
      <c r="B188" s="238"/>
      <c r="C188" s="238"/>
      <c r="D188" s="238"/>
      <c r="E188" s="238"/>
      <c r="F188" s="238"/>
      <c r="G188" s="238"/>
      <c r="H188" s="238"/>
      <c r="I188" s="239"/>
      <c r="J188" s="240"/>
      <c r="K188" s="240"/>
      <c r="L188" s="239"/>
      <c r="M188" s="239"/>
      <c r="N188" s="239"/>
      <c r="O188" s="239"/>
      <c r="P188" s="239"/>
    </row>
    <row r="189" spans="1:11" ht="19.5" customHeight="1">
      <c r="A189" s="241" t="s">
        <v>86</v>
      </c>
      <c r="B189" s="241"/>
      <c r="J189" s="19"/>
      <c r="K189" s="19"/>
    </row>
    <row r="190" spans="1:2" ht="19.5" customHeight="1">
      <c r="A190" s="241"/>
      <c r="B190" s="241"/>
    </row>
    <row r="191" spans="1:14" ht="19.5" customHeight="1">
      <c r="A191" s="241"/>
      <c r="B191" s="241"/>
      <c r="K191" s="18"/>
      <c r="L191" s="18"/>
      <c r="M191" s="18"/>
      <c r="N191" s="18"/>
    </row>
    <row r="192" spans="1:16" ht="19.5" customHeight="1">
      <c r="A192" s="263" t="s">
        <v>15</v>
      </c>
      <c r="B192" s="254" t="s">
        <v>176</v>
      </c>
      <c r="C192" s="254"/>
      <c r="D192" s="254"/>
      <c r="E192" s="29"/>
      <c r="F192" s="16"/>
      <c r="G192" s="16"/>
      <c r="H192" s="16"/>
      <c r="K192" s="255" t="s">
        <v>16</v>
      </c>
      <c r="L192" s="255"/>
      <c r="M192" s="227" t="str">
        <f>R11</f>
        <v>jún 2013</v>
      </c>
      <c r="N192" s="227"/>
      <c r="O192" s="227"/>
      <c r="P192" s="227"/>
    </row>
    <row r="193" spans="1:16" ht="19.5" customHeight="1">
      <c r="A193" s="263"/>
      <c r="B193" s="254"/>
      <c r="C193" s="254"/>
      <c r="D193" s="254"/>
      <c r="E193" s="29"/>
      <c r="F193" s="16"/>
      <c r="G193" s="16"/>
      <c r="H193" s="16"/>
      <c r="K193" s="255"/>
      <c r="L193" s="255"/>
      <c r="M193" s="227"/>
      <c r="N193" s="227"/>
      <c r="O193" s="227"/>
      <c r="P193" s="227"/>
    </row>
    <row r="194" ht="19.5" customHeight="1" thickBot="1"/>
    <row r="195" spans="1:16" ht="19.5" customHeight="1" thickBot="1">
      <c r="A195" s="242" t="s">
        <v>2</v>
      </c>
      <c r="B195" s="245" t="s">
        <v>3</v>
      </c>
      <c r="C195" s="248" t="s">
        <v>4</v>
      </c>
      <c r="D195" s="251" t="s">
        <v>5</v>
      </c>
      <c r="E195" s="262" t="s">
        <v>6</v>
      </c>
      <c r="F195" s="235" t="s">
        <v>7</v>
      </c>
      <c r="G195" s="235"/>
      <c r="H195" s="235"/>
      <c r="I195" s="235"/>
      <c r="J195" s="235"/>
      <c r="K195" s="235"/>
      <c r="L195" s="235"/>
      <c r="M195" s="231"/>
      <c r="N195" s="234" t="s">
        <v>12</v>
      </c>
      <c r="O195" s="235"/>
      <c r="P195" s="228" t="s">
        <v>14</v>
      </c>
    </row>
    <row r="196" spans="1:16" ht="19.5" customHeight="1">
      <c r="A196" s="243"/>
      <c r="B196" s="246"/>
      <c r="C196" s="249"/>
      <c r="D196" s="252"/>
      <c r="E196" s="232"/>
      <c r="F196" s="256" t="s">
        <v>8</v>
      </c>
      <c r="G196" s="257"/>
      <c r="H196" s="258" t="s">
        <v>9</v>
      </c>
      <c r="I196" s="258"/>
      <c r="J196" s="256" t="s">
        <v>10</v>
      </c>
      <c r="K196" s="257"/>
      <c r="L196" s="258" t="s">
        <v>11</v>
      </c>
      <c r="M196" s="257"/>
      <c r="N196" s="236"/>
      <c r="O196" s="237"/>
      <c r="P196" s="229"/>
    </row>
    <row r="197" spans="1:16" ht="19.5" customHeight="1" thickBot="1">
      <c r="A197" s="244"/>
      <c r="B197" s="247"/>
      <c r="C197" s="250"/>
      <c r="D197" s="253"/>
      <c r="E197" s="233"/>
      <c r="F197" s="20" t="s">
        <v>336</v>
      </c>
      <c r="G197" s="21" t="s">
        <v>13</v>
      </c>
      <c r="H197" s="20" t="s">
        <v>336</v>
      </c>
      <c r="I197" s="22" t="s">
        <v>13</v>
      </c>
      <c r="J197" s="20" t="s">
        <v>336</v>
      </c>
      <c r="K197" s="21" t="s">
        <v>13</v>
      </c>
      <c r="L197" s="20" t="s">
        <v>336</v>
      </c>
      <c r="M197" s="21" t="s">
        <v>13</v>
      </c>
      <c r="N197" s="20" t="s">
        <v>336</v>
      </c>
      <c r="O197" s="22" t="s">
        <v>13</v>
      </c>
      <c r="P197" s="230"/>
    </row>
    <row r="198" spans="1:26" ht="19.5" customHeight="1">
      <c r="A198" s="2" t="s">
        <v>449</v>
      </c>
      <c r="B198" s="3" t="s">
        <v>468</v>
      </c>
      <c r="C198" s="3" t="s">
        <v>335</v>
      </c>
      <c r="D198" s="3" t="s">
        <v>403</v>
      </c>
      <c r="E198" s="4"/>
      <c r="F198" s="7">
        <v>8.09</v>
      </c>
      <c r="G198" s="8">
        <v>16</v>
      </c>
      <c r="H198" s="5">
        <v>5.4</v>
      </c>
      <c r="I198" s="143">
        <v>15</v>
      </c>
      <c r="J198" s="144"/>
      <c r="K198" s="143"/>
      <c r="L198" s="144"/>
      <c r="M198" s="143"/>
      <c r="N198" s="33">
        <f>SUM(F198+H198+J198+L198)</f>
        <v>13.49</v>
      </c>
      <c r="O198" s="34">
        <f>SUM(G198+I198+K198+M198)</f>
        <v>31</v>
      </c>
      <c r="P198" s="35">
        <f>SUM(N198:O198)</f>
        <v>44.49</v>
      </c>
      <c r="R198" s="124" t="s">
        <v>8</v>
      </c>
      <c r="S198" s="208" t="s">
        <v>332</v>
      </c>
      <c r="T198" s="205" t="s">
        <v>339</v>
      </c>
      <c r="U198" s="182" t="s">
        <v>337</v>
      </c>
      <c r="V198" s="206" t="s">
        <v>382</v>
      </c>
      <c r="W198" s="205" t="s">
        <v>381</v>
      </c>
      <c r="X198" s="123" t="s">
        <v>341</v>
      </c>
      <c r="Y198" s="122"/>
      <c r="Z198" s="49"/>
    </row>
    <row r="199" spans="1:26" ht="19.5" customHeight="1">
      <c r="A199" s="9" t="s">
        <v>588</v>
      </c>
      <c r="B199" s="10" t="s">
        <v>596</v>
      </c>
      <c r="C199" s="3" t="s">
        <v>335</v>
      </c>
      <c r="D199" s="10" t="s">
        <v>504</v>
      </c>
      <c r="E199" s="11"/>
      <c r="F199" s="7">
        <v>8.09</v>
      </c>
      <c r="G199" s="8">
        <v>16</v>
      </c>
      <c r="H199" s="5">
        <v>5.4</v>
      </c>
      <c r="I199" s="15">
        <v>15</v>
      </c>
      <c r="J199" s="12"/>
      <c r="K199" s="15"/>
      <c r="L199" s="12"/>
      <c r="M199" s="15"/>
      <c r="N199" s="139">
        <f aca="true" t="shared" si="21" ref="N199:N220">SUM(F199+H199+J199+L199)</f>
        <v>13.49</v>
      </c>
      <c r="O199" s="34">
        <f aca="true" t="shared" si="22" ref="O199:O220">SUM(G199+I199+K199+M199)</f>
        <v>31</v>
      </c>
      <c r="P199" s="35">
        <f aca="true" t="shared" si="23" ref="P199:P221">SUM(N199:O199)</f>
        <v>44.49</v>
      </c>
      <c r="R199" s="124" t="s">
        <v>336</v>
      </c>
      <c r="S199" s="209">
        <v>31.08</v>
      </c>
      <c r="T199" s="185">
        <v>8.09</v>
      </c>
      <c r="U199" s="181">
        <v>5.4</v>
      </c>
      <c r="V199" s="207">
        <v>8.09</v>
      </c>
      <c r="W199" s="185">
        <v>21.6</v>
      </c>
      <c r="X199" s="123">
        <v>0</v>
      </c>
      <c r="Y199" s="122"/>
      <c r="Z199" s="49"/>
    </row>
    <row r="200" spans="1:26" ht="19.5" customHeight="1">
      <c r="A200" s="9">
        <v>41441</v>
      </c>
      <c r="B200" s="10" t="s">
        <v>666</v>
      </c>
      <c r="C200" s="3" t="s">
        <v>332</v>
      </c>
      <c r="D200" s="10" t="s">
        <v>509</v>
      </c>
      <c r="E200" s="11"/>
      <c r="F200" s="7">
        <v>31.08</v>
      </c>
      <c r="G200" s="8">
        <v>55</v>
      </c>
      <c r="H200" s="5">
        <v>10.81</v>
      </c>
      <c r="I200" s="15">
        <v>54</v>
      </c>
      <c r="J200" s="12">
        <v>10.81</v>
      </c>
      <c r="K200" s="15">
        <v>54</v>
      </c>
      <c r="L200" s="12">
        <v>10.81</v>
      </c>
      <c r="M200" s="15">
        <v>54</v>
      </c>
      <c r="N200" s="139">
        <f t="shared" si="21"/>
        <v>63.510000000000005</v>
      </c>
      <c r="O200" s="34">
        <f t="shared" si="22"/>
        <v>217</v>
      </c>
      <c r="P200" s="35">
        <f t="shared" si="23"/>
        <v>280.51</v>
      </c>
      <c r="R200" s="124" t="s">
        <v>340</v>
      </c>
      <c r="S200" s="209">
        <v>55</v>
      </c>
      <c r="T200" s="185">
        <v>23</v>
      </c>
      <c r="U200" s="181">
        <v>1.3</v>
      </c>
      <c r="V200" s="207">
        <v>16</v>
      </c>
      <c r="W200" s="185">
        <v>1.3</v>
      </c>
      <c r="X200" s="123">
        <v>0</v>
      </c>
      <c r="Y200" s="122"/>
      <c r="Z200" s="49"/>
    </row>
    <row r="201" spans="1:18" ht="19.5" customHeight="1">
      <c r="A201" s="9" t="s">
        <v>633</v>
      </c>
      <c r="B201" s="10" t="s">
        <v>732</v>
      </c>
      <c r="C201" s="3" t="s">
        <v>335</v>
      </c>
      <c r="D201" s="10" t="s">
        <v>733</v>
      </c>
      <c r="E201" s="11" t="s">
        <v>459</v>
      </c>
      <c r="F201" s="7">
        <v>8.09</v>
      </c>
      <c r="G201" s="8">
        <v>16</v>
      </c>
      <c r="H201" s="5">
        <v>5.4</v>
      </c>
      <c r="I201" s="15">
        <v>15</v>
      </c>
      <c r="J201" s="12"/>
      <c r="K201" s="15"/>
      <c r="L201" s="12"/>
      <c r="M201" s="15"/>
      <c r="N201" s="139">
        <f t="shared" si="21"/>
        <v>13.49</v>
      </c>
      <c r="O201" s="34">
        <f t="shared" si="22"/>
        <v>31</v>
      </c>
      <c r="P201" s="35">
        <f t="shared" si="23"/>
        <v>44.49</v>
      </c>
      <c r="R201" s="119"/>
    </row>
    <row r="202" spans="1:26" ht="19.5" customHeight="1">
      <c r="A202" s="9" t="s">
        <v>836</v>
      </c>
      <c r="B202" s="10" t="s">
        <v>843</v>
      </c>
      <c r="C202" s="3" t="s">
        <v>335</v>
      </c>
      <c r="D202" s="10" t="s">
        <v>521</v>
      </c>
      <c r="E202" s="11"/>
      <c r="F202" s="7">
        <v>8.09</v>
      </c>
      <c r="G202" s="8">
        <v>16</v>
      </c>
      <c r="H202" s="5">
        <v>5.4</v>
      </c>
      <c r="I202" s="15">
        <v>15</v>
      </c>
      <c r="J202" s="12"/>
      <c r="K202" s="15"/>
      <c r="L202" s="12"/>
      <c r="M202" s="15"/>
      <c r="N202" s="139">
        <f t="shared" si="21"/>
        <v>13.49</v>
      </c>
      <c r="O202" s="34">
        <f t="shared" si="22"/>
        <v>31</v>
      </c>
      <c r="P202" s="35">
        <f t="shared" si="23"/>
        <v>44.49</v>
      </c>
      <c r="R202" s="124" t="s">
        <v>342</v>
      </c>
      <c r="S202" s="208" t="s">
        <v>332</v>
      </c>
      <c r="T202" s="205" t="s">
        <v>339</v>
      </c>
      <c r="U202" s="182" t="s">
        <v>337</v>
      </c>
      <c r="V202" s="206" t="s">
        <v>382</v>
      </c>
      <c r="W202" s="205" t="s">
        <v>381</v>
      </c>
      <c r="X202" s="123" t="s">
        <v>341</v>
      </c>
      <c r="Y202" s="122"/>
      <c r="Z202" s="49"/>
    </row>
    <row r="203" spans="1:26" ht="19.5" customHeight="1">
      <c r="A203" s="9"/>
      <c r="B203" s="10"/>
      <c r="C203" s="3"/>
      <c r="D203" s="10"/>
      <c r="E203" s="11"/>
      <c r="F203" s="7"/>
      <c r="G203" s="8"/>
      <c r="H203" s="5"/>
      <c r="I203" s="15"/>
      <c r="J203" s="12"/>
      <c r="K203" s="15"/>
      <c r="L203" s="12"/>
      <c r="M203" s="15"/>
      <c r="N203" s="139">
        <f t="shared" si="21"/>
        <v>0</v>
      </c>
      <c r="O203" s="34">
        <f t="shared" si="22"/>
        <v>0</v>
      </c>
      <c r="P203" s="35">
        <f t="shared" si="23"/>
        <v>0</v>
      </c>
      <c r="R203" s="124" t="s">
        <v>336</v>
      </c>
      <c r="S203" s="209">
        <v>10.81</v>
      </c>
      <c r="T203" s="185">
        <v>5.4</v>
      </c>
      <c r="U203" s="181">
        <v>5.4</v>
      </c>
      <c r="V203" s="207">
        <v>5.4</v>
      </c>
      <c r="W203" s="185">
        <v>13.51</v>
      </c>
      <c r="X203" s="121">
        <v>0</v>
      </c>
      <c r="Y203" s="122"/>
      <c r="Z203" s="49"/>
    </row>
    <row r="204" spans="1:26" ht="19.5" customHeight="1">
      <c r="A204" s="9"/>
      <c r="B204" s="10"/>
      <c r="C204" s="3"/>
      <c r="D204" s="10"/>
      <c r="E204" s="11"/>
      <c r="F204" s="7"/>
      <c r="G204" s="8"/>
      <c r="H204" s="5"/>
      <c r="I204" s="15"/>
      <c r="J204" s="12"/>
      <c r="K204" s="15"/>
      <c r="L204" s="12"/>
      <c r="M204" s="15"/>
      <c r="N204" s="139">
        <f t="shared" si="21"/>
        <v>0</v>
      </c>
      <c r="O204" s="34">
        <f t="shared" si="22"/>
        <v>0</v>
      </c>
      <c r="P204" s="35">
        <f t="shared" si="23"/>
        <v>0</v>
      </c>
      <c r="R204" s="124" t="s">
        <v>340</v>
      </c>
      <c r="S204" s="209">
        <v>54</v>
      </c>
      <c r="T204" s="185">
        <v>22</v>
      </c>
      <c r="U204" s="181">
        <v>0</v>
      </c>
      <c r="V204" s="207">
        <v>15</v>
      </c>
      <c r="W204" s="185">
        <v>0</v>
      </c>
      <c r="X204" s="121">
        <v>0</v>
      </c>
      <c r="Y204" s="122"/>
      <c r="Z204" s="49"/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15"/>
      <c r="J205" s="12"/>
      <c r="K205" s="15"/>
      <c r="L205" s="12"/>
      <c r="M205" s="15"/>
      <c r="N205" s="139">
        <f t="shared" si="21"/>
        <v>0</v>
      </c>
      <c r="O205" s="34">
        <f t="shared" si="22"/>
        <v>0</v>
      </c>
      <c r="P205" s="35">
        <f t="shared" si="23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15"/>
      <c r="J206" s="12"/>
      <c r="K206" s="15"/>
      <c r="L206" s="12"/>
      <c r="M206" s="15"/>
      <c r="N206" s="139">
        <f t="shared" si="21"/>
        <v>0</v>
      </c>
      <c r="O206" s="34">
        <f t="shared" si="22"/>
        <v>0</v>
      </c>
      <c r="P206" s="35">
        <f t="shared" si="23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15"/>
      <c r="J207" s="12"/>
      <c r="K207" s="15"/>
      <c r="L207" s="12"/>
      <c r="M207" s="15"/>
      <c r="N207" s="139">
        <f t="shared" si="21"/>
        <v>0</v>
      </c>
      <c r="O207" s="34">
        <f t="shared" si="22"/>
        <v>0</v>
      </c>
      <c r="P207" s="35">
        <f t="shared" si="23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15"/>
      <c r="J208" s="12"/>
      <c r="K208" s="15"/>
      <c r="L208" s="12"/>
      <c r="M208" s="15"/>
      <c r="N208" s="139">
        <f t="shared" si="21"/>
        <v>0</v>
      </c>
      <c r="O208" s="34">
        <f t="shared" si="22"/>
        <v>0</v>
      </c>
      <c r="P208" s="35">
        <f t="shared" si="23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15"/>
      <c r="J209" s="12"/>
      <c r="K209" s="15"/>
      <c r="L209" s="12"/>
      <c r="M209" s="15"/>
      <c r="N209" s="139">
        <f t="shared" si="21"/>
        <v>0</v>
      </c>
      <c r="O209" s="34">
        <f t="shared" si="22"/>
        <v>0</v>
      </c>
      <c r="P209" s="35">
        <f t="shared" si="23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15"/>
      <c r="J210" s="12"/>
      <c r="K210" s="15"/>
      <c r="L210" s="12"/>
      <c r="M210" s="15"/>
      <c r="N210" s="139">
        <f t="shared" si="21"/>
        <v>0</v>
      </c>
      <c r="O210" s="34">
        <f t="shared" si="22"/>
        <v>0</v>
      </c>
      <c r="P210" s="35">
        <f t="shared" si="23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15"/>
      <c r="J211" s="12"/>
      <c r="K211" s="15"/>
      <c r="L211" s="12"/>
      <c r="M211" s="15"/>
      <c r="N211" s="139">
        <f t="shared" si="21"/>
        <v>0</v>
      </c>
      <c r="O211" s="34">
        <f t="shared" si="22"/>
        <v>0</v>
      </c>
      <c r="P211" s="35">
        <f t="shared" si="23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15"/>
      <c r="J212" s="12"/>
      <c r="K212" s="15"/>
      <c r="L212" s="12"/>
      <c r="M212" s="15"/>
      <c r="N212" s="139">
        <f t="shared" si="21"/>
        <v>0</v>
      </c>
      <c r="O212" s="34">
        <f t="shared" si="22"/>
        <v>0</v>
      </c>
      <c r="P212" s="35">
        <f t="shared" si="23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15"/>
      <c r="J213" s="12"/>
      <c r="K213" s="15"/>
      <c r="L213" s="12"/>
      <c r="M213" s="15"/>
      <c r="N213" s="139">
        <f t="shared" si="21"/>
        <v>0</v>
      </c>
      <c r="O213" s="34">
        <f t="shared" si="22"/>
        <v>0</v>
      </c>
      <c r="P213" s="35">
        <f t="shared" si="23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15"/>
      <c r="J214" s="12"/>
      <c r="K214" s="15"/>
      <c r="L214" s="12"/>
      <c r="M214" s="15"/>
      <c r="N214" s="139">
        <f t="shared" si="21"/>
        <v>0</v>
      </c>
      <c r="O214" s="34">
        <f t="shared" si="22"/>
        <v>0</v>
      </c>
      <c r="P214" s="35">
        <f t="shared" si="23"/>
        <v>0</v>
      </c>
    </row>
    <row r="215" spans="1:16" ht="19.5" customHeight="1">
      <c r="A215" s="9"/>
      <c r="B215" s="10"/>
      <c r="C215" s="3"/>
      <c r="D215" s="10"/>
      <c r="E215" s="11"/>
      <c r="F215" s="7"/>
      <c r="G215" s="8"/>
      <c r="H215" s="5"/>
      <c r="I215" s="15"/>
      <c r="J215" s="12"/>
      <c r="K215" s="15"/>
      <c r="L215" s="12"/>
      <c r="M215" s="15"/>
      <c r="N215" s="139">
        <f t="shared" si="21"/>
        <v>0</v>
      </c>
      <c r="O215" s="34">
        <f t="shared" si="22"/>
        <v>0</v>
      </c>
      <c r="P215" s="35">
        <f t="shared" si="23"/>
        <v>0</v>
      </c>
    </row>
    <row r="216" spans="1:16" ht="19.5" customHeight="1">
      <c r="A216" s="9"/>
      <c r="B216" s="10"/>
      <c r="C216" s="3"/>
      <c r="D216" s="10"/>
      <c r="E216" s="11"/>
      <c r="F216" s="7"/>
      <c r="G216" s="8"/>
      <c r="H216" s="5"/>
      <c r="I216" s="15"/>
      <c r="J216" s="12"/>
      <c r="K216" s="15"/>
      <c r="L216" s="12"/>
      <c r="M216" s="15"/>
      <c r="N216" s="139">
        <f t="shared" si="21"/>
        <v>0</v>
      </c>
      <c r="O216" s="34">
        <f t="shared" si="22"/>
        <v>0</v>
      </c>
      <c r="P216" s="35">
        <f t="shared" si="23"/>
        <v>0</v>
      </c>
    </row>
    <row r="217" spans="1:16" ht="19.5" customHeight="1">
      <c r="A217" s="9"/>
      <c r="B217" s="10"/>
      <c r="C217" s="3"/>
      <c r="D217" s="10"/>
      <c r="E217" s="11"/>
      <c r="F217" s="7"/>
      <c r="G217" s="8"/>
      <c r="H217" s="5"/>
      <c r="I217" s="15"/>
      <c r="J217" s="12"/>
      <c r="K217" s="15"/>
      <c r="L217" s="12"/>
      <c r="M217" s="15"/>
      <c r="N217" s="139">
        <f t="shared" si="21"/>
        <v>0</v>
      </c>
      <c r="O217" s="34">
        <f t="shared" si="22"/>
        <v>0</v>
      </c>
      <c r="P217" s="35">
        <f t="shared" si="23"/>
        <v>0</v>
      </c>
    </row>
    <row r="218" spans="1:16" ht="19.5" customHeight="1">
      <c r="A218" s="9"/>
      <c r="B218" s="10"/>
      <c r="C218" s="3"/>
      <c r="D218" s="10"/>
      <c r="E218" s="11"/>
      <c r="F218" s="7"/>
      <c r="G218" s="8"/>
      <c r="H218" s="5"/>
      <c r="I218" s="15"/>
      <c r="J218" s="12"/>
      <c r="K218" s="15"/>
      <c r="L218" s="12"/>
      <c r="M218" s="15"/>
      <c r="N218" s="139">
        <f t="shared" si="21"/>
        <v>0</v>
      </c>
      <c r="O218" s="34">
        <f t="shared" si="22"/>
        <v>0</v>
      </c>
      <c r="P218" s="35">
        <f t="shared" si="23"/>
        <v>0</v>
      </c>
    </row>
    <row r="219" spans="1:16" ht="19.5" customHeight="1">
      <c r="A219" s="9"/>
      <c r="B219" s="10"/>
      <c r="C219" s="3"/>
      <c r="D219" s="10"/>
      <c r="E219" s="11"/>
      <c r="F219" s="7"/>
      <c r="G219" s="8"/>
      <c r="H219" s="5"/>
      <c r="I219" s="15"/>
      <c r="J219" s="12"/>
      <c r="K219" s="15"/>
      <c r="L219" s="12"/>
      <c r="M219" s="15"/>
      <c r="N219" s="139">
        <f t="shared" si="21"/>
        <v>0</v>
      </c>
      <c r="O219" s="34">
        <f t="shared" si="22"/>
        <v>0</v>
      </c>
      <c r="P219" s="35">
        <f t="shared" si="23"/>
        <v>0</v>
      </c>
    </row>
    <row r="220" spans="1:16" ht="19.5" customHeight="1" thickBot="1">
      <c r="A220" s="26"/>
      <c r="B220" s="27"/>
      <c r="C220" s="3"/>
      <c r="D220" s="27"/>
      <c r="E220" s="28"/>
      <c r="F220" s="7"/>
      <c r="G220" s="8"/>
      <c r="H220" s="5"/>
      <c r="I220" s="130"/>
      <c r="J220" s="5"/>
      <c r="K220" s="8"/>
      <c r="L220" s="5"/>
      <c r="M220" s="8"/>
      <c r="N220" s="36">
        <f t="shared" si="21"/>
        <v>0</v>
      </c>
      <c r="O220" s="37">
        <f t="shared" si="22"/>
        <v>0</v>
      </c>
      <c r="P220" s="38">
        <f t="shared" si="23"/>
        <v>0</v>
      </c>
    </row>
    <row r="221" spans="1:16" ht="19.5" customHeight="1" thickBot="1">
      <c r="A221" s="259" t="s">
        <v>14</v>
      </c>
      <c r="B221" s="260"/>
      <c r="C221" s="260"/>
      <c r="D221" s="260"/>
      <c r="E221" s="261"/>
      <c r="F221" s="39">
        <f aca="true" t="shared" si="24" ref="F221:O221">SUM(F198:F220)</f>
        <v>63.44</v>
      </c>
      <c r="G221" s="40">
        <f t="shared" si="24"/>
        <v>119</v>
      </c>
      <c r="H221" s="41">
        <f t="shared" si="24"/>
        <v>32.41</v>
      </c>
      <c r="I221" s="42">
        <f t="shared" si="24"/>
        <v>114</v>
      </c>
      <c r="J221" s="39">
        <f t="shared" si="24"/>
        <v>10.81</v>
      </c>
      <c r="K221" s="40">
        <f t="shared" si="24"/>
        <v>54</v>
      </c>
      <c r="L221" s="41">
        <f t="shared" si="24"/>
        <v>10.81</v>
      </c>
      <c r="M221" s="40">
        <f t="shared" si="24"/>
        <v>54</v>
      </c>
      <c r="N221" s="43">
        <f t="shared" si="24"/>
        <v>117.47</v>
      </c>
      <c r="O221" s="44">
        <f t="shared" si="24"/>
        <v>341</v>
      </c>
      <c r="P221" s="32">
        <f t="shared" si="23"/>
        <v>458.47</v>
      </c>
    </row>
    <row r="222" spans="1:16" ht="19.5" customHeight="1">
      <c r="A222" s="238" t="s">
        <v>0</v>
      </c>
      <c r="B222" s="238"/>
      <c r="C222" s="238"/>
      <c r="D222" s="238"/>
      <c r="E222" s="238"/>
      <c r="F222" s="238"/>
      <c r="G222" s="238"/>
      <c r="H222" s="238"/>
      <c r="I222" s="239"/>
      <c r="J222" s="238"/>
      <c r="K222" s="238"/>
      <c r="L222" s="238"/>
      <c r="M222" s="238"/>
      <c r="N222" s="238"/>
      <c r="O222" s="238"/>
      <c r="P222" s="238"/>
    </row>
    <row r="223" spans="1:16" ht="19.5" customHeight="1">
      <c r="A223" s="238"/>
      <c r="B223" s="238"/>
      <c r="C223" s="238"/>
      <c r="D223" s="238"/>
      <c r="E223" s="238"/>
      <c r="F223" s="238"/>
      <c r="G223" s="238"/>
      <c r="H223" s="238"/>
      <c r="I223" s="239"/>
      <c r="J223" s="238"/>
      <c r="K223" s="238"/>
      <c r="L223" s="238"/>
      <c r="M223" s="238"/>
      <c r="N223" s="238"/>
      <c r="O223" s="238"/>
      <c r="P223" s="238"/>
    </row>
    <row r="224" spans="1:16" ht="19.5" customHeight="1">
      <c r="A224" s="238"/>
      <c r="B224" s="238"/>
      <c r="C224" s="238"/>
      <c r="D224" s="238"/>
      <c r="E224" s="238"/>
      <c r="F224" s="238"/>
      <c r="G224" s="238"/>
      <c r="H224" s="238"/>
      <c r="I224" s="239"/>
      <c r="J224" s="240"/>
      <c r="K224" s="240"/>
      <c r="L224" s="239"/>
      <c r="M224" s="239"/>
      <c r="N224" s="239"/>
      <c r="O224" s="239"/>
      <c r="P224" s="239"/>
    </row>
    <row r="225" spans="1:11" ht="19.5" customHeight="1">
      <c r="A225" s="241" t="s">
        <v>87</v>
      </c>
      <c r="B225" s="241"/>
      <c r="J225" s="19"/>
      <c r="K225" s="19"/>
    </row>
    <row r="226" spans="1:2" ht="19.5" customHeight="1">
      <c r="A226" s="241"/>
      <c r="B226" s="241"/>
    </row>
    <row r="227" spans="1:14" ht="19.5" customHeight="1">
      <c r="A227" s="241"/>
      <c r="B227" s="241"/>
      <c r="K227" s="18"/>
      <c r="L227" s="18"/>
      <c r="M227" s="18"/>
      <c r="N227" s="18"/>
    </row>
    <row r="228" spans="1:16" ht="19.5" customHeight="1">
      <c r="A228" s="263" t="s">
        <v>15</v>
      </c>
      <c r="B228" s="254" t="s">
        <v>180</v>
      </c>
      <c r="C228" s="254"/>
      <c r="D228" s="254"/>
      <c r="E228" s="29"/>
      <c r="F228" s="16"/>
      <c r="G228" s="16"/>
      <c r="H228" s="16"/>
      <c r="K228" s="255" t="s">
        <v>16</v>
      </c>
      <c r="L228" s="255"/>
      <c r="M228" s="227" t="str">
        <f>R11</f>
        <v>jún 2013</v>
      </c>
      <c r="N228" s="227"/>
      <c r="O228" s="227"/>
      <c r="P228" s="227"/>
    </row>
    <row r="229" spans="1:16" ht="19.5" customHeight="1">
      <c r="A229" s="263"/>
      <c r="B229" s="254"/>
      <c r="C229" s="254"/>
      <c r="D229" s="254"/>
      <c r="E229" s="29"/>
      <c r="F229" s="16"/>
      <c r="G229" s="16"/>
      <c r="H229" s="16"/>
      <c r="K229" s="255"/>
      <c r="L229" s="255"/>
      <c r="M229" s="227"/>
      <c r="N229" s="227"/>
      <c r="O229" s="227"/>
      <c r="P229" s="227"/>
    </row>
    <row r="230" ht="19.5" customHeight="1" thickBot="1"/>
    <row r="231" spans="1:16" ht="19.5" customHeight="1" thickBot="1">
      <c r="A231" s="242" t="s">
        <v>2</v>
      </c>
      <c r="B231" s="245" t="s">
        <v>3</v>
      </c>
      <c r="C231" s="248" t="s">
        <v>4</v>
      </c>
      <c r="D231" s="251" t="s">
        <v>5</v>
      </c>
      <c r="E231" s="262" t="s">
        <v>6</v>
      </c>
      <c r="F231" s="235" t="s">
        <v>7</v>
      </c>
      <c r="G231" s="235"/>
      <c r="H231" s="235"/>
      <c r="I231" s="235"/>
      <c r="J231" s="235"/>
      <c r="K231" s="235"/>
      <c r="L231" s="235"/>
      <c r="M231" s="231"/>
      <c r="N231" s="234" t="s">
        <v>12</v>
      </c>
      <c r="O231" s="235"/>
      <c r="P231" s="228" t="s">
        <v>14</v>
      </c>
    </row>
    <row r="232" spans="1:16" ht="19.5" customHeight="1">
      <c r="A232" s="243"/>
      <c r="B232" s="246"/>
      <c r="C232" s="249"/>
      <c r="D232" s="252"/>
      <c r="E232" s="232"/>
      <c r="F232" s="256" t="s">
        <v>8</v>
      </c>
      <c r="G232" s="257"/>
      <c r="H232" s="258" t="s">
        <v>9</v>
      </c>
      <c r="I232" s="258"/>
      <c r="J232" s="256" t="s">
        <v>10</v>
      </c>
      <c r="K232" s="257"/>
      <c r="L232" s="258" t="s">
        <v>11</v>
      </c>
      <c r="M232" s="257"/>
      <c r="N232" s="236"/>
      <c r="O232" s="237"/>
      <c r="P232" s="229"/>
    </row>
    <row r="233" spans="1:16" ht="19.5" customHeight="1" thickBot="1">
      <c r="A233" s="244"/>
      <c r="B233" s="247"/>
      <c r="C233" s="250"/>
      <c r="D233" s="253"/>
      <c r="E233" s="233"/>
      <c r="F233" s="20" t="s">
        <v>336</v>
      </c>
      <c r="G233" s="21" t="s">
        <v>13</v>
      </c>
      <c r="H233" s="20" t="s">
        <v>336</v>
      </c>
      <c r="I233" s="22" t="s">
        <v>13</v>
      </c>
      <c r="J233" s="20" t="s">
        <v>336</v>
      </c>
      <c r="K233" s="21" t="s">
        <v>13</v>
      </c>
      <c r="L233" s="20" t="s">
        <v>336</v>
      </c>
      <c r="M233" s="21" t="s">
        <v>13</v>
      </c>
      <c r="N233" s="20" t="s">
        <v>336</v>
      </c>
      <c r="O233" s="22" t="s">
        <v>13</v>
      </c>
      <c r="P233" s="230"/>
    </row>
    <row r="234" spans="1:26" ht="19.5" customHeight="1">
      <c r="A234" s="2">
        <v>41434</v>
      </c>
      <c r="B234" s="3" t="s">
        <v>536</v>
      </c>
      <c r="C234" s="3" t="s">
        <v>332</v>
      </c>
      <c r="D234" s="3" t="s">
        <v>529</v>
      </c>
      <c r="E234" s="4"/>
      <c r="F234" s="7">
        <v>31.08</v>
      </c>
      <c r="G234" s="8">
        <v>55</v>
      </c>
      <c r="H234" s="5">
        <v>10.81</v>
      </c>
      <c r="I234" s="143">
        <v>54</v>
      </c>
      <c r="J234" s="144">
        <v>10.81</v>
      </c>
      <c r="K234" s="143">
        <v>54</v>
      </c>
      <c r="L234" s="144">
        <v>10.81</v>
      </c>
      <c r="M234" s="143">
        <v>54</v>
      </c>
      <c r="N234" s="33">
        <f>SUM(F234+H234+J234+L234)</f>
        <v>63.510000000000005</v>
      </c>
      <c r="O234" s="34">
        <f>SUM(G234+I234+K234+M234)</f>
        <v>217</v>
      </c>
      <c r="P234" s="35">
        <f>SUM(N234:O234)</f>
        <v>280.51</v>
      </c>
      <c r="R234" s="124" t="s">
        <v>8</v>
      </c>
      <c r="S234" s="208" t="s">
        <v>332</v>
      </c>
      <c r="T234" s="205" t="s">
        <v>339</v>
      </c>
      <c r="U234" s="182" t="s">
        <v>337</v>
      </c>
      <c r="V234" s="206" t="s">
        <v>382</v>
      </c>
      <c r="W234" s="205" t="s">
        <v>381</v>
      </c>
      <c r="X234" s="123" t="s">
        <v>341</v>
      </c>
      <c r="Y234" s="122"/>
      <c r="Z234" s="49"/>
    </row>
    <row r="235" spans="1:26" ht="19.5" customHeight="1">
      <c r="A235" s="9" t="s">
        <v>586</v>
      </c>
      <c r="B235" s="10" t="s">
        <v>612</v>
      </c>
      <c r="C235" s="3" t="s">
        <v>335</v>
      </c>
      <c r="D235" s="10" t="s">
        <v>504</v>
      </c>
      <c r="E235" s="11" t="s">
        <v>463</v>
      </c>
      <c r="F235" s="7">
        <v>21.63</v>
      </c>
      <c r="G235" s="8">
        <v>1.3</v>
      </c>
      <c r="H235" s="5">
        <v>13.51</v>
      </c>
      <c r="I235" s="15">
        <v>0</v>
      </c>
      <c r="J235" s="12"/>
      <c r="K235" s="15"/>
      <c r="L235" s="12"/>
      <c r="M235" s="15"/>
      <c r="N235" s="139">
        <f aca="true" t="shared" si="25" ref="N235:N256">SUM(F235+H235+J235+L235)</f>
        <v>35.14</v>
      </c>
      <c r="O235" s="34">
        <f aca="true" t="shared" si="26" ref="O235:O256">SUM(G235+I235+K235+M235)</f>
        <v>1.3</v>
      </c>
      <c r="P235" s="35">
        <f aca="true" t="shared" si="27" ref="P235:P257">SUM(N235:O235)</f>
        <v>36.44</v>
      </c>
      <c r="R235" s="124" t="s">
        <v>336</v>
      </c>
      <c r="S235" s="209">
        <v>31.08</v>
      </c>
      <c r="T235" s="185">
        <v>8.09</v>
      </c>
      <c r="U235" s="181">
        <v>5.4</v>
      </c>
      <c r="V235" s="207">
        <v>8.09</v>
      </c>
      <c r="W235" s="185">
        <v>21.6</v>
      </c>
      <c r="X235" s="123">
        <v>0</v>
      </c>
      <c r="Y235" s="122"/>
      <c r="Z235" s="49"/>
    </row>
    <row r="236" spans="1:26" ht="19.5" customHeight="1">
      <c r="A236" s="9"/>
      <c r="B236" s="10"/>
      <c r="C236" s="3"/>
      <c r="D236" s="10"/>
      <c r="E236" s="11"/>
      <c r="F236" s="7"/>
      <c r="G236" s="8"/>
      <c r="H236" s="5"/>
      <c r="I236" s="15"/>
      <c r="J236" s="12"/>
      <c r="K236" s="15"/>
      <c r="L236" s="12"/>
      <c r="M236" s="15"/>
      <c r="N236" s="139">
        <f t="shared" si="25"/>
        <v>0</v>
      </c>
      <c r="O236" s="34">
        <f t="shared" si="26"/>
        <v>0</v>
      </c>
      <c r="P236" s="35">
        <f t="shared" si="27"/>
        <v>0</v>
      </c>
      <c r="R236" s="124" t="s">
        <v>340</v>
      </c>
      <c r="S236" s="209">
        <v>55</v>
      </c>
      <c r="T236" s="185">
        <v>23</v>
      </c>
      <c r="U236" s="181">
        <v>1.3</v>
      </c>
      <c r="V236" s="207">
        <v>16</v>
      </c>
      <c r="W236" s="185">
        <v>1.3</v>
      </c>
      <c r="X236" s="123">
        <v>0</v>
      </c>
      <c r="Y236" s="122"/>
      <c r="Z236" s="49"/>
    </row>
    <row r="237" spans="1:18" ht="19.5" customHeight="1">
      <c r="A237" s="9"/>
      <c r="B237" s="10"/>
      <c r="C237" s="3"/>
      <c r="D237" s="10"/>
      <c r="E237" s="11"/>
      <c r="F237" s="7"/>
      <c r="G237" s="8"/>
      <c r="H237" s="5"/>
      <c r="I237" s="15"/>
      <c r="J237" s="12"/>
      <c r="K237" s="15"/>
      <c r="L237" s="12"/>
      <c r="M237" s="15"/>
      <c r="N237" s="139">
        <f t="shared" si="25"/>
        <v>0</v>
      </c>
      <c r="O237" s="34">
        <f t="shared" si="26"/>
        <v>0</v>
      </c>
      <c r="P237" s="35">
        <f t="shared" si="27"/>
        <v>0</v>
      </c>
      <c r="R237" s="119"/>
    </row>
    <row r="238" spans="1:26" ht="19.5" customHeight="1">
      <c r="A238" s="9"/>
      <c r="B238" s="10"/>
      <c r="C238" s="3"/>
      <c r="D238" s="10"/>
      <c r="E238" s="11"/>
      <c r="F238" s="7"/>
      <c r="G238" s="8"/>
      <c r="H238" s="5"/>
      <c r="I238" s="15"/>
      <c r="J238" s="12"/>
      <c r="K238" s="15"/>
      <c r="L238" s="12"/>
      <c r="M238" s="15"/>
      <c r="N238" s="139">
        <f t="shared" si="25"/>
        <v>0</v>
      </c>
      <c r="O238" s="34">
        <f t="shared" si="26"/>
        <v>0</v>
      </c>
      <c r="P238" s="35">
        <f t="shared" si="27"/>
        <v>0</v>
      </c>
      <c r="R238" s="124" t="s">
        <v>342</v>
      </c>
      <c r="S238" s="208" t="s">
        <v>332</v>
      </c>
      <c r="T238" s="205" t="s">
        <v>339</v>
      </c>
      <c r="U238" s="182" t="s">
        <v>337</v>
      </c>
      <c r="V238" s="206" t="s">
        <v>382</v>
      </c>
      <c r="W238" s="205" t="s">
        <v>381</v>
      </c>
      <c r="X238" s="123" t="s">
        <v>341</v>
      </c>
      <c r="Y238" s="122"/>
      <c r="Z238" s="49"/>
    </row>
    <row r="239" spans="1:26" ht="19.5" customHeight="1">
      <c r="A239" s="9"/>
      <c r="B239" s="10"/>
      <c r="C239" s="3"/>
      <c r="D239" s="10"/>
      <c r="E239" s="11"/>
      <c r="F239" s="7"/>
      <c r="G239" s="8"/>
      <c r="H239" s="5"/>
      <c r="I239" s="15"/>
      <c r="J239" s="12"/>
      <c r="K239" s="15"/>
      <c r="L239" s="12"/>
      <c r="M239" s="15"/>
      <c r="N239" s="139">
        <f t="shared" si="25"/>
        <v>0</v>
      </c>
      <c r="O239" s="34">
        <f t="shared" si="26"/>
        <v>0</v>
      </c>
      <c r="P239" s="35">
        <f t="shared" si="27"/>
        <v>0</v>
      </c>
      <c r="R239" s="124" t="s">
        <v>336</v>
      </c>
      <c r="S239" s="209">
        <v>10.81</v>
      </c>
      <c r="T239" s="185">
        <v>5.4</v>
      </c>
      <c r="U239" s="181">
        <v>5.4</v>
      </c>
      <c r="V239" s="207">
        <v>5.4</v>
      </c>
      <c r="W239" s="185">
        <v>13.51</v>
      </c>
      <c r="X239" s="121">
        <v>0</v>
      </c>
      <c r="Y239" s="122"/>
      <c r="Z239" s="49"/>
    </row>
    <row r="240" spans="1:26" ht="19.5" customHeight="1">
      <c r="A240" s="9"/>
      <c r="B240" s="10"/>
      <c r="C240" s="3"/>
      <c r="D240" s="10"/>
      <c r="E240" s="11"/>
      <c r="F240" s="7"/>
      <c r="G240" s="8"/>
      <c r="H240" s="5"/>
      <c r="I240" s="15"/>
      <c r="J240" s="12"/>
      <c r="K240" s="15"/>
      <c r="L240" s="12"/>
      <c r="M240" s="15"/>
      <c r="N240" s="139">
        <f t="shared" si="25"/>
        <v>0</v>
      </c>
      <c r="O240" s="34">
        <f t="shared" si="26"/>
        <v>0</v>
      </c>
      <c r="P240" s="35">
        <f t="shared" si="27"/>
        <v>0</v>
      </c>
      <c r="R240" s="124" t="s">
        <v>340</v>
      </c>
      <c r="S240" s="209">
        <v>54</v>
      </c>
      <c r="T240" s="185">
        <v>22</v>
      </c>
      <c r="U240" s="181">
        <v>0</v>
      </c>
      <c r="V240" s="207">
        <v>15</v>
      </c>
      <c r="W240" s="185">
        <v>0</v>
      </c>
      <c r="X240" s="121">
        <v>0</v>
      </c>
      <c r="Y240" s="122"/>
      <c r="Z240" s="49"/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15"/>
      <c r="J241" s="12"/>
      <c r="K241" s="15"/>
      <c r="L241" s="12"/>
      <c r="M241" s="15"/>
      <c r="N241" s="139">
        <f t="shared" si="25"/>
        <v>0</v>
      </c>
      <c r="O241" s="34">
        <f t="shared" si="26"/>
        <v>0</v>
      </c>
      <c r="P241" s="35">
        <f t="shared" si="27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15"/>
      <c r="J242" s="12"/>
      <c r="K242" s="15"/>
      <c r="L242" s="12"/>
      <c r="M242" s="15"/>
      <c r="N242" s="139">
        <f t="shared" si="25"/>
        <v>0</v>
      </c>
      <c r="O242" s="34">
        <f t="shared" si="26"/>
        <v>0</v>
      </c>
      <c r="P242" s="35">
        <f t="shared" si="27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15"/>
      <c r="J243" s="12"/>
      <c r="K243" s="15"/>
      <c r="L243" s="12"/>
      <c r="M243" s="15"/>
      <c r="N243" s="139">
        <f t="shared" si="25"/>
        <v>0</v>
      </c>
      <c r="O243" s="34">
        <f t="shared" si="26"/>
        <v>0</v>
      </c>
      <c r="P243" s="35">
        <f t="shared" si="27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15"/>
      <c r="J244" s="12"/>
      <c r="K244" s="15"/>
      <c r="L244" s="12"/>
      <c r="M244" s="15"/>
      <c r="N244" s="139">
        <f t="shared" si="25"/>
        <v>0</v>
      </c>
      <c r="O244" s="34">
        <f t="shared" si="26"/>
        <v>0</v>
      </c>
      <c r="P244" s="35">
        <f t="shared" si="27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15"/>
      <c r="J245" s="12"/>
      <c r="K245" s="15"/>
      <c r="L245" s="12"/>
      <c r="M245" s="15"/>
      <c r="N245" s="139">
        <f t="shared" si="25"/>
        <v>0</v>
      </c>
      <c r="O245" s="34">
        <f t="shared" si="26"/>
        <v>0</v>
      </c>
      <c r="P245" s="35">
        <f t="shared" si="27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15"/>
      <c r="J246" s="12"/>
      <c r="K246" s="15"/>
      <c r="L246" s="12"/>
      <c r="M246" s="15"/>
      <c r="N246" s="139">
        <f t="shared" si="25"/>
        <v>0</v>
      </c>
      <c r="O246" s="34">
        <f t="shared" si="26"/>
        <v>0</v>
      </c>
      <c r="P246" s="35">
        <f t="shared" si="27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15"/>
      <c r="J247" s="12"/>
      <c r="K247" s="15"/>
      <c r="L247" s="12"/>
      <c r="M247" s="15"/>
      <c r="N247" s="139">
        <f t="shared" si="25"/>
        <v>0</v>
      </c>
      <c r="O247" s="34">
        <f t="shared" si="26"/>
        <v>0</v>
      </c>
      <c r="P247" s="35">
        <f t="shared" si="27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15"/>
      <c r="J248" s="12"/>
      <c r="K248" s="15"/>
      <c r="L248" s="12"/>
      <c r="M248" s="15"/>
      <c r="N248" s="139">
        <f t="shared" si="25"/>
        <v>0</v>
      </c>
      <c r="O248" s="34">
        <f t="shared" si="26"/>
        <v>0</v>
      </c>
      <c r="P248" s="35">
        <f t="shared" si="27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15"/>
      <c r="J249" s="12"/>
      <c r="K249" s="15"/>
      <c r="L249" s="12"/>
      <c r="M249" s="15"/>
      <c r="N249" s="139">
        <f t="shared" si="25"/>
        <v>0</v>
      </c>
      <c r="O249" s="34">
        <f t="shared" si="26"/>
        <v>0</v>
      </c>
      <c r="P249" s="35">
        <f t="shared" si="27"/>
        <v>0</v>
      </c>
    </row>
    <row r="250" spans="1:16" ht="19.5" customHeight="1">
      <c r="A250" s="9"/>
      <c r="B250" s="10"/>
      <c r="C250" s="3"/>
      <c r="D250" s="10"/>
      <c r="E250" s="11"/>
      <c r="F250" s="7"/>
      <c r="G250" s="8"/>
      <c r="H250" s="5"/>
      <c r="I250" s="15"/>
      <c r="J250" s="12"/>
      <c r="K250" s="15"/>
      <c r="L250" s="12"/>
      <c r="M250" s="15"/>
      <c r="N250" s="139">
        <f t="shared" si="25"/>
        <v>0</v>
      </c>
      <c r="O250" s="34">
        <f t="shared" si="26"/>
        <v>0</v>
      </c>
      <c r="P250" s="35">
        <f t="shared" si="27"/>
        <v>0</v>
      </c>
    </row>
    <row r="251" spans="1:16" ht="19.5" customHeight="1">
      <c r="A251" s="9"/>
      <c r="B251" s="10"/>
      <c r="C251" s="3"/>
      <c r="D251" s="10"/>
      <c r="E251" s="11"/>
      <c r="F251" s="7"/>
      <c r="G251" s="8"/>
      <c r="H251" s="5"/>
      <c r="I251" s="15"/>
      <c r="J251" s="12"/>
      <c r="K251" s="15"/>
      <c r="L251" s="12"/>
      <c r="M251" s="15"/>
      <c r="N251" s="139">
        <f t="shared" si="25"/>
        <v>0</v>
      </c>
      <c r="O251" s="34">
        <f t="shared" si="26"/>
        <v>0</v>
      </c>
      <c r="P251" s="35">
        <f t="shared" si="27"/>
        <v>0</v>
      </c>
    </row>
    <row r="252" spans="1:16" ht="19.5" customHeight="1">
      <c r="A252" s="9"/>
      <c r="B252" s="10"/>
      <c r="C252" s="3"/>
      <c r="D252" s="10"/>
      <c r="E252" s="11"/>
      <c r="F252" s="7"/>
      <c r="G252" s="8"/>
      <c r="H252" s="5"/>
      <c r="I252" s="15"/>
      <c r="J252" s="12"/>
      <c r="K252" s="15"/>
      <c r="L252" s="12"/>
      <c r="M252" s="15"/>
      <c r="N252" s="139">
        <f t="shared" si="25"/>
        <v>0</v>
      </c>
      <c r="O252" s="34">
        <f t="shared" si="26"/>
        <v>0</v>
      </c>
      <c r="P252" s="35">
        <f t="shared" si="27"/>
        <v>0</v>
      </c>
    </row>
    <row r="253" spans="1:16" ht="19.5" customHeight="1">
      <c r="A253" s="9"/>
      <c r="B253" s="10"/>
      <c r="C253" s="3"/>
      <c r="D253" s="10"/>
      <c r="E253" s="11"/>
      <c r="F253" s="7"/>
      <c r="G253" s="8"/>
      <c r="H253" s="5"/>
      <c r="I253" s="15"/>
      <c r="J253" s="12"/>
      <c r="K253" s="15"/>
      <c r="L253" s="12"/>
      <c r="M253" s="15"/>
      <c r="N253" s="139">
        <f t="shared" si="25"/>
        <v>0</v>
      </c>
      <c r="O253" s="34">
        <f t="shared" si="26"/>
        <v>0</v>
      </c>
      <c r="P253" s="35">
        <f t="shared" si="27"/>
        <v>0</v>
      </c>
    </row>
    <row r="254" spans="1:16" ht="19.5" customHeight="1">
      <c r="A254" s="9"/>
      <c r="B254" s="10"/>
      <c r="C254" s="3"/>
      <c r="D254" s="10"/>
      <c r="E254" s="11"/>
      <c r="F254" s="7"/>
      <c r="G254" s="8"/>
      <c r="H254" s="5"/>
      <c r="I254" s="15"/>
      <c r="J254" s="12"/>
      <c r="K254" s="15"/>
      <c r="L254" s="12"/>
      <c r="M254" s="15"/>
      <c r="N254" s="139">
        <f t="shared" si="25"/>
        <v>0</v>
      </c>
      <c r="O254" s="34">
        <f t="shared" si="26"/>
        <v>0</v>
      </c>
      <c r="P254" s="35">
        <f t="shared" si="27"/>
        <v>0</v>
      </c>
    </row>
    <row r="255" spans="1:16" ht="19.5" customHeight="1">
      <c r="A255" s="9"/>
      <c r="B255" s="10"/>
      <c r="C255" s="3"/>
      <c r="D255" s="10"/>
      <c r="E255" s="11"/>
      <c r="F255" s="7"/>
      <c r="G255" s="8"/>
      <c r="H255" s="5"/>
      <c r="I255" s="15"/>
      <c r="J255" s="12"/>
      <c r="K255" s="15"/>
      <c r="L255" s="12"/>
      <c r="M255" s="15"/>
      <c r="N255" s="139">
        <f t="shared" si="25"/>
        <v>0</v>
      </c>
      <c r="O255" s="34">
        <f t="shared" si="26"/>
        <v>0</v>
      </c>
      <c r="P255" s="35">
        <f t="shared" si="27"/>
        <v>0</v>
      </c>
    </row>
    <row r="256" spans="1:16" ht="19.5" customHeight="1" thickBot="1">
      <c r="A256" s="26"/>
      <c r="B256" s="27"/>
      <c r="C256" s="3"/>
      <c r="D256" s="27"/>
      <c r="E256" s="28"/>
      <c r="F256" s="7"/>
      <c r="G256" s="8"/>
      <c r="H256" s="5"/>
      <c r="I256" s="8"/>
      <c r="J256" s="5"/>
      <c r="K256" s="130"/>
      <c r="L256" s="5"/>
      <c r="M256" s="130"/>
      <c r="N256" s="140">
        <f t="shared" si="25"/>
        <v>0</v>
      </c>
      <c r="O256" s="37">
        <f t="shared" si="26"/>
        <v>0</v>
      </c>
      <c r="P256" s="38">
        <f t="shared" si="27"/>
        <v>0</v>
      </c>
    </row>
    <row r="257" spans="1:16" ht="19.5" customHeight="1" thickBot="1">
      <c r="A257" s="259" t="s">
        <v>14</v>
      </c>
      <c r="B257" s="260"/>
      <c r="C257" s="260"/>
      <c r="D257" s="260"/>
      <c r="E257" s="261"/>
      <c r="F257" s="39">
        <f aca="true" t="shared" si="28" ref="F257:O257">SUM(F234:F256)</f>
        <v>52.709999999999994</v>
      </c>
      <c r="G257" s="40">
        <f t="shared" si="28"/>
        <v>56.3</v>
      </c>
      <c r="H257" s="41">
        <f t="shared" si="28"/>
        <v>24.32</v>
      </c>
      <c r="I257" s="42">
        <f t="shared" si="28"/>
        <v>54</v>
      </c>
      <c r="J257" s="39">
        <f t="shared" si="28"/>
        <v>10.81</v>
      </c>
      <c r="K257" s="40">
        <f t="shared" si="28"/>
        <v>54</v>
      </c>
      <c r="L257" s="41">
        <f t="shared" si="28"/>
        <v>10.81</v>
      </c>
      <c r="M257" s="40">
        <f t="shared" si="28"/>
        <v>54</v>
      </c>
      <c r="N257" s="43">
        <f t="shared" si="28"/>
        <v>98.65</v>
      </c>
      <c r="O257" s="44">
        <f t="shared" si="28"/>
        <v>218.3</v>
      </c>
      <c r="P257" s="32">
        <f t="shared" si="27"/>
        <v>316.95000000000005</v>
      </c>
    </row>
    <row r="258" spans="1:16" ht="19.5" customHeight="1">
      <c r="A258" s="238" t="s">
        <v>0</v>
      </c>
      <c r="B258" s="238"/>
      <c r="C258" s="238"/>
      <c r="D258" s="238"/>
      <c r="E258" s="238"/>
      <c r="F258" s="238"/>
      <c r="G258" s="238"/>
      <c r="H258" s="238"/>
      <c r="I258" s="239"/>
      <c r="J258" s="238"/>
      <c r="K258" s="238"/>
      <c r="L258" s="238"/>
      <c r="M258" s="238"/>
      <c r="N258" s="238"/>
      <c r="O258" s="238"/>
      <c r="P258" s="238"/>
    </row>
    <row r="259" spans="1:16" ht="19.5" customHeight="1">
      <c r="A259" s="238"/>
      <c r="B259" s="238"/>
      <c r="C259" s="238"/>
      <c r="D259" s="238"/>
      <c r="E259" s="238"/>
      <c r="F259" s="238"/>
      <c r="G259" s="238"/>
      <c r="H259" s="238"/>
      <c r="I259" s="239"/>
      <c r="J259" s="238"/>
      <c r="K259" s="238"/>
      <c r="L259" s="238"/>
      <c r="M259" s="238"/>
      <c r="N259" s="238"/>
      <c r="O259" s="238"/>
      <c r="P259" s="238"/>
    </row>
    <row r="260" spans="1:16" ht="19.5" customHeight="1">
      <c r="A260" s="238"/>
      <c r="B260" s="238"/>
      <c r="C260" s="238"/>
      <c r="D260" s="238"/>
      <c r="E260" s="238"/>
      <c r="F260" s="238"/>
      <c r="G260" s="238"/>
      <c r="H260" s="238"/>
      <c r="I260" s="239"/>
      <c r="J260" s="240"/>
      <c r="K260" s="240"/>
      <c r="L260" s="239"/>
      <c r="M260" s="239"/>
      <c r="N260" s="239"/>
      <c r="O260" s="239"/>
      <c r="P260" s="239"/>
    </row>
    <row r="261" spans="1:11" ht="19.5" customHeight="1">
      <c r="A261" s="241" t="s">
        <v>88</v>
      </c>
      <c r="B261" s="241"/>
      <c r="J261" s="19"/>
      <c r="K261" s="19"/>
    </row>
    <row r="262" spans="1:2" ht="19.5" customHeight="1">
      <c r="A262" s="241"/>
      <c r="B262" s="241"/>
    </row>
    <row r="263" spans="1:14" ht="19.5" customHeight="1">
      <c r="A263" s="241"/>
      <c r="B263" s="241"/>
      <c r="K263" s="18"/>
      <c r="L263" s="18"/>
      <c r="M263" s="18"/>
      <c r="N263" s="18"/>
    </row>
    <row r="264" spans="1:16" ht="19.5" customHeight="1">
      <c r="A264" s="263" t="s">
        <v>15</v>
      </c>
      <c r="B264" s="254" t="s">
        <v>267</v>
      </c>
      <c r="C264" s="254"/>
      <c r="D264" s="254"/>
      <c r="E264" s="29"/>
      <c r="F264" s="16"/>
      <c r="G264" s="16"/>
      <c r="H264" s="16"/>
      <c r="K264" s="255" t="s">
        <v>16</v>
      </c>
      <c r="L264" s="255"/>
      <c r="M264" s="227" t="str">
        <f>R11</f>
        <v>jún 2013</v>
      </c>
      <c r="N264" s="227"/>
      <c r="O264" s="227"/>
      <c r="P264" s="227"/>
    </row>
    <row r="265" spans="1:16" ht="19.5" customHeight="1">
      <c r="A265" s="263"/>
      <c r="B265" s="254"/>
      <c r="C265" s="254"/>
      <c r="D265" s="254"/>
      <c r="E265" s="29"/>
      <c r="F265" s="16"/>
      <c r="G265" s="16"/>
      <c r="H265" s="16"/>
      <c r="K265" s="255"/>
      <c r="L265" s="255"/>
      <c r="M265" s="227"/>
      <c r="N265" s="227"/>
      <c r="O265" s="227"/>
      <c r="P265" s="227"/>
    </row>
    <row r="266" ht="19.5" customHeight="1" thickBot="1"/>
    <row r="267" spans="1:16" ht="19.5" customHeight="1" thickBot="1">
      <c r="A267" s="242" t="s">
        <v>2</v>
      </c>
      <c r="B267" s="245" t="s">
        <v>3</v>
      </c>
      <c r="C267" s="248" t="s">
        <v>4</v>
      </c>
      <c r="D267" s="251" t="s">
        <v>5</v>
      </c>
      <c r="E267" s="262" t="s">
        <v>6</v>
      </c>
      <c r="F267" s="235" t="s">
        <v>7</v>
      </c>
      <c r="G267" s="235"/>
      <c r="H267" s="235"/>
      <c r="I267" s="235"/>
      <c r="J267" s="235"/>
      <c r="K267" s="235"/>
      <c r="L267" s="235"/>
      <c r="M267" s="231"/>
      <c r="N267" s="234" t="s">
        <v>12</v>
      </c>
      <c r="O267" s="235"/>
      <c r="P267" s="228" t="s">
        <v>14</v>
      </c>
    </row>
    <row r="268" spans="1:16" ht="19.5" customHeight="1">
      <c r="A268" s="243"/>
      <c r="B268" s="246"/>
      <c r="C268" s="249"/>
      <c r="D268" s="252"/>
      <c r="E268" s="232"/>
      <c r="F268" s="256" t="s">
        <v>8</v>
      </c>
      <c r="G268" s="257"/>
      <c r="H268" s="258" t="s">
        <v>9</v>
      </c>
      <c r="I268" s="258"/>
      <c r="J268" s="256" t="s">
        <v>10</v>
      </c>
      <c r="K268" s="257"/>
      <c r="L268" s="258" t="s">
        <v>11</v>
      </c>
      <c r="M268" s="257"/>
      <c r="N268" s="236"/>
      <c r="O268" s="237"/>
      <c r="P268" s="229"/>
    </row>
    <row r="269" spans="1:16" ht="19.5" customHeight="1" thickBot="1">
      <c r="A269" s="244"/>
      <c r="B269" s="247"/>
      <c r="C269" s="250"/>
      <c r="D269" s="253"/>
      <c r="E269" s="233"/>
      <c r="F269" s="20" t="s">
        <v>336</v>
      </c>
      <c r="G269" s="21" t="s">
        <v>13</v>
      </c>
      <c r="H269" s="20" t="s">
        <v>336</v>
      </c>
      <c r="I269" s="22" t="s">
        <v>13</v>
      </c>
      <c r="J269" s="20" t="s">
        <v>336</v>
      </c>
      <c r="K269" s="21" t="s">
        <v>13</v>
      </c>
      <c r="L269" s="20" t="s">
        <v>336</v>
      </c>
      <c r="M269" s="21" t="s">
        <v>13</v>
      </c>
      <c r="N269" s="20" t="s">
        <v>336</v>
      </c>
      <c r="O269" s="22" t="s">
        <v>13</v>
      </c>
      <c r="P269" s="230"/>
    </row>
    <row r="270" spans="1:31" ht="19.5" customHeight="1" thickBot="1">
      <c r="A270" s="2" t="s">
        <v>452</v>
      </c>
      <c r="B270" s="3" t="s">
        <v>461</v>
      </c>
      <c r="C270" s="3" t="s">
        <v>335</v>
      </c>
      <c r="D270" s="3" t="s">
        <v>403</v>
      </c>
      <c r="E270" s="4"/>
      <c r="F270" s="7">
        <v>8.09</v>
      </c>
      <c r="G270" s="8">
        <v>16</v>
      </c>
      <c r="H270" s="5">
        <v>5.4</v>
      </c>
      <c r="I270" s="143">
        <v>15</v>
      </c>
      <c r="J270" s="5"/>
      <c r="K270" s="143"/>
      <c r="L270" s="5"/>
      <c r="M270" s="143"/>
      <c r="N270" s="139">
        <f>SUM(F270+H270+J270+L270)</f>
        <v>13.49</v>
      </c>
      <c r="O270" s="34">
        <f>SUM(G270+I270+K270+M270)</f>
        <v>31</v>
      </c>
      <c r="P270" s="35">
        <f>SUM(N270:O270)</f>
        <v>44.49</v>
      </c>
      <c r="R270" s="124" t="s">
        <v>8</v>
      </c>
      <c r="S270" s="208" t="s">
        <v>332</v>
      </c>
      <c r="T270" s="205" t="s">
        <v>339</v>
      </c>
      <c r="U270" s="182" t="s">
        <v>337</v>
      </c>
      <c r="V270" s="206" t="s">
        <v>382</v>
      </c>
      <c r="W270" s="205" t="s">
        <v>381</v>
      </c>
      <c r="X270" s="183" t="s">
        <v>349</v>
      </c>
      <c r="Y270" s="173" t="s">
        <v>362</v>
      </c>
      <c r="Z270" s="191" t="s">
        <v>363</v>
      </c>
      <c r="AA270" s="123" t="s">
        <v>353</v>
      </c>
      <c r="AB270" s="123" t="s">
        <v>354</v>
      </c>
      <c r="AC270" s="122" t="s">
        <v>388</v>
      </c>
      <c r="AD270" s="49"/>
      <c r="AE270" s="126"/>
    </row>
    <row r="271" spans="1:31" ht="19.5" customHeight="1" thickBot="1">
      <c r="A271" s="9" t="s">
        <v>449</v>
      </c>
      <c r="B271" s="10" t="s">
        <v>510</v>
      </c>
      <c r="C271" s="3" t="s">
        <v>348</v>
      </c>
      <c r="D271" s="10" t="s">
        <v>509</v>
      </c>
      <c r="E271" s="11"/>
      <c r="F271" s="7"/>
      <c r="G271" s="8"/>
      <c r="H271" s="5">
        <v>9.46</v>
      </c>
      <c r="I271" s="143">
        <v>22</v>
      </c>
      <c r="J271" s="5">
        <v>9.46</v>
      </c>
      <c r="K271" s="143">
        <v>22</v>
      </c>
      <c r="L271" s="5"/>
      <c r="M271" s="143"/>
      <c r="N271" s="139">
        <f aca="true" t="shared" si="29" ref="N271:N301">SUM(F271+H271+J271+L271)</f>
        <v>18.92</v>
      </c>
      <c r="O271" s="34">
        <f aca="true" t="shared" si="30" ref="O271:O301">SUM(G271+I271+K271+M271)</f>
        <v>44</v>
      </c>
      <c r="P271" s="35">
        <f aca="true" t="shared" si="31" ref="P271:P302">SUM(N271:O271)</f>
        <v>62.92</v>
      </c>
      <c r="R271" s="124" t="s">
        <v>336</v>
      </c>
      <c r="S271" s="209">
        <v>31.08</v>
      </c>
      <c r="T271" s="185">
        <v>8.09</v>
      </c>
      <c r="U271" s="181">
        <v>5.4</v>
      </c>
      <c r="V271" s="207">
        <v>8.09</v>
      </c>
      <c r="W271" s="185">
        <v>21.63</v>
      </c>
      <c r="X271" s="193">
        <v>13.52</v>
      </c>
      <c r="Y271" s="173">
        <v>13.52</v>
      </c>
      <c r="Z271" s="192">
        <v>13.52</v>
      </c>
      <c r="AA271" s="121">
        <v>10.81</v>
      </c>
      <c r="AB271" s="121">
        <v>10.81</v>
      </c>
      <c r="AC271" s="122">
        <v>4.04</v>
      </c>
      <c r="AD271" s="49"/>
      <c r="AE271" s="126"/>
    </row>
    <row r="272" spans="1:31" ht="19.5" customHeight="1" thickBot="1">
      <c r="A272" s="9" t="s">
        <v>449</v>
      </c>
      <c r="B272" s="10" t="s">
        <v>510</v>
      </c>
      <c r="C272" s="3" t="s">
        <v>349</v>
      </c>
      <c r="D272" s="10" t="s">
        <v>509</v>
      </c>
      <c r="E272" s="11"/>
      <c r="F272" s="7">
        <v>13.52</v>
      </c>
      <c r="G272" s="8">
        <v>6</v>
      </c>
      <c r="H272" s="5">
        <v>9.46</v>
      </c>
      <c r="I272" s="143">
        <v>5</v>
      </c>
      <c r="J272" s="5">
        <v>9.46</v>
      </c>
      <c r="K272" s="143">
        <v>14</v>
      </c>
      <c r="L272" s="5"/>
      <c r="M272" s="143"/>
      <c r="N272" s="139">
        <f t="shared" si="29"/>
        <v>32.44</v>
      </c>
      <c r="O272" s="34">
        <f t="shared" si="30"/>
        <v>25</v>
      </c>
      <c r="P272" s="35">
        <f t="shared" si="31"/>
        <v>57.44</v>
      </c>
      <c r="R272" s="124" t="s">
        <v>340</v>
      </c>
      <c r="S272" s="209">
        <v>55</v>
      </c>
      <c r="T272" s="185">
        <v>23</v>
      </c>
      <c r="U272" s="181">
        <v>1.3</v>
      </c>
      <c r="V272" s="207">
        <v>16</v>
      </c>
      <c r="W272" s="185">
        <v>1.3</v>
      </c>
      <c r="X272" s="193">
        <v>6</v>
      </c>
      <c r="Y272" s="173">
        <v>21</v>
      </c>
      <c r="Z272" s="192">
        <v>5</v>
      </c>
      <c r="AA272" s="121">
        <v>11</v>
      </c>
      <c r="AB272" s="121">
        <v>6</v>
      </c>
      <c r="AC272" s="222">
        <v>16</v>
      </c>
      <c r="AD272" s="49"/>
      <c r="AE272" s="126"/>
    </row>
    <row r="273" spans="1:31" ht="19.5" customHeight="1" thickBot="1">
      <c r="A273" s="9" t="s">
        <v>452</v>
      </c>
      <c r="B273" s="10" t="s">
        <v>517</v>
      </c>
      <c r="C273" s="3" t="s">
        <v>353</v>
      </c>
      <c r="D273" s="10" t="s">
        <v>504</v>
      </c>
      <c r="E273" s="11"/>
      <c r="F273" s="7">
        <v>10.81</v>
      </c>
      <c r="G273" s="8">
        <v>11</v>
      </c>
      <c r="H273" s="5">
        <v>6.76</v>
      </c>
      <c r="I273" s="143">
        <v>10</v>
      </c>
      <c r="J273" s="5">
        <v>6.76</v>
      </c>
      <c r="K273" s="143">
        <v>10</v>
      </c>
      <c r="L273" s="5"/>
      <c r="M273" s="143"/>
      <c r="N273" s="139">
        <f t="shared" si="29"/>
        <v>24.33</v>
      </c>
      <c r="O273" s="34">
        <f t="shared" si="30"/>
        <v>31</v>
      </c>
      <c r="P273" s="35">
        <f t="shared" si="31"/>
        <v>55.33</v>
      </c>
      <c r="R273" s="119"/>
      <c r="AA273" s="153"/>
      <c r="AB273" s="154"/>
      <c r="AC273" s="155"/>
      <c r="AD273" s="155"/>
      <c r="AE273" s="155"/>
    </row>
    <row r="274" spans="1:32" ht="19.5" customHeight="1" thickBot="1">
      <c r="A274" s="9" t="s">
        <v>452</v>
      </c>
      <c r="B274" s="10" t="s">
        <v>517</v>
      </c>
      <c r="C274" s="3" t="s">
        <v>354</v>
      </c>
      <c r="D274" s="10" t="s">
        <v>504</v>
      </c>
      <c r="E274" s="11"/>
      <c r="F274" s="7">
        <v>10.81</v>
      </c>
      <c r="G274" s="8">
        <v>6</v>
      </c>
      <c r="H274" s="5">
        <v>6.76</v>
      </c>
      <c r="I274" s="143">
        <v>5</v>
      </c>
      <c r="J274" s="5">
        <v>6.76</v>
      </c>
      <c r="K274" s="143">
        <v>5</v>
      </c>
      <c r="L274" s="5"/>
      <c r="M274" s="143"/>
      <c r="N274" s="139">
        <f t="shared" si="29"/>
        <v>24.33</v>
      </c>
      <c r="O274" s="34">
        <f t="shared" si="30"/>
        <v>16</v>
      </c>
      <c r="P274" s="35">
        <f t="shared" si="31"/>
        <v>40.33</v>
      </c>
      <c r="R274" s="124" t="s">
        <v>342</v>
      </c>
      <c r="S274" s="208" t="s">
        <v>332</v>
      </c>
      <c r="T274" s="205" t="s">
        <v>339</v>
      </c>
      <c r="U274" s="182" t="s">
        <v>337</v>
      </c>
      <c r="V274" s="206" t="s">
        <v>382</v>
      </c>
      <c r="W274" s="205" t="s">
        <v>381</v>
      </c>
      <c r="X274" s="123" t="s">
        <v>341</v>
      </c>
      <c r="Y274" s="183" t="s">
        <v>349</v>
      </c>
      <c r="Z274" s="167" t="s">
        <v>372</v>
      </c>
      <c r="AA274" s="177" t="s">
        <v>348</v>
      </c>
      <c r="AB274" s="174" t="s">
        <v>362</v>
      </c>
      <c r="AC274" s="178" t="s">
        <v>363</v>
      </c>
      <c r="AD274" s="194" t="s">
        <v>379</v>
      </c>
      <c r="AE274" s="196" t="s">
        <v>380</v>
      </c>
      <c r="AF274" s="122" t="s">
        <v>388</v>
      </c>
    </row>
    <row r="275" spans="1:32" ht="19.5" customHeight="1" thickBot="1">
      <c r="A275" s="9" t="s">
        <v>518</v>
      </c>
      <c r="B275" s="10" t="s">
        <v>519</v>
      </c>
      <c r="C275" s="3" t="s">
        <v>348</v>
      </c>
      <c r="D275" s="10" t="s">
        <v>391</v>
      </c>
      <c r="E275" s="11" t="s">
        <v>459</v>
      </c>
      <c r="F275" s="7"/>
      <c r="G275" s="8"/>
      <c r="H275" s="5">
        <v>9.46</v>
      </c>
      <c r="I275" s="143">
        <v>22</v>
      </c>
      <c r="J275" s="5">
        <v>9.46</v>
      </c>
      <c r="K275" s="143">
        <v>22</v>
      </c>
      <c r="L275" s="5"/>
      <c r="M275" s="143"/>
      <c r="N275" s="139">
        <f t="shared" si="29"/>
        <v>18.92</v>
      </c>
      <c r="O275" s="34">
        <f t="shared" si="30"/>
        <v>44</v>
      </c>
      <c r="P275" s="35">
        <f t="shared" si="31"/>
        <v>62.92</v>
      </c>
      <c r="R275" s="124" t="s">
        <v>336</v>
      </c>
      <c r="S275" s="209">
        <v>10.81</v>
      </c>
      <c r="T275" s="185">
        <v>5.4</v>
      </c>
      <c r="U275" s="181">
        <v>5.4</v>
      </c>
      <c r="V275" s="207">
        <v>5.4</v>
      </c>
      <c r="W275" s="185">
        <v>13.51</v>
      </c>
      <c r="X275" s="121">
        <v>0</v>
      </c>
      <c r="Y275" s="172">
        <v>9.46</v>
      </c>
      <c r="Z275" s="168">
        <v>9.46</v>
      </c>
      <c r="AA275" s="176">
        <v>9.46</v>
      </c>
      <c r="AB275" s="175">
        <v>9.46</v>
      </c>
      <c r="AC275" s="179">
        <v>9.46</v>
      </c>
      <c r="AD275" s="160">
        <v>6.76</v>
      </c>
      <c r="AE275" s="198">
        <v>6.76</v>
      </c>
      <c r="AF275" s="122">
        <v>4.04</v>
      </c>
    </row>
    <row r="276" spans="1:32" ht="19.5" customHeight="1" thickBot="1">
      <c r="A276" s="9" t="s">
        <v>518</v>
      </c>
      <c r="B276" s="10" t="s">
        <v>519</v>
      </c>
      <c r="C276" s="3" t="s">
        <v>349</v>
      </c>
      <c r="D276" s="10" t="s">
        <v>391</v>
      </c>
      <c r="E276" s="11" t="s">
        <v>459</v>
      </c>
      <c r="F276" s="7">
        <v>13.52</v>
      </c>
      <c r="G276" s="8">
        <v>6</v>
      </c>
      <c r="H276" s="5">
        <v>9.46</v>
      </c>
      <c r="I276" s="143">
        <v>5</v>
      </c>
      <c r="J276" s="5">
        <v>9.46</v>
      </c>
      <c r="K276" s="143">
        <v>14</v>
      </c>
      <c r="L276" s="5"/>
      <c r="M276" s="143"/>
      <c r="N276" s="139">
        <f t="shared" si="29"/>
        <v>32.44</v>
      </c>
      <c r="O276" s="34">
        <f t="shared" si="30"/>
        <v>25</v>
      </c>
      <c r="P276" s="35">
        <f t="shared" si="31"/>
        <v>57.44</v>
      </c>
      <c r="R276" s="124" t="s">
        <v>340</v>
      </c>
      <c r="S276" s="209">
        <v>54</v>
      </c>
      <c r="T276" s="185">
        <v>22</v>
      </c>
      <c r="U276" s="181">
        <v>0</v>
      </c>
      <c r="V276" s="207">
        <v>15</v>
      </c>
      <c r="W276" s="185">
        <v>0</v>
      </c>
      <c r="X276" s="121">
        <v>0</v>
      </c>
      <c r="Y276" s="172">
        <v>5</v>
      </c>
      <c r="Z276" s="168">
        <v>14</v>
      </c>
      <c r="AA276" s="176">
        <v>22</v>
      </c>
      <c r="AB276" s="175">
        <v>20</v>
      </c>
      <c r="AC276" s="179">
        <v>5</v>
      </c>
      <c r="AD276" s="160">
        <v>10</v>
      </c>
      <c r="AE276" s="198">
        <v>5</v>
      </c>
      <c r="AF276" s="222">
        <v>0</v>
      </c>
    </row>
    <row r="277" spans="1:16" ht="19.5" customHeight="1" thickBot="1">
      <c r="A277" s="9">
        <v>41434</v>
      </c>
      <c r="B277" s="10" t="s">
        <v>535</v>
      </c>
      <c r="C277" s="3" t="s">
        <v>332</v>
      </c>
      <c r="D277" s="10" t="s">
        <v>529</v>
      </c>
      <c r="E277" s="11"/>
      <c r="F277" s="7">
        <v>31.08</v>
      </c>
      <c r="G277" s="8">
        <v>55</v>
      </c>
      <c r="H277" s="5">
        <v>10.81</v>
      </c>
      <c r="I277" s="143">
        <v>54</v>
      </c>
      <c r="J277" s="5">
        <v>10.81</v>
      </c>
      <c r="K277" s="143">
        <v>54</v>
      </c>
      <c r="L277" s="5">
        <v>10.81</v>
      </c>
      <c r="M277" s="143">
        <v>54</v>
      </c>
      <c r="N277" s="139">
        <f t="shared" si="29"/>
        <v>63.510000000000005</v>
      </c>
      <c r="O277" s="34">
        <f t="shared" si="30"/>
        <v>217</v>
      </c>
      <c r="P277" s="35">
        <f t="shared" si="31"/>
        <v>280.51</v>
      </c>
    </row>
    <row r="278" spans="1:25" ht="19.5" customHeight="1" thickBot="1">
      <c r="A278" s="9" t="s">
        <v>518</v>
      </c>
      <c r="B278" s="10" t="s">
        <v>643</v>
      </c>
      <c r="C278" s="3" t="s">
        <v>386</v>
      </c>
      <c r="D278" s="10" t="s">
        <v>504</v>
      </c>
      <c r="E278" s="11"/>
      <c r="F278" s="7">
        <v>4.04</v>
      </c>
      <c r="G278" s="8">
        <v>16</v>
      </c>
      <c r="H278" s="5"/>
      <c r="I278" s="143"/>
      <c r="J278" s="5"/>
      <c r="K278" s="143"/>
      <c r="L278" s="5"/>
      <c r="M278" s="143"/>
      <c r="N278" s="139">
        <f t="shared" si="29"/>
        <v>4.04</v>
      </c>
      <c r="O278" s="34">
        <f t="shared" si="30"/>
        <v>16</v>
      </c>
      <c r="P278" s="35">
        <f t="shared" si="31"/>
        <v>20.04</v>
      </c>
      <c r="S278" s="122" t="s">
        <v>332</v>
      </c>
      <c r="Y278" s="1">
        <v>9.46</v>
      </c>
    </row>
    <row r="279" spans="1:25" ht="19.5" customHeight="1" thickBot="1">
      <c r="A279" s="9" t="s">
        <v>518</v>
      </c>
      <c r="B279" s="10" t="s">
        <v>643</v>
      </c>
      <c r="C279" s="3" t="s">
        <v>387</v>
      </c>
      <c r="D279" s="10" t="s">
        <v>504</v>
      </c>
      <c r="E279" s="11"/>
      <c r="F279" s="7">
        <v>4.04</v>
      </c>
      <c r="G279" s="8"/>
      <c r="H279" s="5"/>
      <c r="I279" s="143"/>
      <c r="J279" s="5"/>
      <c r="K279" s="143"/>
      <c r="L279" s="5"/>
      <c r="M279" s="143"/>
      <c r="N279" s="139">
        <f t="shared" si="29"/>
        <v>4.04</v>
      </c>
      <c r="O279" s="34">
        <f t="shared" si="30"/>
        <v>0</v>
      </c>
      <c r="P279" s="35">
        <f t="shared" si="31"/>
        <v>4.04</v>
      </c>
      <c r="S279" s="122" t="s">
        <v>348</v>
      </c>
      <c r="Y279" s="1">
        <v>14</v>
      </c>
    </row>
    <row r="280" spans="1:31" ht="19.5" customHeight="1" thickBot="1">
      <c r="A280" s="9" t="s">
        <v>584</v>
      </c>
      <c r="B280" s="10" t="s">
        <v>646</v>
      </c>
      <c r="C280" s="3" t="s">
        <v>355</v>
      </c>
      <c r="D280" s="10" t="s">
        <v>647</v>
      </c>
      <c r="E280" s="11" t="s">
        <v>459</v>
      </c>
      <c r="F280" s="7">
        <v>4.04</v>
      </c>
      <c r="G280" s="8">
        <v>16</v>
      </c>
      <c r="H280" s="5"/>
      <c r="I280" s="143"/>
      <c r="J280" s="5"/>
      <c r="K280" s="143"/>
      <c r="L280" s="5"/>
      <c r="M280" s="143"/>
      <c r="N280" s="139">
        <f t="shared" si="29"/>
        <v>4.04</v>
      </c>
      <c r="O280" s="34">
        <f t="shared" si="30"/>
        <v>16</v>
      </c>
      <c r="P280" s="35">
        <f t="shared" si="31"/>
        <v>20.04</v>
      </c>
      <c r="S280" s="122" t="s">
        <v>349</v>
      </c>
      <c r="AE280" s="223"/>
    </row>
    <row r="281" spans="1:19" ht="19.5" customHeight="1" thickBot="1">
      <c r="A281" s="9" t="s">
        <v>584</v>
      </c>
      <c r="B281" s="10" t="s">
        <v>646</v>
      </c>
      <c r="C281" s="3" t="s">
        <v>356</v>
      </c>
      <c r="D281" s="10" t="s">
        <v>647</v>
      </c>
      <c r="E281" s="11" t="s">
        <v>459</v>
      </c>
      <c r="F281" s="7">
        <v>4.04</v>
      </c>
      <c r="G281" s="8"/>
      <c r="H281" s="5"/>
      <c r="I281" s="143"/>
      <c r="J281" s="5"/>
      <c r="K281" s="143"/>
      <c r="L281" s="5"/>
      <c r="M281" s="143"/>
      <c r="N281" s="139">
        <f t="shared" si="29"/>
        <v>4.04</v>
      </c>
      <c r="O281" s="34">
        <f t="shared" si="30"/>
        <v>0</v>
      </c>
      <c r="P281" s="35">
        <f t="shared" si="31"/>
        <v>4.04</v>
      </c>
      <c r="S281" s="1" t="s">
        <v>362</v>
      </c>
    </row>
    <row r="282" spans="1:19" ht="19.5" customHeight="1" thickBot="1">
      <c r="A282" s="9" t="s">
        <v>445</v>
      </c>
      <c r="B282" s="10" t="s">
        <v>648</v>
      </c>
      <c r="C282" s="3" t="s">
        <v>355</v>
      </c>
      <c r="D282" s="10" t="s">
        <v>391</v>
      </c>
      <c r="E282" s="11" t="s">
        <v>649</v>
      </c>
      <c r="F282" s="7">
        <v>4.04</v>
      </c>
      <c r="G282" s="8">
        <v>16</v>
      </c>
      <c r="H282" s="5"/>
      <c r="I282" s="143"/>
      <c r="J282" s="5"/>
      <c r="K282" s="143"/>
      <c r="L282" s="5"/>
      <c r="M282" s="143"/>
      <c r="N282" s="139">
        <f t="shared" si="29"/>
        <v>4.04</v>
      </c>
      <c r="O282" s="34">
        <f t="shared" si="30"/>
        <v>16</v>
      </c>
      <c r="P282" s="35">
        <f t="shared" si="31"/>
        <v>20.04</v>
      </c>
      <c r="S282" s="1" t="s">
        <v>363</v>
      </c>
    </row>
    <row r="283" spans="1:19" ht="19.5" customHeight="1" thickBot="1">
      <c r="A283" s="9" t="s">
        <v>445</v>
      </c>
      <c r="B283" s="10" t="s">
        <v>648</v>
      </c>
      <c r="C283" s="3" t="s">
        <v>356</v>
      </c>
      <c r="D283" s="10" t="s">
        <v>391</v>
      </c>
      <c r="E283" s="11" t="s">
        <v>649</v>
      </c>
      <c r="F283" s="7">
        <v>4.04</v>
      </c>
      <c r="G283" s="8"/>
      <c r="H283" s="5"/>
      <c r="I283" s="143"/>
      <c r="J283" s="5"/>
      <c r="K283" s="143"/>
      <c r="L283" s="5"/>
      <c r="M283" s="143"/>
      <c r="N283" s="139">
        <f t="shared" si="29"/>
        <v>4.04</v>
      </c>
      <c r="O283" s="34">
        <f t="shared" si="30"/>
        <v>0</v>
      </c>
      <c r="P283" s="35">
        <f t="shared" si="31"/>
        <v>4.04</v>
      </c>
      <c r="S283" s="122" t="s">
        <v>350</v>
      </c>
    </row>
    <row r="284" spans="1:19" ht="19.5" customHeight="1" thickBot="1">
      <c r="A284" s="9" t="s">
        <v>721</v>
      </c>
      <c r="B284" s="10" t="s">
        <v>734</v>
      </c>
      <c r="C284" s="3" t="s">
        <v>335</v>
      </c>
      <c r="D284" s="10" t="s">
        <v>391</v>
      </c>
      <c r="E284" s="11"/>
      <c r="F284" s="7">
        <v>8.09</v>
      </c>
      <c r="G284" s="8">
        <v>16</v>
      </c>
      <c r="H284" s="5">
        <v>5.4</v>
      </c>
      <c r="I284" s="143">
        <v>15</v>
      </c>
      <c r="J284" s="5"/>
      <c r="K284" s="143"/>
      <c r="L284" s="5"/>
      <c r="M284" s="143"/>
      <c r="N284" s="139">
        <f t="shared" si="29"/>
        <v>13.49</v>
      </c>
      <c r="O284" s="34">
        <f t="shared" si="30"/>
        <v>31</v>
      </c>
      <c r="P284" s="35">
        <f t="shared" si="31"/>
        <v>44.49</v>
      </c>
      <c r="S284" s="122" t="s">
        <v>351</v>
      </c>
    </row>
    <row r="285" spans="1:19" ht="19.5" customHeight="1" thickBot="1">
      <c r="A285" s="9" t="s">
        <v>650</v>
      </c>
      <c r="B285" s="10" t="s">
        <v>894</v>
      </c>
      <c r="C285" s="3" t="s">
        <v>348</v>
      </c>
      <c r="D285" s="10" t="s">
        <v>652</v>
      </c>
      <c r="E285" s="11"/>
      <c r="F285" s="7"/>
      <c r="G285" s="8"/>
      <c r="H285" s="5">
        <v>9.46</v>
      </c>
      <c r="I285" s="143">
        <v>22</v>
      </c>
      <c r="J285" s="5">
        <v>9.46</v>
      </c>
      <c r="K285" s="143">
        <v>22</v>
      </c>
      <c r="L285" s="5"/>
      <c r="M285" s="143"/>
      <c r="N285" s="139">
        <f t="shared" si="29"/>
        <v>18.92</v>
      </c>
      <c r="O285" s="34">
        <f t="shared" si="30"/>
        <v>44</v>
      </c>
      <c r="P285" s="35">
        <f t="shared" si="31"/>
        <v>62.92</v>
      </c>
      <c r="S285" s="122" t="s">
        <v>335</v>
      </c>
    </row>
    <row r="286" spans="1:19" ht="19.5" customHeight="1" thickBot="1">
      <c r="A286" s="9" t="s">
        <v>650</v>
      </c>
      <c r="B286" s="10" t="s">
        <v>894</v>
      </c>
      <c r="C286" s="3" t="s">
        <v>349</v>
      </c>
      <c r="D286" s="10" t="s">
        <v>652</v>
      </c>
      <c r="E286" s="11"/>
      <c r="F286" s="7">
        <v>13.52</v>
      </c>
      <c r="G286" s="8">
        <v>6</v>
      </c>
      <c r="H286" s="5">
        <v>9.46</v>
      </c>
      <c r="I286" s="143">
        <v>5</v>
      </c>
      <c r="J286" s="5">
        <v>9.46</v>
      </c>
      <c r="K286" s="143">
        <v>14</v>
      </c>
      <c r="L286" s="5"/>
      <c r="M286" s="143"/>
      <c r="N286" s="139">
        <f t="shared" si="29"/>
        <v>32.44</v>
      </c>
      <c r="O286" s="34">
        <f t="shared" si="30"/>
        <v>25</v>
      </c>
      <c r="P286" s="35">
        <f t="shared" si="31"/>
        <v>57.44</v>
      </c>
      <c r="S286" s="122" t="s">
        <v>352</v>
      </c>
    </row>
    <row r="287" spans="1:19" ht="19.5" customHeight="1" thickBot="1">
      <c r="A287" s="9"/>
      <c r="B287" s="10"/>
      <c r="C287" s="3"/>
      <c r="D287" s="10"/>
      <c r="E287" s="11"/>
      <c r="F287" s="7"/>
      <c r="G287" s="8"/>
      <c r="H287" s="5"/>
      <c r="I287" s="143"/>
      <c r="J287" s="5"/>
      <c r="K287" s="143"/>
      <c r="L287" s="5"/>
      <c r="M287" s="143"/>
      <c r="N287" s="139">
        <f t="shared" si="29"/>
        <v>0</v>
      </c>
      <c r="O287" s="34">
        <f t="shared" si="30"/>
        <v>0</v>
      </c>
      <c r="P287" s="35">
        <f t="shared" si="31"/>
        <v>0</v>
      </c>
      <c r="S287" s="122" t="s">
        <v>353</v>
      </c>
    </row>
    <row r="288" spans="1:19" ht="19.5" customHeight="1" thickBot="1">
      <c r="A288" s="9"/>
      <c r="B288" s="10"/>
      <c r="C288" s="3"/>
      <c r="D288" s="10"/>
      <c r="E288" s="11"/>
      <c r="F288" s="7"/>
      <c r="G288" s="8"/>
      <c r="H288" s="5"/>
      <c r="I288" s="143"/>
      <c r="J288" s="5"/>
      <c r="K288" s="143"/>
      <c r="L288" s="5"/>
      <c r="M288" s="143"/>
      <c r="N288" s="139">
        <f aca="true" t="shared" si="32" ref="N288:O291">SUM(F288+H288+J288+L288)</f>
        <v>0</v>
      </c>
      <c r="O288" s="34">
        <f t="shared" si="32"/>
        <v>0</v>
      </c>
      <c r="P288" s="35">
        <f>SUM(N288:O288)</f>
        <v>0</v>
      </c>
      <c r="S288" s="122" t="s">
        <v>354</v>
      </c>
    </row>
    <row r="289" spans="1:19" ht="19.5" customHeight="1" thickBot="1">
      <c r="A289" s="9"/>
      <c r="B289" s="10"/>
      <c r="C289" s="3"/>
      <c r="D289" s="10"/>
      <c r="E289" s="11"/>
      <c r="F289" s="7"/>
      <c r="G289" s="8"/>
      <c r="H289" s="5"/>
      <c r="I289" s="143"/>
      <c r="J289" s="5"/>
      <c r="K289" s="143"/>
      <c r="L289" s="5"/>
      <c r="M289" s="143"/>
      <c r="N289" s="139">
        <f t="shared" si="32"/>
        <v>0</v>
      </c>
      <c r="O289" s="34">
        <f t="shared" si="32"/>
        <v>0</v>
      </c>
      <c r="P289" s="35">
        <f>SUM(N289:O289)</f>
        <v>0</v>
      </c>
      <c r="S289" s="122" t="s">
        <v>355</v>
      </c>
    </row>
    <row r="290" spans="1:19" ht="19.5" customHeight="1" thickBot="1">
      <c r="A290" s="9"/>
      <c r="B290" s="10"/>
      <c r="C290" s="3"/>
      <c r="D290" s="10"/>
      <c r="E290" s="11"/>
      <c r="F290" s="7"/>
      <c r="G290" s="8"/>
      <c r="H290" s="5"/>
      <c r="I290" s="143"/>
      <c r="J290" s="5"/>
      <c r="K290" s="143"/>
      <c r="L290" s="5"/>
      <c r="M290" s="143"/>
      <c r="N290" s="139">
        <f t="shared" si="32"/>
        <v>0</v>
      </c>
      <c r="O290" s="34">
        <f t="shared" si="32"/>
        <v>0</v>
      </c>
      <c r="P290" s="35">
        <f>SUM(N290:O290)</f>
        <v>0</v>
      </c>
      <c r="S290" s="122" t="s">
        <v>356</v>
      </c>
    </row>
    <row r="291" spans="1:19" ht="19.5" customHeight="1" thickBot="1">
      <c r="A291" s="9"/>
      <c r="B291" s="10"/>
      <c r="C291" s="3"/>
      <c r="D291" s="10"/>
      <c r="E291" s="11"/>
      <c r="F291" s="7"/>
      <c r="G291" s="8"/>
      <c r="H291" s="5"/>
      <c r="I291" s="143"/>
      <c r="J291" s="5"/>
      <c r="K291" s="143"/>
      <c r="L291" s="5"/>
      <c r="M291" s="143"/>
      <c r="N291" s="139">
        <f t="shared" si="32"/>
        <v>0</v>
      </c>
      <c r="O291" s="34">
        <f t="shared" si="32"/>
        <v>0</v>
      </c>
      <c r="P291" s="35">
        <f>SUM(N291:O291)</f>
        <v>0</v>
      </c>
      <c r="S291" s="122" t="s">
        <v>386</v>
      </c>
    </row>
    <row r="292" spans="1:19" ht="19.5" customHeight="1" thickBot="1">
      <c r="A292" s="9"/>
      <c r="B292" s="10"/>
      <c r="C292" s="3"/>
      <c r="D292" s="10"/>
      <c r="E292" s="11"/>
      <c r="F292" s="7"/>
      <c r="G292" s="8"/>
      <c r="H292" s="5"/>
      <c r="I292" s="143"/>
      <c r="J292" s="5"/>
      <c r="K292" s="143"/>
      <c r="L292" s="5"/>
      <c r="M292" s="143"/>
      <c r="N292" s="139">
        <f t="shared" si="29"/>
        <v>0</v>
      </c>
      <c r="O292" s="34">
        <f t="shared" si="30"/>
        <v>0</v>
      </c>
      <c r="P292" s="35">
        <f t="shared" si="31"/>
        <v>0</v>
      </c>
      <c r="S292" s="122" t="s">
        <v>387</v>
      </c>
    </row>
    <row r="293" spans="1:16" ht="19.5" customHeight="1" thickBot="1">
      <c r="A293" s="9"/>
      <c r="B293" s="10"/>
      <c r="C293" s="3"/>
      <c r="D293" s="10"/>
      <c r="E293" s="11"/>
      <c r="F293" s="7"/>
      <c r="G293" s="8"/>
      <c r="H293" s="5"/>
      <c r="I293" s="143"/>
      <c r="J293" s="5"/>
      <c r="K293" s="143"/>
      <c r="L293" s="5"/>
      <c r="M293" s="143"/>
      <c r="N293" s="139">
        <f t="shared" si="29"/>
        <v>0</v>
      </c>
      <c r="O293" s="34">
        <f t="shared" si="30"/>
        <v>0</v>
      </c>
      <c r="P293" s="35">
        <f t="shared" si="31"/>
        <v>0</v>
      </c>
    </row>
    <row r="294" spans="1:16" ht="19.5" customHeight="1" thickBot="1">
      <c r="A294" s="9"/>
      <c r="B294" s="10"/>
      <c r="C294" s="3"/>
      <c r="D294" s="10"/>
      <c r="E294" s="11"/>
      <c r="F294" s="7"/>
      <c r="G294" s="8"/>
      <c r="H294" s="5"/>
      <c r="I294" s="143"/>
      <c r="J294" s="5"/>
      <c r="K294" s="143"/>
      <c r="L294" s="5"/>
      <c r="M294" s="143"/>
      <c r="N294" s="139">
        <f aca="true" t="shared" si="33" ref="N294:O298">SUM(F294+H294+J294+L294)</f>
        <v>0</v>
      </c>
      <c r="O294" s="34">
        <f t="shared" si="33"/>
        <v>0</v>
      </c>
      <c r="P294" s="35">
        <f>SUM(N294:O294)</f>
        <v>0</v>
      </c>
    </row>
    <row r="295" spans="1:16" ht="19.5" customHeight="1" thickBot="1">
      <c r="A295" s="9"/>
      <c r="B295" s="10"/>
      <c r="C295" s="3"/>
      <c r="D295" s="10"/>
      <c r="E295" s="11"/>
      <c r="F295" s="7"/>
      <c r="G295" s="8"/>
      <c r="H295" s="5"/>
      <c r="I295" s="143"/>
      <c r="J295" s="5"/>
      <c r="K295" s="143"/>
      <c r="L295" s="5"/>
      <c r="M295" s="143"/>
      <c r="N295" s="139">
        <f t="shared" si="33"/>
        <v>0</v>
      </c>
      <c r="O295" s="34">
        <f t="shared" si="33"/>
        <v>0</v>
      </c>
      <c r="P295" s="35">
        <f>SUM(N295:O295)</f>
        <v>0</v>
      </c>
    </row>
    <row r="296" spans="1:16" ht="19.5" customHeight="1" thickBot="1">
      <c r="A296" s="9"/>
      <c r="B296" s="10"/>
      <c r="C296" s="3"/>
      <c r="D296" s="10"/>
      <c r="E296" s="11"/>
      <c r="F296" s="7"/>
      <c r="G296" s="8"/>
      <c r="H296" s="5"/>
      <c r="I296" s="143"/>
      <c r="J296" s="5"/>
      <c r="K296" s="143"/>
      <c r="L296" s="5"/>
      <c r="M296" s="143"/>
      <c r="N296" s="139">
        <f t="shared" si="33"/>
        <v>0</v>
      </c>
      <c r="O296" s="34">
        <f t="shared" si="33"/>
        <v>0</v>
      </c>
      <c r="P296" s="35">
        <f>SUM(N296:O296)</f>
        <v>0</v>
      </c>
    </row>
    <row r="297" spans="1:16" ht="19.5" customHeight="1" thickBot="1">
      <c r="A297" s="9"/>
      <c r="B297" s="10"/>
      <c r="C297" s="3"/>
      <c r="D297" s="10"/>
      <c r="E297" s="11"/>
      <c r="F297" s="7"/>
      <c r="G297" s="8"/>
      <c r="H297" s="5"/>
      <c r="I297" s="143"/>
      <c r="J297" s="5"/>
      <c r="K297" s="143"/>
      <c r="L297" s="5"/>
      <c r="M297" s="143"/>
      <c r="N297" s="139">
        <f t="shared" si="33"/>
        <v>0</v>
      </c>
      <c r="O297" s="34">
        <f t="shared" si="33"/>
        <v>0</v>
      </c>
      <c r="P297" s="35">
        <f>SUM(N297:O297)</f>
        <v>0</v>
      </c>
    </row>
    <row r="298" spans="1:16" ht="19.5" customHeight="1" thickBot="1">
      <c r="A298" s="9"/>
      <c r="B298" s="10"/>
      <c r="C298" s="3"/>
      <c r="D298" s="10"/>
      <c r="E298" s="11"/>
      <c r="F298" s="7"/>
      <c r="G298" s="8"/>
      <c r="H298" s="5"/>
      <c r="I298" s="143"/>
      <c r="J298" s="5"/>
      <c r="K298" s="143"/>
      <c r="L298" s="5"/>
      <c r="M298" s="143"/>
      <c r="N298" s="139">
        <f t="shared" si="33"/>
        <v>0</v>
      </c>
      <c r="O298" s="34">
        <f t="shared" si="33"/>
        <v>0</v>
      </c>
      <c r="P298" s="35">
        <f>SUM(N298:O298)</f>
        <v>0</v>
      </c>
    </row>
    <row r="299" spans="1:16" ht="19.5" customHeight="1" thickBot="1">
      <c r="A299" s="9"/>
      <c r="B299" s="10"/>
      <c r="C299" s="3"/>
      <c r="D299" s="10"/>
      <c r="E299" s="11"/>
      <c r="F299" s="7"/>
      <c r="G299" s="8"/>
      <c r="H299" s="5"/>
      <c r="I299" s="143"/>
      <c r="J299" s="5"/>
      <c r="K299" s="143"/>
      <c r="L299" s="5"/>
      <c r="M299" s="143"/>
      <c r="N299" s="139">
        <f t="shared" si="29"/>
        <v>0</v>
      </c>
      <c r="O299" s="34">
        <f t="shared" si="30"/>
        <v>0</v>
      </c>
      <c r="P299" s="35">
        <f t="shared" si="31"/>
        <v>0</v>
      </c>
    </row>
    <row r="300" spans="1:16" ht="19.5" customHeight="1" thickBot="1">
      <c r="A300" s="9"/>
      <c r="B300" s="10"/>
      <c r="C300" s="3"/>
      <c r="D300" s="10"/>
      <c r="E300" s="11"/>
      <c r="F300" s="7"/>
      <c r="G300" s="8"/>
      <c r="H300" s="5"/>
      <c r="I300" s="143"/>
      <c r="J300" s="5"/>
      <c r="K300" s="143"/>
      <c r="L300" s="5"/>
      <c r="M300" s="143"/>
      <c r="N300" s="139">
        <f t="shared" si="29"/>
        <v>0</v>
      </c>
      <c r="O300" s="34">
        <f t="shared" si="30"/>
        <v>0</v>
      </c>
      <c r="P300" s="35">
        <f t="shared" si="31"/>
        <v>0</v>
      </c>
    </row>
    <row r="301" spans="1:16" ht="19.5" customHeight="1" thickBot="1">
      <c r="A301" s="26"/>
      <c r="B301" s="27"/>
      <c r="C301" s="3"/>
      <c r="D301" s="27"/>
      <c r="E301" s="28"/>
      <c r="F301" s="7"/>
      <c r="G301" s="8"/>
      <c r="H301" s="5"/>
      <c r="I301" s="143"/>
      <c r="J301" s="5"/>
      <c r="K301" s="143"/>
      <c r="L301" s="5"/>
      <c r="M301" s="143"/>
      <c r="N301" s="36">
        <f t="shared" si="29"/>
        <v>0</v>
      </c>
      <c r="O301" s="37">
        <f t="shared" si="30"/>
        <v>0</v>
      </c>
      <c r="P301" s="38">
        <f t="shared" si="31"/>
        <v>0</v>
      </c>
    </row>
    <row r="302" spans="1:16" ht="19.5" customHeight="1" thickBot="1">
      <c r="A302" s="259" t="s">
        <v>14</v>
      </c>
      <c r="B302" s="260"/>
      <c r="C302" s="260"/>
      <c r="D302" s="260"/>
      <c r="E302" s="261"/>
      <c r="F302" s="39">
        <f aca="true" t="shared" si="34" ref="F302:O302">SUM(F270:F301)</f>
        <v>133.68000000000004</v>
      </c>
      <c r="G302" s="40">
        <f t="shared" si="34"/>
        <v>170</v>
      </c>
      <c r="H302" s="41">
        <f t="shared" si="34"/>
        <v>91.89000000000001</v>
      </c>
      <c r="I302" s="42">
        <f t="shared" si="34"/>
        <v>180</v>
      </c>
      <c r="J302" s="39">
        <f t="shared" si="34"/>
        <v>81.09</v>
      </c>
      <c r="K302" s="40">
        <f t="shared" si="34"/>
        <v>177</v>
      </c>
      <c r="L302" s="41">
        <f t="shared" si="34"/>
        <v>10.81</v>
      </c>
      <c r="M302" s="40">
        <f t="shared" si="34"/>
        <v>54</v>
      </c>
      <c r="N302" s="43">
        <f t="shared" si="34"/>
        <v>317.46999999999997</v>
      </c>
      <c r="O302" s="44">
        <f t="shared" si="34"/>
        <v>581</v>
      </c>
      <c r="P302" s="32">
        <f t="shared" si="31"/>
        <v>898.47</v>
      </c>
    </row>
    <row r="303" spans="1:16" ht="19.5" customHeight="1">
      <c r="A303" s="238" t="s">
        <v>0</v>
      </c>
      <c r="B303" s="238"/>
      <c r="C303" s="238"/>
      <c r="D303" s="238"/>
      <c r="E303" s="238"/>
      <c r="F303" s="238"/>
      <c r="G303" s="238"/>
      <c r="H303" s="238"/>
      <c r="I303" s="239"/>
      <c r="J303" s="238"/>
      <c r="K303" s="238"/>
      <c r="L303" s="238"/>
      <c r="M303" s="238"/>
      <c r="N303" s="238"/>
      <c r="O303" s="238"/>
      <c r="P303" s="238"/>
    </row>
    <row r="304" spans="1:16" ht="19.5" customHeight="1">
      <c r="A304" s="238"/>
      <c r="B304" s="238"/>
      <c r="C304" s="238"/>
      <c r="D304" s="238"/>
      <c r="E304" s="238"/>
      <c r="F304" s="238"/>
      <c r="G304" s="238"/>
      <c r="H304" s="238"/>
      <c r="I304" s="239"/>
      <c r="J304" s="238"/>
      <c r="K304" s="238"/>
      <c r="L304" s="238"/>
      <c r="M304" s="238"/>
      <c r="N304" s="238"/>
      <c r="O304" s="238"/>
      <c r="P304" s="238"/>
    </row>
    <row r="305" spans="1:16" ht="19.5" customHeight="1">
      <c r="A305" s="238"/>
      <c r="B305" s="238"/>
      <c r="C305" s="238"/>
      <c r="D305" s="238"/>
      <c r="E305" s="238"/>
      <c r="F305" s="238"/>
      <c r="G305" s="238"/>
      <c r="H305" s="238"/>
      <c r="I305" s="239"/>
      <c r="J305" s="240"/>
      <c r="K305" s="240"/>
      <c r="L305" s="239"/>
      <c r="M305" s="239"/>
      <c r="N305" s="239"/>
      <c r="O305" s="239"/>
      <c r="P305" s="239"/>
    </row>
    <row r="306" spans="1:11" ht="19.5" customHeight="1">
      <c r="A306" s="241" t="s">
        <v>89</v>
      </c>
      <c r="B306" s="241"/>
      <c r="J306" s="19"/>
      <c r="K306" s="19"/>
    </row>
    <row r="307" spans="1:2" ht="19.5" customHeight="1">
      <c r="A307" s="241"/>
      <c r="B307" s="241"/>
    </row>
    <row r="308" spans="1:14" ht="19.5" customHeight="1">
      <c r="A308" s="241"/>
      <c r="B308" s="241"/>
      <c r="K308" s="18"/>
      <c r="L308" s="18"/>
      <c r="M308" s="18"/>
      <c r="N308" s="18"/>
    </row>
    <row r="309" spans="1:16" ht="19.5" customHeight="1">
      <c r="A309" s="263" t="s">
        <v>15</v>
      </c>
      <c r="B309" s="254" t="s">
        <v>197</v>
      </c>
      <c r="C309" s="254"/>
      <c r="D309" s="254"/>
      <c r="E309" s="29"/>
      <c r="F309" s="16"/>
      <c r="G309" s="16"/>
      <c r="H309" s="16"/>
      <c r="K309" s="255" t="s">
        <v>16</v>
      </c>
      <c r="L309" s="255"/>
      <c r="M309" s="227" t="str">
        <f>R11</f>
        <v>jún 2013</v>
      </c>
      <c r="N309" s="227"/>
      <c r="O309" s="227"/>
      <c r="P309" s="227"/>
    </row>
    <row r="310" spans="1:16" ht="19.5" customHeight="1">
      <c r="A310" s="263"/>
      <c r="B310" s="254"/>
      <c r="C310" s="254"/>
      <c r="D310" s="254"/>
      <c r="E310" s="29"/>
      <c r="F310" s="16"/>
      <c r="G310" s="16"/>
      <c r="H310" s="16"/>
      <c r="K310" s="255"/>
      <c r="L310" s="255"/>
      <c r="M310" s="227"/>
      <c r="N310" s="227"/>
      <c r="O310" s="227"/>
      <c r="P310" s="227"/>
    </row>
    <row r="311" ht="19.5" customHeight="1" thickBot="1"/>
    <row r="312" spans="1:16" ht="19.5" customHeight="1" thickBot="1">
      <c r="A312" s="242" t="s">
        <v>2</v>
      </c>
      <c r="B312" s="245" t="s">
        <v>3</v>
      </c>
      <c r="C312" s="248" t="s">
        <v>4</v>
      </c>
      <c r="D312" s="251" t="s">
        <v>5</v>
      </c>
      <c r="E312" s="262" t="s">
        <v>6</v>
      </c>
      <c r="F312" s="235" t="s">
        <v>7</v>
      </c>
      <c r="G312" s="235"/>
      <c r="H312" s="235"/>
      <c r="I312" s="235"/>
      <c r="J312" s="235"/>
      <c r="K312" s="235"/>
      <c r="L312" s="235"/>
      <c r="M312" s="231"/>
      <c r="N312" s="234" t="s">
        <v>12</v>
      </c>
      <c r="O312" s="235"/>
      <c r="P312" s="228" t="s">
        <v>14</v>
      </c>
    </row>
    <row r="313" spans="1:16" ht="19.5" customHeight="1">
      <c r="A313" s="243"/>
      <c r="B313" s="246"/>
      <c r="C313" s="249"/>
      <c r="D313" s="252"/>
      <c r="E313" s="232"/>
      <c r="F313" s="256" t="s">
        <v>8</v>
      </c>
      <c r="G313" s="257"/>
      <c r="H313" s="258" t="s">
        <v>9</v>
      </c>
      <c r="I313" s="258"/>
      <c r="J313" s="256" t="s">
        <v>10</v>
      </c>
      <c r="K313" s="257"/>
      <c r="L313" s="258" t="s">
        <v>11</v>
      </c>
      <c r="M313" s="257"/>
      <c r="N313" s="236"/>
      <c r="O313" s="237"/>
      <c r="P313" s="229"/>
    </row>
    <row r="314" spans="1:16" ht="19.5" customHeight="1" thickBot="1">
      <c r="A314" s="244"/>
      <c r="B314" s="247"/>
      <c r="C314" s="250"/>
      <c r="D314" s="253"/>
      <c r="E314" s="233"/>
      <c r="F314" s="20" t="s">
        <v>336</v>
      </c>
      <c r="G314" s="21" t="s">
        <v>13</v>
      </c>
      <c r="H314" s="20" t="s">
        <v>336</v>
      </c>
      <c r="I314" s="22" t="s">
        <v>13</v>
      </c>
      <c r="J314" s="20" t="s">
        <v>336</v>
      </c>
      <c r="K314" s="21" t="s">
        <v>13</v>
      </c>
      <c r="L314" s="20" t="s">
        <v>336</v>
      </c>
      <c r="M314" s="21" t="s">
        <v>13</v>
      </c>
      <c r="N314" s="20" t="s">
        <v>336</v>
      </c>
      <c r="O314" s="22" t="s">
        <v>13</v>
      </c>
      <c r="P314" s="230"/>
    </row>
    <row r="315" spans="1:26" ht="19.5" customHeight="1">
      <c r="A315" s="2" t="s">
        <v>456</v>
      </c>
      <c r="B315" s="3" t="s">
        <v>491</v>
      </c>
      <c r="C315" s="3" t="s">
        <v>352</v>
      </c>
      <c r="D315" s="3" t="s">
        <v>492</v>
      </c>
      <c r="E315" s="4" t="s">
        <v>459</v>
      </c>
      <c r="F315" s="7">
        <v>8.09</v>
      </c>
      <c r="G315" s="8">
        <v>16</v>
      </c>
      <c r="H315" s="5">
        <v>5.4</v>
      </c>
      <c r="I315" s="143">
        <v>15</v>
      </c>
      <c r="J315" s="144"/>
      <c r="K315" s="143"/>
      <c r="L315" s="144"/>
      <c r="M315" s="143"/>
      <c r="N315" s="33">
        <f>SUM(F315+H315+J315+L315)</f>
        <v>13.49</v>
      </c>
      <c r="O315" s="34">
        <f>SUM(G315+I315+K315+M315)</f>
        <v>31</v>
      </c>
      <c r="P315" s="35">
        <f>SUM(N315:O315)</f>
        <v>44.49</v>
      </c>
      <c r="R315" s="124" t="s">
        <v>8</v>
      </c>
      <c r="S315" s="208" t="s">
        <v>332</v>
      </c>
      <c r="T315" s="205" t="s">
        <v>339</v>
      </c>
      <c r="U315" s="182" t="s">
        <v>337</v>
      </c>
      <c r="V315" s="206" t="s">
        <v>382</v>
      </c>
      <c r="W315" s="205" t="s">
        <v>381</v>
      </c>
      <c r="X315" s="123" t="s">
        <v>341</v>
      </c>
      <c r="Y315" s="122"/>
      <c r="Z315" s="49"/>
    </row>
    <row r="316" spans="1:26" ht="19.5" customHeight="1">
      <c r="A316" s="9">
        <v>41430</v>
      </c>
      <c r="B316" s="10" t="s">
        <v>527</v>
      </c>
      <c r="C316" s="3" t="s">
        <v>332</v>
      </c>
      <c r="D316" s="10" t="s">
        <v>521</v>
      </c>
      <c r="E316" s="11"/>
      <c r="F316" s="7">
        <v>31.08</v>
      </c>
      <c r="G316" s="8">
        <v>55</v>
      </c>
      <c r="H316" s="5">
        <v>10.81</v>
      </c>
      <c r="I316" s="15">
        <v>54</v>
      </c>
      <c r="J316" s="12">
        <v>10.81</v>
      </c>
      <c r="K316" s="15">
        <v>54</v>
      </c>
      <c r="L316" s="12">
        <v>10.81</v>
      </c>
      <c r="M316" s="15">
        <v>54</v>
      </c>
      <c r="N316" s="139">
        <f aca="true" t="shared" si="35" ref="N316:N337">SUM(F316+H316+J316+L316)</f>
        <v>63.510000000000005</v>
      </c>
      <c r="O316" s="34">
        <f aca="true" t="shared" si="36" ref="O316:O337">SUM(G316+I316+K316+M316)</f>
        <v>217</v>
      </c>
      <c r="P316" s="35">
        <f aca="true" t="shared" si="37" ref="P316:P338">SUM(N316:O316)</f>
        <v>280.51</v>
      </c>
      <c r="R316" s="124" t="s">
        <v>336</v>
      </c>
      <c r="S316" s="209">
        <v>31.08</v>
      </c>
      <c r="T316" s="185">
        <v>8.09</v>
      </c>
      <c r="U316" s="181">
        <v>5.4</v>
      </c>
      <c r="V316" s="207">
        <v>8.09</v>
      </c>
      <c r="W316" s="185">
        <v>21.6</v>
      </c>
      <c r="X316" s="123">
        <v>0</v>
      </c>
      <c r="Y316" s="122"/>
      <c r="Z316" s="49"/>
    </row>
    <row r="317" spans="1:26" ht="19.5" customHeight="1">
      <c r="A317" s="9">
        <v>41434</v>
      </c>
      <c r="B317" s="10" t="s">
        <v>534</v>
      </c>
      <c r="C317" s="3" t="s">
        <v>332</v>
      </c>
      <c r="D317" s="10" t="s">
        <v>529</v>
      </c>
      <c r="E317" s="11"/>
      <c r="F317" s="7">
        <v>31.08</v>
      </c>
      <c r="G317" s="8">
        <v>55</v>
      </c>
      <c r="H317" s="5">
        <v>10.81</v>
      </c>
      <c r="I317" s="15">
        <v>54</v>
      </c>
      <c r="J317" s="12">
        <v>10.81</v>
      </c>
      <c r="K317" s="15">
        <v>54</v>
      </c>
      <c r="L317" s="12">
        <v>10.81</v>
      </c>
      <c r="M317" s="15">
        <v>54</v>
      </c>
      <c r="N317" s="139">
        <f t="shared" si="35"/>
        <v>63.510000000000005</v>
      </c>
      <c r="O317" s="34">
        <f t="shared" si="36"/>
        <v>217</v>
      </c>
      <c r="P317" s="35">
        <f t="shared" si="37"/>
        <v>280.51</v>
      </c>
      <c r="R317" s="124" t="s">
        <v>340</v>
      </c>
      <c r="S317" s="209">
        <v>55</v>
      </c>
      <c r="T317" s="185">
        <v>23</v>
      </c>
      <c r="U317" s="181">
        <v>1.3</v>
      </c>
      <c r="V317" s="207">
        <v>16</v>
      </c>
      <c r="W317" s="185">
        <v>1.3</v>
      </c>
      <c r="X317" s="123">
        <v>0</v>
      </c>
      <c r="Y317" s="122"/>
      <c r="Z317" s="49"/>
    </row>
    <row r="318" spans="1:18" ht="19.5" customHeight="1">
      <c r="A318" s="9">
        <v>41437</v>
      </c>
      <c r="B318" s="10" t="s">
        <v>663</v>
      </c>
      <c r="C318" s="3" t="s">
        <v>332</v>
      </c>
      <c r="D318" s="10" t="s">
        <v>664</v>
      </c>
      <c r="E318" s="11" t="s">
        <v>459</v>
      </c>
      <c r="F318" s="7">
        <v>31.08</v>
      </c>
      <c r="G318" s="8">
        <v>55</v>
      </c>
      <c r="H318" s="5">
        <v>10.81</v>
      </c>
      <c r="I318" s="15">
        <v>54</v>
      </c>
      <c r="J318" s="12">
        <v>10.81</v>
      </c>
      <c r="K318" s="15">
        <v>54</v>
      </c>
      <c r="L318" s="12">
        <v>10.81</v>
      </c>
      <c r="M318" s="15">
        <v>54</v>
      </c>
      <c r="N318" s="139">
        <f t="shared" si="35"/>
        <v>63.510000000000005</v>
      </c>
      <c r="O318" s="34">
        <f t="shared" si="36"/>
        <v>217</v>
      </c>
      <c r="P318" s="35">
        <f t="shared" si="37"/>
        <v>280.51</v>
      </c>
      <c r="R318" s="119"/>
    </row>
    <row r="319" spans="1:26" ht="19.5" customHeight="1">
      <c r="A319" s="9"/>
      <c r="B319" s="10"/>
      <c r="C319" s="3"/>
      <c r="D319" s="10"/>
      <c r="E319" s="11"/>
      <c r="F319" s="7"/>
      <c r="G319" s="8"/>
      <c r="H319" s="5"/>
      <c r="I319" s="15"/>
      <c r="J319" s="12"/>
      <c r="K319" s="15"/>
      <c r="L319" s="12"/>
      <c r="M319" s="15"/>
      <c r="N319" s="139">
        <f t="shared" si="35"/>
        <v>0</v>
      </c>
      <c r="O319" s="34">
        <f t="shared" si="36"/>
        <v>0</v>
      </c>
      <c r="P319" s="35">
        <f t="shared" si="37"/>
        <v>0</v>
      </c>
      <c r="R319" s="124" t="s">
        <v>342</v>
      </c>
      <c r="S319" s="208" t="s">
        <v>332</v>
      </c>
      <c r="T319" s="205" t="s">
        <v>339</v>
      </c>
      <c r="U319" s="182" t="s">
        <v>337</v>
      </c>
      <c r="V319" s="206" t="s">
        <v>382</v>
      </c>
      <c r="W319" s="205" t="s">
        <v>381</v>
      </c>
      <c r="X319" s="123" t="s">
        <v>341</v>
      </c>
      <c r="Y319" s="122"/>
      <c r="Z319" s="49"/>
    </row>
    <row r="320" spans="1:26" ht="19.5" customHeight="1">
      <c r="A320" s="9"/>
      <c r="B320" s="10"/>
      <c r="C320" s="3"/>
      <c r="D320" s="10"/>
      <c r="E320" s="11"/>
      <c r="F320" s="7"/>
      <c r="G320" s="8"/>
      <c r="H320" s="5"/>
      <c r="I320" s="15"/>
      <c r="J320" s="12"/>
      <c r="K320" s="15"/>
      <c r="L320" s="12"/>
      <c r="M320" s="15"/>
      <c r="N320" s="139">
        <f t="shared" si="35"/>
        <v>0</v>
      </c>
      <c r="O320" s="34">
        <f t="shared" si="36"/>
        <v>0</v>
      </c>
      <c r="P320" s="35">
        <f t="shared" si="37"/>
        <v>0</v>
      </c>
      <c r="R320" s="124" t="s">
        <v>336</v>
      </c>
      <c r="S320" s="209">
        <v>10.81</v>
      </c>
      <c r="T320" s="185">
        <v>5.4</v>
      </c>
      <c r="U320" s="181">
        <v>5.4</v>
      </c>
      <c r="V320" s="207">
        <v>5.4</v>
      </c>
      <c r="W320" s="185">
        <v>13.51</v>
      </c>
      <c r="X320" s="121">
        <v>0</v>
      </c>
      <c r="Y320" s="122"/>
      <c r="Z320" s="49"/>
    </row>
    <row r="321" spans="1:26" ht="19.5" customHeight="1">
      <c r="A321" s="9"/>
      <c r="B321" s="10"/>
      <c r="C321" s="3"/>
      <c r="D321" s="10"/>
      <c r="E321" s="11"/>
      <c r="F321" s="7"/>
      <c r="G321" s="8"/>
      <c r="H321" s="5"/>
      <c r="I321" s="15"/>
      <c r="J321" s="12"/>
      <c r="K321" s="15"/>
      <c r="L321" s="12"/>
      <c r="M321" s="15"/>
      <c r="N321" s="139">
        <f t="shared" si="35"/>
        <v>0</v>
      </c>
      <c r="O321" s="34">
        <f t="shared" si="36"/>
        <v>0</v>
      </c>
      <c r="P321" s="35">
        <f t="shared" si="37"/>
        <v>0</v>
      </c>
      <c r="R321" s="124" t="s">
        <v>340</v>
      </c>
      <c r="S321" s="209">
        <v>54</v>
      </c>
      <c r="T321" s="185">
        <v>22</v>
      </c>
      <c r="U321" s="181">
        <v>0</v>
      </c>
      <c r="V321" s="207">
        <v>15</v>
      </c>
      <c r="W321" s="185">
        <v>0</v>
      </c>
      <c r="X321" s="121">
        <v>0</v>
      </c>
      <c r="Y321" s="122"/>
      <c r="Z321" s="49"/>
    </row>
    <row r="322" spans="1:16" ht="19.5" customHeight="1">
      <c r="A322" s="9"/>
      <c r="B322" s="10"/>
      <c r="C322" s="3"/>
      <c r="D322" s="10"/>
      <c r="E322" s="11"/>
      <c r="F322" s="7"/>
      <c r="G322" s="8"/>
      <c r="H322" s="5"/>
      <c r="I322" s="15"/>
      <c r="J322" s="12"/>
      <c r="K322" s="15"/>
      <c r="L322" s="12"/>
      <c r="M322" s="15"/>
      <c r="N322" s="139">
        <f t="shared" si="35"/>
        <v>0</v>
      </c>
      <c r="O322" s="34">
        <f t="shared" si="36"/>
        <v>0</v>
      </c>
      <c r="P322" s="35">
        <f t="shared" si="37"/>
        <v>0</v>
      </c>
    </row>
    <row r="323" spans="1:16" ht="19.5" customHeight="1">
      <c r="A323" s="9"/>
      <c r="B323" s="10"/>
      <c r="C323" s="3"/>
      <c r="D323" s="10"/>
      <c r="E323" s="11"/>
      <c r="F323" s="7"/>
      <c r="G323" s="8"/>
      <c r="H323" s="5"/>
      <c r="I323" s="15"/>
      <c r="J323" s="12"/>
      <c r="K323" s="15"/>
      <c r="L323" s="12"/>
      <c r="M323" s="15"/>
      <c r="N323" s="139">
        <f t="shared" si="35"/>
        <v>0</v>
      </c>
      <c r="O323" s="34">
        <f t="shared" si="36"/>
        <v>0</v>
      </c>
      <c r="P323" s="35">
        <f t="shared" si="37"/>
        <v>0</v>
      </c>
    </row>
    <row r="324" spans="1:16" ht="19.5" customHeight="1">
      <c r="A324" s="9"/>
      <c r="B324" s="10"/>
      <c r="C324" s="3"/>
      <c r="D324" s="10"/>
      <c r="E324" s="11"/>
      <c r="F324" s="7"/>
      <c r="G324" s="8"/>
      <c r="H324" s="5"/>
      <c r="I324" s="15"/>
      <c r="J324" s="12"/>
      <c r="K324" s="15"/>
      <c r="L324" s="12"/>
      <c r="M324" s="15"/>
      <c r="N324" s="139">
        <f t="shared" si="35"/>
        <v>0</v>
      </c>
      <c r="O324" s="34">
        <f t="shared" si="36"/>
        <v>0</v>
      </c>
      <c r="P324" s="35">
        <f t="shared" si="37"/>
        <v>0</v>
      </c>
    </row>
    <row r="325" spans="1:16" ht="19.5" customHeight="1">
      <c r="A325" s="9"/>
      <c r="B325" s="10"/>
      <c r="C325" s="3"/>
      <c r="D325" s="10"/>
      <c r="E325" s="11"/>
      <c r="F325" s="7"/>
      <c r="G325" s="8"/>
      <c r="H325" s="5"/>
      <c r="I325" s="15"/>
      <c r="J325" s="12"/>
      <c r="K325" s="15"/>
      <c r="L325" s="12"/>
      <c r="M325" s="15"/>
      <c r="N325" s="139">
        <f t="shared" si="35"/>
        <v>0</v>
      </c>
      <c r="O325" s="34">
        <f t="shared" si="36"/>
        <v>0</v>
      </c>
      <c r="P325" s="35">
        <f t="shared" si="37"/>
        <v>0</v>
      </c>
    </row>
    <row r="326" spans="1:16" ht="19.5" customHeight="1">
      <c r="A326" s="9"/>
      <c r="B326" s="10"/>
      <c r="C326" s="3"/>
      <c r="D326" s="10"/>
      <c r="E326" s="11"/>
      <c r="F326" s="7"/>
      <c r="G326" s="8"/>
      <c r="H326" s="5"/>
      <c r="I326" s="15"/>
      <c r="J326" s="12"/>
      <c r="K326" s="15"/>
      <c r="L326" s="12"/>
      <c r="M326" s="15"/>
      <c r="N326" s="139">
        <f t="shared" si="35"/>
        <v>0</v>
      </c>
      <c r="O326" s="34">
        <f t="shared" si="36"/>
        <v>0</v>
      </c>
      <c r="P326" s="35">
        <f t="shared" si="37"/>
        <v>0</v>
      </c>
    </row>
    <row r="327" spans="1:16" ht="19.5" customHeight="1">
      <c r="A327" s="9"/>
      <c r="B327" s="10"/>
      <c r="C327" s="3"/>
      <c r="D327" s="10"/>
      <c r="E327" s="11"/>
      <c r="F327" s="7"/>
      <c r="G327" s="8"/>
      <c r="H327" s="5"/>
      <c r="I327" s="15"/>
      <c r="J327" s="12"/>
      <c r="K327" s="15"/>
      <c r="L327" s="12"/>
      <c r="M327" s="15"/>
      <c r="N327" s="139">
        <f t="shared" si="35"/>
        <v>0</v>
      </c>
      <c r="O327" s="34">
        <f t="shared" si="36"/>
        <v>0</v>
      </c>
      <c r="P327" s="35">
        <f t="shared" si="37"/>
        <v>0</v>
      </c>
    </row>
    <row r="328" spans="1:16" ht="19.5" customHeight="1">
      <c r="A328" s="9"/>
      <c r="B328" s="10"/>
      <c r="C328" s="3"/>
      <c r="D328" s="10"/>
      <c r="E328" s="11"/>
      <c r="F328" s="7"/>
      <c r="G328" s="8"/>
      <c r="H328" s="5"/>
      <c r="I328" s="15"/>
      <c r="J328" s="12"/>
      <c r="K328" s="15"/>
      <c r="L328" s="12"/>
      <c r="M328" s="15"/>
      <c r="N328" s="139">
        <f t="shared" si="35"/>
        <v>0</v>
      </c>
      <c r="O328" s="34">
        <f t="shared" si="36"/>
        <v>0</v>
      </c>
      <c r="P328" s="35">
        <f t="shared" si="37"/>
        <v>0</v>
      </c>
    </row>
    <row r="329" spans="1:16" ht="19.5" customHeight="1">
      <c r="A329" s="9"/>
      <c r="B329" s="10"/>
      <c r="C329" s="3"/>
      <c r="D329" s="10"/>
      <c r="E329" s="11"/>
      <c r="F329" s="7"/>
      <c r="G329" s="8"/>
      <c r="H329" s="5"/>
      <c r="I329" s="15"/>
      <c r="J329" s="12"/>
      <c r="K329" s="15"/>
      <c r="L329" s="12"/>
      <c r="M329" s="15"/>
      <c r="N329" s="139">
        <f t="shared" si="35"/>
        <v>0</v>
      </c>
      <c r="O329" s="34">
        <f t="shared" si="36"/>
        <v>0</v>
      </c>
      <c r="P329" s="35">
        <f t="shared" si="37"/>
        <v>0</v>
      </c>
    </row>
    <row r="330" spans="1:16" ht="19.5" customHeight="1">
      <c r="A330" s="9"/>
      <c r="B330" s="10"/>
      <c r="C330" s="3"/>
      <c r="D330" s="10"/>
      <c r="E330" s="11"/>
      <c r="F330" s="7"/>
      <c r="G330" s="8"/>
      <c r="H330" s="5"/>
      <c r="I330" s="15"/>
      <c r="J330" s="12"/>
      <c r="K330" s="15"/>
      <c r="L330" s="12"/>
      <c r="M330" s="15"/>
      <c r="N330" s="139">
        <f t="shared" si="35"/>
        <v>0</v>
      </c>
      <c r="O330" s="34">
        <f t="shared" si="36"/>
        <v>0</v>
      </c>
      <c r="P330" s="35">
        <f t="shared" si="37"/>
        <v>0</v>
      </c>
    </row>
    <row r="331" spans="1:16" ht="19.5" customHeight="1">
      <c r="A331" s="9"/>
      <c r="B331" s="10"/>
      <c r="C331" s="3"/>
      <c r="D331" s="10"/>
      <c r="E331" s="11"/>
      <c r="F331" s="7"/>
      <c r="G331" s="8"/>
      <c r="H331" s="5"/>
      <c r="I331" s="15"/>
      <c r="J331" s="12"/>
      <c r="K331" s="15"/>
      <c r="L331" s="12"/>
      <c r="M331" s="15"/>
      <c r="N331" s="139">
        <f t="shared" si="35"/>
        <v>0</v>
      </c>
      <c r="O331" s="34">
        <f t="shared" si="36"/>
        <v>0</v>
      </c>
      <c r="P331" s="35">
        <f t="shared" si="37"/>
        <v>0</v>
      </c>
    </row>
    <row r="332" spans="1:16" ht="19.5" customHeight="1">
      <c r="A332" s="9"/>
      <c r="B332" s="10"/>
      <c r="C332" s="3"/>
      <c r="D332" s="10"/>
      <c r="E332" s="11"/>
      <c r="F332" s="7"/>
      <c r="G332" s="8"/>
      <c r="H332" s="5"/>
      <c r="I332" s="15"/>
      <c r="J332" s="12"/>
      <c r="K332" s="15"/>
      <c r="L332" s="12"/>
      <c r="M332" s="15"/>
      <c r="N332" s="139">
        <f t="shared" si="35"/>
        <v>0</v>
      </c>
      <c r="O332" s="34">
        <f t="shared" si="36"/>
        <v>0</v>
      </c>
      <c r="P332" s="35">
        <f t="shared" si="37"/>
        <v>0</v>
      </c>
    </row>
    <row r="333" spans="1:16" ht="19.5" customHeight="1">
      <c r="A333" s="9"/>
      <c r="B333" s="10"/>
      <c r="C333" s="3"/>
      <c r="D333" s="10"/>
      <c r="E333" s="11"/>
      <c r="F333" s="7"/>
      <c r="G333" s="8"/>
      <c r="H333" s="5"/>
      <c r="I333" s="15"/>
      <c r="J333" s="12"/>
      <c r="K333" s="15"/>
      <c r="L333" s="12"/>
      <c r="M333" s="15"/>
      <c r="N333" s="139">
        <f t="shared" si="35"/>
        <v>0</v>
      </c>
      <c r="O333" s="34">
        <f t="shared" si="36"/>
        <v>0</v>
      </c>
      <c r="P333" s="35">
        <f t="shared" si="37"/>
        <v>0</v>
      </c>
    </row>
    <row r="334" spans="1:16" ht="19.5" customHeight="1">
      <c r="A334" s="9"/>
      <c r="B334" s="10"/>
      <c r="C334" s="3"/>
      <c r="D334" s="10"/>
      <c r="E334" s="11"/>
      <c r="F334" s="7"/>
      <c r="G334" s="8"/>
      <c r="H334" s="5"/>
      <c r="I334" s="15"/>
      <c r="J334" s="12"/>
      <c r="K334" s="15"/>
      <c r="L334" s="12"/>
      <c r="M334" s="15"/>
      <c r="N334" s="139">
        <f t="shared" si="35"/>
        <v>0</v>
      </c>
      <c r="O334" s="34">
        <f t="shared" si="36"/>
        <v>0</v>
      </c>
      <c r="P334" s="35">
        <f t="shared" si="37"/>
        <v>0</v>
      </c>
    </row>
    <row r="335" spans="1:16" ht="19.5" customHeight="1">
      <c r="A335" s="9"/>
      <c r="B335" s="10"/>
      <c r="C335" s="3"/>
      <c r="D335" s="10"/>
      <c r="E335" s="11"/>
      <c r="F335" s="7"/>
      <c r="G335" s="8"/>
      <c r="H335" s="5"/>
      <c r="I335" s="15"/>
      <c r="J335" s="12"/>
      <c r="K335" s="15"/>
      <c r="L335" s="12"/>
      <c r="M335" s="15"/>
      <c r="N335" s="139">
        <f t="shared" si="35"/>
        <v>0</v>
      </c>
      <c r="O335" s="34">
        <f t="shared" si="36"/>
        <v>0</v>
      </c>
      <c r="P335" s="35">
        <f t="shared" si="37"/>
        <v>0</v>
      </c>
    </row>
    <row r="336" spans="1:16" ht="19.5" customHeight="1">
      <c r="A336" s="9"/>
      <c r="B336" s="10"/>
      <c r="C336" s="3"/>
      <c r="D336" s="10"/>
      <c r="E336" s="11"/>
      <c r="F336" s="7"/>
      <c r="G336" s="8"/>
      <c r="H336" s="5"/>
      <c r="I336" s="15"/>
      <c r="J336" s="12"/>
      <c r="K336" s="15"/>
      <c r="L336" s="12"/>
      <c r="M336" s="15"/>
      <c r="N336" s="139">
        <f t="shared" si="35"/>
        <v>0</v>
      </c>
      <c r="O336" s="34">
        <f t="shared" si="36"/>
        <v>0</v>
      </c>
      <c r="P336" s="35">
        <f t="shared" si="37"/>
        <v>0</v>
      </c>
    </row>
    <row r="337" spans="1:16" ht="19.5" customHeight="1" thickBot="1">
      <c r="A337" s="26"/>
      <c r="B337" s="27"/>
      <c r="C337" s="3"/>
      <c r="D337" s="27"/>
      <c r="E337" s="28"/>
      <c r="F337" s="7"/>
      <c r="G337" s="8"/>
      <c r="H337" s="5"/>
      <c r="I337" s="15"/>
      <c r="J337" s="12"/>
      <c r="K337" s="15"/>
      <c r="L337" s="12"/>
      <c r="M337" s="15"/>
      <c r="N337" s="140">
        <f t="shared" si="35"/>
        <v>0</v>
      </c>
      <c r="O337" s="37">
        <f t="shared" si="36"/>
        <v>0</v>
      </c>
      <c r="P337" s="38">
        <f t="shared" si="37"/>
        <v>0</v>
      </c>
    </row>
    <row r="338" spans="1:16" ht="19.5" customHeight="1" thickBot="1">
      <c r="A338" s="259" t="s">
        <v>14</v>
      </c>
      <c r="B338" s="260"/>
      <c r="C338" s="260"/>
      <c r="D338" s="260"/>
      <c r="E338" s="261"/>
      <c r="F338" s="39">
        <f aca="true" t="shared" si="38" ref="F338:O338">SUM(F315:F337)</f>
        <v>101.33</v>
      </c>
      <c r="G338" s="40">
        <f t="shared" si="38"/>
        <v>181</v>
      </c>
      <c r="H338" s="41">
        <f t="shared" si="38"/>
        <v>37.830000000000005</v>
      </c>
      <c r="I338" s="136">
        <f t="shared" si="38"/>
        <v>177</v>
      </c>
      <c r="J338" s="145">
        <f t="shared" si="38"/>
        <v>32.43</v>
      </c>
      <c r="K338" s="138">
        <f t="shared" si="38"/>
        <v>162</v>
      </c>
      <c r="L338" s="142">
        <f t="shared" si="38"/>
        <v>32.43</v>
      </c>
      <c r="M338" s="138">
        <f t="shared" si="38"/>
        <v>162</v>
      </c>
      <c r="N338" s="43">
        <f t="shared" si="38"/>
        <v>204.01999999999998</v>
      </c>
      <c r="O338" s="44">
        <f t="shared" si="38"/>
        <v>682</v>
      </c>
      <c r="P338" s="32">
        <f t="shared" si="37"/>
        <v>886.02</v>
      </c>
    </row>
    <row r="339" spans="1:16" ht="19.5" customHeight="1">
      <c r="A339" s="238" t="s">
        <v>0</v>
      </c>
      <c r="B339" s="238"/>
      <c r="C339" s="238"/>
      <c r="D339" s="238"/>
      <c r="E339" s="238"/>
      <c r="F339" s="238"/>
      <c r="G339" s="238"/>
      <c r="H339" s="238"/>
      <c r="I339" s="239"/>
      <c r="J339" s="238"/>
      <c r="K339" s="238"/>
      <c r="L339" s="238"/>
      <c r="M339" s="238"/>
      <c r="N339" s="238"/>
      <c r="O339" s="238"/>
      <c r="P339" s="238"/>
    </row>
    <row r="340" spans="1:16" ht="19.5" customHeight="1">
      <c r="A340" s="238"/>
      <c r="B340" s="238"/>
      <c r="C340" s="238"/>
      <c r="D340" s="238"/>
      <c r="E340" s="238"/>
      <c r="F340" s="238"/>
      <c r="G340" s="238"/>
      <c r="H340" s="238"/>
      <c r="I340" s="239"/>
      <c r="J340" s="238"/>
      <c r="K340" s="238"/>
      <c r="L340" s="238"/>
      <c r="M340" s="238"/>
      <c r="N340" s="238"/>
      <c r="O340" s="238"/>
      <c r="P340" s="238"/>
    </row>
    <row r="341" spans="1:16" ht="19.5" customHeight="1">
      <c r="A341" s="238"/>
      <c r="B341" s="238"/>
      <c r="C341" s="238"/>
      <c r="D341" s="238"/>
      <c r="E341" s="238"/>
      <c r="F341" s="238"/>
      <c r="G341" s="238"/>
      <c r="H341" s="238"/>
      <c r="I341" s="239"/>
      <c r="J341" s="240"/>
      <c r="K341" s="240"/>
      <c r="L341" s="239"/>
      <c r="M341" s="239"/>
      <c r="N341" s="239"/>
      <c r="O341" s="239"/>
      <c r="P341" s="239"/>
    </row>
    <row r="342" spans="1:11" ht="19.5" customHeight="1">
      <c r="A342" s="241" t="s">
        <v>90</v>
      </c>
      <c r="B342" s="241"/>
      <c r="J342" s="19"/>
      <c r="K342" s="19"/>
    </row>
    <row r="343" spans="1:2" ht="19.5" customHeight="1">
      <c r="A343" s="241"/>
      <c r="B343" s="241"/>
    </row>
    <row r="344" spans="1:14" ht="19.5" customHeight="1">
      <c r="A344" s="241"/>
      <c r="B344" s="241"/>
      <c r="K344" s="18"/>
      <c r="L344" s="18"/>
      <c r="M344" s="18"/>
      <c r="N344" s="18"/>
    </row>
    <row r="345" spans="1:16" ht="19.5" customHeight="1">
      <c r="A345" s="263" t="s">
        <v>15</v>
      </c>
      <c r="B345" s="254" t="s">
        <v>175</v>
      </c>
      <c r="C345" s="254"/>
      <c r="D345" s="254"/>
      <c r="E345" s="29"/>
      <c r="F345" s="16"/>
      <c r="G345" s="16"/>
      <c r="H345" s="16"/>
      <c r="K345" s="255" t="s">
        <v>16</v>
      </c>
      <c r="L345" s="255"/>
      <c r="M345" s="227" t="str">
        <f>R11</f>
        <v>jún 2013</v>
      </c>
      <c r="N345" s="227"/>
      <c r="O345" s="227"/>
      <c r="P345" s="227"/>
    </row>
    <row r="346" spans="1:16" ht="19.5" customHeight="1">
      <c r="A346" s="263"/>
      <c r="B346" s="254"/>
      <c r="C346" s="254"/>
      <c r="D346" s="254"/>
      <c r="E346" s="29"/>
      <c r="F346" s="16"/>
      <c r="G346" s="16"/>
      <c r="H346" s="16"/>
      <c r="K346" s="255"/>
      <c r="L346" s="255"/>
      <c r="M346" s="227"/>
      <c r="N346" s="227"/>
      <c r="O346" s="227"/>
      <c r="P346" s="227"/>
    </row>
    <row r="347" ht="19.5" customHeight="1" thickBot="1"/>
    <row r="348" spans="1:16" ht="19.5" customHeight="1" thickBot="1">
      <c r="A348" s="242" t="s">
        <v>2</v>
      </c>
      <c r="B348" s="245" t="s">
        <v>3</v>
      </c>
      <c r="C348" s="248" t="s">
        <v>4</v>
      </c>
      <c r="D348" s="251" t="s">
        <v>5</v>
      </c>
      <c r="E348" s="262" t="s">
        <v>6</v>
      </c>
      <c r="F348" s="235" t="s">
        <v>7</v>
      </c>
      <c r="G348" s="235"/>
      <c r="H348" s="235"/>
      <c r="I348" s="235"/>
      <c r="J348" s="235"/>
      <c r="K348" s="235"/>
      <c r="L348" s="235"/>
      <c r="M348" s="231"/>
      <c r="N348" s="234" t="s">
        <v>12</v>
      </c>
      <c r="O348" s="235"/>
      <c r="P348" s="228" t="s">
        <v>14</v>
      </c>
    </row>
    <row r="349" spans="1:16" ht="19.5" customHeight="1">
      <c r="A349" s="243"/>
      <c r="B349" s="246"/>
      <c r="C349" s="249"/>
      <c r="D349" s="252"/>
      <c r="E349" s="232"/>
      <c r="F349" s="256" t="s">
        <v>8</v>
      </c>
      <c r="G349" s="257"/>
      <c r="H349" s="258" t="s">
        <v>9</v>
      </c>
      <c r="I349" s="258"/>
      <c r="J349" s="256" t="s">
        <v>10</v>
      </c>
      <c r="K349" s="257"/>
      <c r="L349" s="258" t="s">
        <v>11</v>
      </c>
      <c r="M349" s="257"/>
      <c r="N349" s="236"/>
      <c r="O349" s="237"/>
      <c r="P349" s="229"/>
    </row>
    <row r="350" spans="1:16" ht="19.5" customHeight="1" thickBot="1">
      <c r="A350" s="244"/>
      <c r="B350" s="247"/>
      <c r="C350" s="250"/>
      <c r="D350" s="253"/>
      <c r="E350" s="233"/>
      <c r="F350" s="20" t="s">
        <v>336</v>
      </c>
      <c r="G350" s="21" t="s">
        <v>13</v>
      </c>
      <c r="H350" s="20" t="s">
        <v>336</v>
      </c>
      <c r="I350" s="22" t="s">
        <v>13</v>
      </c>
      <c r="J350" s="20" t="s">
        <v>336</v>
      </c>
      <c r="K350" s="21" t="s">
        <v>13</v>
      </c>
      <c r="L350" s="20" t="s">
        <v>336</v>
      </c>
      <c r="M350" s="21" t="s">
        <v>13</v>
      </c>
      <c r="N350" s="20" t="s">
        <v>336</v>
      </c>
      <c r="O350" s="22" t="s">
        <v>13</v>
      </c>
      <c r="P350" s="230"/>
    </row>
    <row r="351" spans="1:26" ht="19.5" customHeight="1">
      <c r="A351" s="2" t="s">
        <v>452</v>
      </c>
      <c r="B351" s="3" t="s">
        <v>501</v>
      </c>
      <c r="C351" s="3" t="s">
        <v>352</v>
      </c>
      <c r="D351" s="3" t="s">
        <v>403</v>
      </c>
      <c r="E351" s="4"/>
      <c r="F351" s="7">
        <v>8.09</v>
      </c>
      <c r="G351" s="8">
        <v>16</v>
      </c>
      <c r="H351" s="5">
        <v>5.4</v>
      </c>
      <c r="I351" s="143">
        <v>15</v>
      </c>
      <c r="J351" s="144"/>
      <c r="K351" s="143"/>
      <c r="L351" s="144"/>
      <c r="M351" s="143"/>
      <c r="N351" s="33">
        <f>SUM(F351+H351+J351+L351)</f>
        <v>13.49</v>
      </c>
      <c r="O351" s="34">
        <f>SUM(G351+I351+K351+M351)</f>
        <v>31</v>
      </c>
      <c r="P351" s="35">
        <f>SUM(N351:O351)</f>
        <v>44.49</v>
      </c>
      <c r="R351" s="124" t="s">
        <v>8</v>
      </c>
      <c r="S351" s="208" t="s">
        <v>332</v>
      </c>
      <c r="T351" s="205" t="s">
        <v>339</v>
      </c>
      <c r="U351" s="182" t="s">
        <v>337</v>
      </c>
      <c r="V351" s="206" t="s">
        <v>382</v>
      </c>
      <c r="W351" s="205" t="s">
        <v>381</v>
      </c>
      <c r="X351" s="123" t="s">
        <v>341</v>
      </c>
      <c r="Y351" s="122"/>
      <c r="Z351" s="49"/>
    </row>
    <row r="352" spans="1:26" ht="19.5" customHeight="1">
      <c r="A352" s="9">
        <v>41430</v>
      </c>
      <c r="B352" s="10" t="s">
        <v>544</v>
      </c>
      <c r="C352" s="3" t="s">
        <v>332</v>
      </c>
      <c r="D352" s="10" t="s">
        <v>521</v>
      </c>
      <c r="E352" s="11"/>
      <c r="F352" s="7">
        <v>31.08</v>
      </c>
      <c r="G352" s="8">
        <v>55</v>
      </c>
      <c r="H352" s="5">
        <v>10.81</v>
      </c>
      <c r="I352" s="15">
        <v>54</v>
      </c>
      <c r="J352" s="12">
        <v>10.81</v>
      </c>
      <c r="K352" s="15">
        <v>54</v>
      </c>
      <c r="L352" s="12">
        <v>10.81</v>
      </c>
      <c r="M352" s="15">
        <v>54</v>
      </c>
      <c r="N352" s="139">
        <f>F352+H352+J352+L352</f>
        <v>63.510000000000005</v>
      </c>
      <c r="O352" s="34">
        <f>G352+I352+K352+M352</f>
        <v>217</v>
      </c>
      <c r="P352" s="35">
        <f>N352+O352</f>
        <v>280.51</v>
      </c>
      <c r="R352" s="124" t="s">
        <v>336</v>
      </c>
      <c r="S352" s="209">
        <v>31.08</v>
      </c>
      <c r="T352" s="185">
        <v>8.09</v>
      </c>
      <c r="U352" s="181">
        <v>5.4</v>
      </c>
      <c r="V352" s="207">
        <v>8.09</v>
      </c>
      <c r="W352" s="185">
        <v>21.6</v>
      </c>
      <c r="X352" s="123">
        <v>0</v>
      </c>
      <c r="Y352" s="122"/>
      <c r="Z352" s="49"/>
    </row>
    <row r="353" spans="1:26" ht="19.5" customHeight="1">
      <c r="A353" s="9">
        <v>41434</v>
      </c>
      <c r="B353" s="10" t="s">
        <v>533</v>
      </c>
      <c r="C353" s="3" t="s">
        <v>332</v>
      </c>
      <c r="D353" s="10" t="s">
        <v>529</v>
      </c>
      <c r="E353" s="11"/>
      <c r="F353" s="7">
        <v>31.08</v>
      </c>
      <c r="G353" s="8">
        <v>55</v>
      </c>
      <c r="H353" s="5">
        <v>10.81</v>
      </c>
      <c r="I353" s="15">
        <v>54</v>
      </c>
      <c r="J353" s="12">
        <v>10.81</v>
      </c>
      <c r="K353" s="15">
        <v>54</v>
      </c>
      <c r="L353" s="12">
        <v>10.81</v>
      </c>
      <c r="M353" s="15">
        <v>54</v>
      </c>
      <c r="N353" s="139">
        <f>SUM(F353+H353+J353+L353)</f>
        <v>63.510000000000005</v>
      </c>
      <c r="O353" s="34">
        <f>SUM(G353+I353+K353+M353)</f>
        <v>217</v>
      </c>
      <c r="P353" s="35">
        <f>SUM(N353:O353)</f>
        <v>280.51</v>
      </c>
      <c r="R353" s="124" t="s">
        <v>340</v>
      </c>
      <c r="S353" s="209">
        <v>55</v>
      </c>
      <c r="T353" s="185">
        <v>23</v>
      </c>
      <c r="U353" s="181">
        <v>1.3</v>
      </c>
      <c r="V353" s="207">
        <v>16</v>
      </c>
      <c r="W353" s="185">
        <v>1.3</v>
      </c>
      <c r="X353" s="123">
        <v>0</v>
      </c>
      <c r="Y353" s="122"/>
      <c r="Z353" s="49"/>
    </row>
    <row r="354" spans="1:18" ht="19.5" customHeight="1">
      <c r="A354" s="117" t="s">
        <v>721</v>
      </c>
      <c r="B354" s="10" t="s">
        <v>780</v>
      </c>
      <c r="C354" s="3" t="s">
        <v>352</v>
      </c>
      <c r="D354" s="10" t="s">
        <v>391</v>
      </c>
      <c r="E354" s="11"/>
      <c r="F354" s="7">
        <v>8.09</v>
      </c>
      <c r="G354" s="8">
        <v>16</v>
      </c>
      <c r="H354" s="5">
        <v>5.4</v>
      </c>
      <c r="I354" s="15">
        <v>15</v>
      </c>
      <c r="J354" s="12"/>
      <c r="K354" s="15"/>
      <c r="L354" s="12"/>
      <c r="M354" s="15"/>
      <c r="N354" s="139">
        <f aca="true" t="shared" si="39" ref="N354:N373">SUM(F354+H354+J354+L354)</f>
        <v>13.49</v>
      </c>
      <c r="O354" s="34">
        <f aca="true" t="shared" si="40" ref="O354:O373">SUM(G354+I354+K354+M354)</f>
        <v>31</v>
      </c>
      <c r="P354" s="35">
        <f aca="true" t="shared" si="41" ref="P354:P374">SUM(N354:O354)</f>
        <v>44.49</v>
      </c>
      <c r="R354" s="119"/>
    </row>
    <row r="355" spans="1:26" ht="19.5" customHeight="1">
      <c r="A355" s="9">
        <v>41448</v>
      </c>
      <c r="B355" s="10" t="s">
        <v>795</v>
      </c>
      <c r="C355" s="3" t="s">
        <v>332</v>
      </c>
      <c r="D355" s="10" t="s">
        <v>703</v>
      </c>
      <c r="E355" s="11"/>
      <c r="F355" s="7">
        <v>31.08</v>
      </c>
      <c r="G355" s="8">
        <v>55</v>
      </c>
      <c r="H355" s="5">
        <v>10.81</v>
      </c>
      <c r="I355" s="15">
        <v>54</v>
      </c>
      <c r="J355" s="12">
        <v>10.81</v>
      </c>
      <c r="K355" s="15">
        <v>54</v>
      </c>
      <c r="L355" s="12">
        <v>10.81</v>
      </c>
      <c r="M355" s="15">
        <v>54</v>
      </c>
      <c r="N355" s="139">
        <f t="shared" si="39"/>
        <v>63.510000000000005</v>
      </c>
      <c r="O355" s="34">
        <f t="shared" si="40"/>
        <v>217</v>
      </c>
      <c r="P355" s="35">
        <f t="shared" si="41"/>
        <v>280.51</v>
      </c>
      <c r="R355" s="124" t="s">
        <v>342</v>
      </c>
      <c r="S355" s="208" t="s">
        <v>332</v>
      </c>
      <c r="T355" s="205" t="s">
        <v>339</v>
      </c>
      <c r="U355" s="182" t="s">
        <v>337</v>
      </c>
      <c r="V355" s="206" t="s">
        <v>382</v>
      </c>
      <c r="W355" s="205" t="s">
        <v>381</v>
      </c>
      <c r="X355" s="123" t="s">
        <v>341</v>
      </c>
      <c r="Y355" s="122"/>
      <c r="Z355" s="49"/>
    </row>
    <row r="356" spans="1:26" ht="19.5" customHeight="1">
      <c r="A356" s="9" t="s">
        <v>836</v>
      </c>
      <c r="B356" s="10" t="s">
        <v>883</v>
      </c>
      <c r="C356" s="3" t="s">
        <v>352</v>
      </c>
      <c r="D356" s="10" t="s">
        <v>521</v>
      </c>
      <c r="E356" s="11"/>
      <c r="F356" s="7">
        <v>8.09</v>
      </c>
      <c r="G356" s="8">
        <v>16</v>
      </c>
      <c r="H356" s="5">
        <v>5.4</v>
      </c>
      <c r="I356" s="15">
        <v>15</v>
      </c>
      <c r="J356" s="12"/>
      <c r="K356" s="15"/>
      <c r="L356" s="12"/>
      <c r="M356" s="15"/>
      <c r="N356" s="139">
        <f t="shared" si="39"/>
        <v>13.49</v>
      </c>
      <c r="O356" s="34">
        <f t="shared" si="40"/>
        <v>31</v>
      </c>
      <c r="P356" s="35">
        <f t="shared" si="41"/>
        <v>44.49</v>
      </c>
      <c r="R356" s="124" t="s">
        <v>336</v>
      </c>
      <c r="S356" s="209">
        <v>10.81</v>
      </c>
      <c r="T356" s="185">
        <v>5.4</v>
      </c>
      <c r="U356" s="181">
        <v>5.4</v>
      </c>
      <c r="V356" s="207">
        <v>5.4</v>
      </c>
      <c r="W356" s="185">
        <v>13.51</v>
      </c>
      <c r="X356" s="121">
        <v>0</v>
      </c>
      <c r="Y356" s="122"/>
      <c r="Z356" s="49"/>
    </row>
    <row r="357" spans="1:26" ht="19.5" customHeight="1">
      <c r="A357" s="9"/>
      <c r="B357" s="10"/>
      <c r="C357" s="3"/>
      <c r="D357" s="10"/>
      <c r="E357" s="11"/>
      <c r="F357" s="7"/>
      <c r="G357" s="8"/>
      <c r="H357" s="5"/>
      <c r="I357" s="15"/>
      <c r="J357" s="12"/>
      <c r="K357" s="15"/>
      <c r="L357" s="12"/>
      <c r="M357" s="15"/>
      <c r="N357" s="139">
        <f t="shared" si="39"/>
        <v>0</v>
      </c>
      <c r="O357" s="34">
        <f t="shared" si="40"/>
        <v>0</v>
      </c>
      <c r="P357" s="35">
        <f t="shared" si="41"/>
        <v>0</v>
      </c>
      <c r="R357" s="124" t="s">
        <v>340</v>
      </c>
      <c r="S357" s="209">
        <v>54</v>
      </c>
      <c r="T357" s="185">
        <v>22</v>
      </c>
      <c r="U357" s="181">
        <v>0</v>
      </c>
      <c r="V357" s="207">
        <v>15</v>
      </c>
      <c r="W357" s="185">
        <v>0</v>
      </c>
      <c r="X357" s="121">
        <v>0</v>
      </c>
      <c r="Y357" s="122"/>
      <c r="Z357" s="49"/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15"/>
      <c r="J358" s="12"/>
      <c r="K358" s="15"/>
      <c r="L358" s="12"/>
      <c r="M358" s="15"/>
      <c r="N358" s="139">
        <f t="shared" si="39"/>
        <v>0</v>
      </c>
      <c r="O358" s="34">
        <f t="shared" si="40"/>
        <v>0</v>
      </c>
      <c r="P358" s="35">
        <f t="shared" si="41"/>
        <v>0</v>
      </c>
    </row>
    <row r="359" spans="1:16" ht="19.5" customHeight="1">
      <c r="A359" s="9"/>
      <c r="B359" s="10"/>
      <c r="C359" s="3"/>
      <c r="D359" s="10"/>
      <c r="E359" s="11"/>
      <c r="F359" s="7"/>
      <c r="G359" s="8"/>
      <c r="H359" s="5"/>
      <c r="I359" s="15"/>
      <c r="J359" s="12"/>
      <c r="K359" s="15"/>
      <c r="L359" s="12"/>
      <c r="M359" s="15"/>
      <c r="N359" s="139">
        <f t="shared" si="39"/>
        <v>0</v>
      </c>
      <c r="O359" s="34">
        <f t="shared" si="40"/>
        <v>0</v>
      </c>
      <c r="P359" s="35">
        <f t="shared" si="41"/>
        <v>0</v>
      </c>
    </row>
    <row r="360" spans="1:16" ht="19.5" customHeight="1">
      <c r="A360" s="9"/>
      <c r="B360" s="10"/>
      <c r="C360" s="3"/>
      <c r="D360" s="10"/>
      <c r="E360" s="11"/>
      <c r="F360" s="7"/>
      <c r="G360" s="8"/>
      <c r="H360" s="5"/>
      <c r="I360" s="15"/>
      <c r="J360" s="12"/>
      <c r="K360" s="15"/>
      <c r="L360" s="12"/>
      <c r="M360" s="15"/>
      <c r="N360" s="139">
        <f t="shared" si="39"/>
        <v>0</v>
      </c>
      <c r="O360" s="34">
        <f t="shared" si="40"/>
        <v>0</v>
      </c>
      <c r="P360" s="35">
        <f t="shared" si="41"/>
        <v>0</v>
      </c>
    </row>
    <row r="361" spans="1:16" ht="19.5" customHeight="1">
      <c r="A361" s="9"/>
      <c r="B361" s="10"/>
      <c r="C361" s="3"/>
      <c r="D361" s="10"/>
      <c r="E361" s="11"/>
      <c r="F361" s="7"/>
      <c r="G361" s="8"/>
      <c r="H361" s="5"/>
      <c r="I361" s="15"/>
      <c r="J361" s="12"/>
      <c r="K361" s="15"/>
      <c r="L361" s="12"/>
      <c r="M361" s="15"/>
      <c r="N361" s="139">
        <f t="shared" si="39"/>
        <v>0</v>
      </c>
      <c r="O361" s="34">
        <f t="shared" si="40"/>
        <v>0</v>
      </c>
      <c r="P361" s="35">
        <f t="shared" si="41"/>
        <v>0</v>
      </c>
    </row>
    <row r="362" spans="1:16" ht="19.5" customHeight="1">
      <c r="A362" s="9"/>
      <c r="B362" s="10"/>
      <c r="C362" s="3"/>
      <c r="D362" s="10"/>
      <c r="E362" s="11"/>
      <c r="F362" s="7"/>
      <c r="G362" s="8"/>
      <c r="H362" s="5"/>
      <c r="I362" s="15"/>
      <c r="J362" s="12"/>
      <c r="K362" s="15"/>
      <c r="L362" s="12"/>
      <c r="M362" s="15"/>
      <c r="N362" s="139">
        <f t="shared" si="39"/>
        <v>0</v>
      </c>
      <c r="O362" s="34">
        <f t="shared" si="40"/>
        <v>0</v>
      </c>
      <c r="P362" s="35">
        <f t="shared" si="41"/>
        <v>0</v>
      </c>
    </row>
    <row r="363" spans="1:16" ht="19.5" customHeight="1">
      <c r="A363" s="9"/>
      <c r="B363" s="10"/>
      <c r="C363" s="3"/>
      <c r="D363" s="10"/>
      <c r="E363" s="11"/>
      <c r="F363" s="7"/>
      <c r="G363" s="8"/>
      <c r="H363" s="5"/>
      <c r="I363" s="15"/>
      <c r="J363" s="12"/>
      <c r="K363" s="15"/>
      <c r="L363" s="12"/>
      <c r="M363" s="15"/>
      <c r="N363" s="139">
        <f t="shared" si="39"/>
        <v>0</v>
      </c>
      <c r="O363" s="34">
        <f t="shared" si="40"/>
        <v>0</v>
      </c>
      <c r="P363" s="35">
        <f t="shared" si="41"/>
        <v>0</v>
      </c>
    </row>
    <row r="364" spans="1:16" ht="19.5" customHeight="1">
      <c r="A364" s="9"/>
      <c r="B364" s="10"/>
      <c r="C364" s="3"/>
      <c r="D364" s="10"/>
      <c r="E364" s="11"/>
      <c r="F364" s="7"/>
      <c r="G364" s="8"/>
      <c r="H364" s="5"/>
      <c r="I364" s="15"/>
      <c r="J364" s="12"/>
      <c r="K364" s="15"/>
      <c r="L364" s="12"/>
      <c r="M364" s="15"/>
      <c r="N364" s="139">
        <f t="shared" si="39"/>
        <v>0</v>
      </c>
      <c r="O364" s="34">
        <f t="shared" si="40"/>
        <v>0</v>
      </c>
      <c r="P364" s="35">
        <f t="shared" si="41"/>
        <v>0</v>
      </c>
    </row>
    <row r="365" spans="1:16" ht="19.5" customHeight="1">
      <c r="A365" s="9"/>
      <c r="B365" s="10"/>
      <c r="C365" s="3"/>
      <c r="D365" s="10"/>
      <c r="E365" s="11"/>
      <c r="F365" s="7"/>
      <c r="G365" s="8"/>
      <c r="H365" s="5"/>
      <c r="I365" s="15"/>
      <c r="J365" s="12"/>
      <c r="K365" s="15"/>
      <c r="L365" s="12"/>
      <c r="M365" s="15"/>
      <c r="N365" s="139">
        <f t="shared" si="39"/>
        <v>0</v>
      </c>
      <c r="O365" s="34">
        <f t="shared" si="40"/>
        <v>0</v>
      </c>
      <c r="P365" s="35">
        <f t="shared" si="41"/>
        <v>0</v>
      </c>
    </row>
    <row r="366" spans="1:16" ht="19.5" customHeight="1">
      <c r="A366" s="9"/>
      <c r="B366" s="10"/>
      <c r="C366" s="3"/>
      <c r="D366" s="10"/>
      <c r="E366" s="11"/>
      <c r="F366" s="7"/>
      <c r="G366" s="8"/>
      <c r="H366" s="5"/>
      <c r="I366" s="15"/>
      <c r="J366" s="12"/>
      <c r="K366" s="15"/>
      <c r="L366" s="12"/>
      <c r="M366" s="15"/>
      <c r="N366" s="139">
        <f t="shared" si="39"/>
        <v>0</v>
      </c>
      <c r="O366" s="34">
        <f t="shared" si="40"/>
        <v>0</v>
      </c>
      <c r="P366" s="35">
        <f t="shared" si="41"/>
        <v>0</v>
      </c>
    </row>
    <row r="367" spans="1:16" ht="19.5" customHeight="1">
      <c r="A367" s="9"/>
      <c r="B367" s="10"/>
      <c r="C367" s="3"/>
      <c r="D367" s="10"/>
      <c r="E367" s="11"/>
      <c r="F367" s="7"/>
      <c r="G367" s="8"/>
      <c r="H367" s="5"/>
      <c r="I367" s="15"/>
      <c r="J367" s="12"/>
      <c r="K367" s="15"/>
      <c r="L367" s="12"/>
      <c r="M367" s="15"/>
      <c r="N367" s="139">
        <f t="shared" si="39"/>
        <v>0</v>
      </c>
      <c r="O367" s="34">
        <f t="shared" si="40"/>
        <v>0</v>
      </c>
      <c r="P367" s="35">
        <f t="shared" si="41"/>
        <v>0</v>
      </c>
    </row>
    <row r="368" spans="1:16" ht="19.5" customHeight="1">
      <c r="A368" s="9"/>
      <c r="B368" s="10"/>
      <c r="C368" s="3"/>
      <c r="D368" s="10"/>
      <c r="E368" s="11"/>
      <c r="F368" s="7"/>
      <c r="G368" s="8"/>
      <c r="H368" s="5"/>
      <c r="I368" s="15"/>
      <c r="J368" s="12"/>
      <c r="K368" s="15"/>
      <c r="L368" s="12"/>
      <c r="M368" s="15"/>
      <c r="N368" s="139">
        <f t="shared" si="39"/>
        <v>0</v>
      </c>
      <c r="O368" s="34">
        <f t="shared" si="40"/>
        <v>0</v>
      </c>
      <c r="P368" s="35">
        <f t="shared" si="41"/>
        <v>0</v>
      </c>
    </row>
    <row r="369" spans="1:16" ht="19.5" customHeight="1">
      <c r="A369" s="9"/>
      <c r="B369" s="10"/>
      <c r="C369" s="3"/>
      <c r="D369" s="10"/>
      <c r="E369" s="11"/>
      <c r="F369" s="7"/>
      <c r="G369" s="8"/>
      <c r="H369" s="5"/>
      <c r="I369" s="15"/>
      <c r="J369" s="12"/>
      <c r="K369" s="15"/>
      <c r="L369" s="12"/>
      <c r="M369" s="15"/>
      <c r="N369" s="139">
        <f t="shared" si="39"/>
        <v>0</v>
      </c>
      <c r="O369" s="34">
        <f t="shared" si="40"/>
        <v>0</v>
      </c>
      <c r="P369" s="35">
        <f t="shared" si="41"/>
        <v>0</v>
      </c>
    </row>
    <row r="370" spans="1:16" ht="19.5" customHeight="1">
      <c r="A370" s="9"/>
      <c r="B370" s="10"/>
      <c r="C370" s="3"/>
      <c r="D370" s="10"/>
      <c r="E370" s="11"/>
      <c r="F370" s="7"/>
      <c r="G370" s="8"/>
      <c r="H370" s="5"/>
      <c r="I370" s="15"/>
      <c r="J370" s="12"/>
      <c r="K370" s="15"/>
      <c r="L370" s="12"/>
      <c r="M370" s="15"/>
      <c r="N370" s="139">
        <f t="shared" si="39"/>
        <v>0</v>
      </c>
      <c r="O370" s="34">
        <f t="shared" si="40"/>
        <v>0</v>
      </c>
      <c r="P370" s="35">
        <f t="shared" si="41"/>
        <v>0</v>
      </c>
    </row>
    <row r="371" spans="1:16" ht="19.5" customHeight="1">
      <c r="A371" s="9"/>
      <c r="B371" s="10"/>
      <c r="C371" s="3"/>
      <c r="D371" s="10"/>
      <c r="E371" s="11"/>
      <c r="F371" s="7"/>
      <c r="G371" s="8"/>
      <c r="H371" s="5"/>
      <c r="I371" s="15"/>
      <c r="J371" s="12"/>
      <c r="K371" s="15"/>
      <c r="L371" s="12"/>
      <c r="M371" s="15"/>
      <c r="N371" s="139">
        <f t="shared" si="39"/>
        <v>0</v>
      </c>
      <c r="O371" s="34">
        <f t="shared" si="40"/>
        <v>0</v>
      </c>
      <c r="P371" s="35">
        <f t="shared" si="41"/>
        <v>0</v>
      </c>
    </row>
    <row r="372" spans="1:16" ht="19.5" customHeight="1">
      <c r="A372" s="9"/>
      <c r="B372" s="10"/>
      <c r="C372" s="3"/>
      <c r="D372" s="10"/>
      <c r="E372" s="11"/>
      <c r="F372" s="7"/>
      <c r="G372" s="8"/>
      <c r="H372" s="5"/>
      <c r="I372" s="15"/>
      <c r="J372" s="12"/>
      <c r="K372" s="15"/>
      <c r="L372" s="12"/>
      <c r="M372" s="15"/>
      <c r="N372" s="139">
        <f t="shared" si="39"/>
        <v>0</v>
      </c>
      <c r="O372" s="34">
        <f t="shared" si="40"/>
        <v>0</v>
      </c>
      <c r="P372" s="35">
        <f t="shared" si="41"/>
        <v>0</v>
      </c>
    </row>
    <row r="373" spans="1:16" ht="19.5" customHeight="1" thickBot="1">
      <c r="A373" s="26"/>
      <c r="B373" s="27"/>
      <c r="C373" s="3"/>
      <c r="D373" s="27"/>
      <c r="E373" s="28"/>
      <c r="F373" s="7"/>
      <c r="G373" s="8"/>
      <c r="H373" s="5"/>
      <c r="I373" s="15"/>
      <c r="J373" s="12"/>
      <c r="K373" s="15"/>
      <c r="L373" s="12"/>
      <c r="M373" s="15"/>
      <c r="N373" s="140">
        <f t="shared" si="39"/>
        <v>0</v>
      </c>
      <c r="O373" s="37">
        <f t="shared" si="40"/>
        <v>0</v>
      </c>
      <c r="P373" s="38">
        <f t="shared" si="41"/>
        <v>0</v>
      </c>
    </row>
    <row r="374" spans="1:16" ht="19.5" customHeight="1" thickBot="1">
      <c r="A374" s="259" t="s">
        <v>14</v>
      </c>
      <c r="B374" s="260"/>
      <c r="C374" s="260"/>
      <c r="D374" s="260"/>
      <c r="E374" s="261"/>
      <c r="F374" s="39">
        <f aca="true" t="shared" si="42" ref="F374:O374">SUM(F351:F373)</f>
        <v>117.51</v>
      </c>
      <c r="G374" s="40">
        <f t="shared" si="42"/>
        <v>213</v>
      </c>
      <c r="H374" s="41">
        <f t="shared" si="42"/>
        <v>48.63</v>
      </c>
      <c r="I374" s="136">
        <f t="shared" si="42"/>
        <v>207</v>
      </c>
      <c r="J374" s="145">
        <f t="shared" si="42"/>
        <v>32.43</v>
      </c>
      <c r="K374" s="138">
        <f t="shared" si="42"/>
        <v>162</v>
      </c>
      <c r="L374" s="142">
        <f t="shared" si="42"/>
        <v>32.43</v>
      </c>
      <c r="M374" s="138">
        <f t="shared" si="42"/>
        <v>162</v>
      </c>
      <c r="N374" s="43">
        <f t="shared" si="42"/>
        <v>231</v>
      </c>
      <c r="O374" s="44">
        <f t="shared" si="42"/>
        <v>744</v>
      </c>
      <c r="P374" s="32">
        <f t="shared" si="41"/>
        <v>975</v>
      </c>
    </row>
    <row r="375" spans="1:16" ht="19.5" customHeight="1">
      <c r="A375" s="238" t="s">
        <v>0</v>
      </c>
      <c r="B375" s="238"/>
      <c r="C375" s="238"/>
      <c r="D375" s="238"/>
      <c r="E375" s="238"/>
      <c r="F375" s="238"/>
      <c r="G375" s="238"/>
      <c r="H375" s="238"/>
      <c r="I375" s="239"/>
      <c r="J375" s="238"/>
      <c r="K375" s="238"/>
      <c r="L375" s="238"/>
      <c r="M375" s="238"/>
      <c r="N375" s="238"/>
      <c r="O375" s="238"/>
      <c r="P375" s="238"/>
    </row>
    <row r="376" spans="1:16" ht="19.5" customHeight="1">
      <c r="A376" s="238"/>
      <c r="B376" s="238"/>
      <c r="C376" s="238"/>
      <c r="D376" s="238"/>
      <c r="E376" s="238"/>
      <c r="F376" s="238"/>
      <c r="G376" s="238"/>
      <c r="H376" s="238"/>
      <c r="I376" s="239"/>
      <c r="J376" s="238"/>
      <c r="K376" s="238"/>
      <c r="L376" s="238"/>
      <c r="M376" s="238"/>
      <c r="N376" s="238"/>
      <c r="O376" s="238"/>
      <c r="P376" s="238"/>
    </row>
    <row r="377" spans="1:16" ht="19.5" customHeight="1">
      <c r="A377" s="238"/>
      <c r="B377" s="238"/>
      <c r="C377" s="238"/>
      <c r="D377" s="238"/>
      <c r="E377" s="238"/>
      <c r="F377" s="238"/>
      <c r="G377" s="238"/>
      <c r="H377" s="238"/>
      <c r="I377" s="239"/>
      <c r="J377" s="240"/>
      <c r="K377" s="240"/>
      <c r="L377" s="239"/>
      <c r="M377" s="239"/>
      <c r="N377" s="239"/>
      <c r="O377" s="239"/>
      <c r="P377" s="239"/>
    </row>
    <row r="378" spans="1:11" ht="19.5" customHeight="1">
      <c r="A378" s="241" t="s">
        <v>91</v>
      </c>
      <c r="B378" s="241"/>
      <c r="J378" s="19"/>
      <c r="K378" s="19"/>
    </row>
    <row r="379" spans="1:2" ht="19.5" customHeight="1">
      <c r="A379" s="241"/>
      <c r="B379" s="241"/>
    </row>
    <row r="380" spans="1:14" ht="19.5" customHeight="1">
      <c r="A380" s="241"/>
      <c r="B380" s="241"/>
      <c r="K380" s="18"/>
      <c r="L380" s="18"/>
      <c r="M380" s="18"/>
      <c r="N380" s="18"/>
    </row>
    <row r="381" spans="1:16" ht="19.5" customHeight="1">
      <c r="A381" s="263" t="s">
        <v>15</v>
      </c>
      <c r="B381" s="254" t="s">
        <v>268</v>
      </c>
      <c r="C381" s="254"/>
      <c r="D381" s="254"/>
      <c r="E381" s="29"/>
      <c r="F381" s="16"/>
      <c r="G381" s="16"/>
      <c r="H381" s="16"/>
      <c r="K381" s="255" t="s">
        <v>16</v>
      </c>
      <c r="L381" s="255"/>
      <c r="M381" s="227" t="str">
        <f>R11</f>
        <v>jún 2013</v>
      </c>
      <c r="N381" s="227"/>
      <c r="O381" s="227"/>
      <c r="P381" s="227"/>
    </row>
    <row r="382" spans="1:16" ht="19.5" customHeight="1">
      <c r="A382" s="263"/>
      <c r="B382" s="254"/>
      <c r="C382" s="254"/>
      <c r="D382" s="254"/>
      <c r="E382" s="29"/>
      <c r="F382" s="16"/>
      <c r="G382" s="16"/>
      <c r="H382" s="16"/>
      <c r="K382" s="255"/>
      <c r="L382" s="255"/>
      <c r="M382" s="227"/>
      <c r="N382" s="227"/>
      <c r="O382" s="227"/>
      <c r="P382" s="227"/>
    </row>
    <row r="383" ht="19.5" customHeight="1" thickBot="1"/>
    <row r="384" spans="1:16" ht="19.5" customHeight="1" thickBot="1">
      <c r="A384" s="242" t="s">
        <v>2</v>
      </c>
      <c r="B384" s="245" t="s">
        <v>3</v>
      </c>
      <c r="C384" s="248" t="s">
        <v>4</v>
      </c>
      <c r="D384" s="251" t="s">
        <v>5</v>
      </c>
      <c r="E384" s="262" t="s">
        <v>6</v>
      </c>
      <c r="F384" s="235" t="s">
        <v>7</v>
      </c>
      <c r="G384" s="235"/>
      <c r="H384" s="235"/>
      <c r="I384" s="235"/>
      <c r="J384" s="235"/>
      <c r="K384" s="235"/>
      <c r="L384" s="235"/>
      <c r="M384" s="231"/>
      <c r="N384" s="234" t="s">
        <v>12</v>
      </c>
      <c r="O384" s="235"/>
      <c r="P384" s="228" t="s">
        <v>14</v>
      </c>
    </row>
    <row r="385" spans="1:16" ht="19.5" customHeight="1">
      <c r="A385" s="243"/>
      <c r="B385" s="246"/>
      <c r="C385" s="249"/>
      <c r="D385" s="252"/>
      <c r="E385" s="232"/>
      <c r="F385" s="256" t="s">
        <v>8</v>
      </c>
      <c r="G385" s="257"/>
      <c r="H385" s="258" t="s">
        <v>9</v>
      </c>
      <c r="I385" s="258"/>
      <c r="J385" s="256" t="s">
        <v>10</v>
      </c>
      <c r="K385" s="257"/>
      <c r="L385" s="258" t="s">
        <v>11</v>
      </c>
      <c r="M385" s="257"/>
      <c r="N385" s="236"/>
      <c r="O385" s="237"/>
      <c r="P385" s="229"/>
    </row>
    <row r="386" spans="1:16" ht="19.5" customHeight="1" thickBot="1">
      <c r="A386" s="244"/>
      <c r="B386" s="247"/>
      <c r="C386" s="250"/>
      <c r="D386" s="253"/>
      <c r="E386" s="233"/>
      <c r="F386" s="20" t="s">
        <v>336</v>
      </c>
      <c r="G386" s="21" t="s">
        <v>13</v>
      </c>
      <c r="H386" s="20" t="s">
        <v>336</v>
      </c>
      <c r="I386" s="22" t="s">
        <v>13</v>
      </c>
      <c r="J386" s="20" t="s">
        <v>336</v>
      </c>
      <c r="K386" s="21" t="s">
        <v>13</v>
      </c>
      <c r="L386" s="20" t="s">
        <v>336</v>
      </c>
      <c r="M386" s="21" t="s">
        <v>13</v>
      </c>
      <c r="N386" s="20" t="s">
        <v>336</v>
      </c>
      <c r="O386" s="22" t="s">
        <v>13</v>
      </c>
      <c r="P386" s="230"/>
    </row>
    <row r="387" spans="1:26" ht="19.5" customHeight="1">
      <c r="A387" s="9">
        <v>41430</v>
      </c>
      <c r="B387" s="10" t="s">
        <v>526</v>
      </c>
      <c r="C387" s="3" t="s">
        <v>332</v>
      </c>
      <c r="D387" s="10" t="s">
        <v>521</v>
      </c>
      <c r="E387" s="11"/>
      <c r="F387" s="7">
        <v>31.08</v>
      </c>
      <c r="G387" s="8">
        <v>55</v>
      </c>
      <c r="H387" s="5">
        <v>10.81</v>
      </c>
      <c r="I387" s="143">
        <v>54</v>
      </c>
      <c r="J387" s="144">
        <v>10.81</v>
      </c>
      <c r="K387" s="143">
        <v>54</v>
      </c>
      <c r="L387" s="144">
        <v>10.81</v>
      </c>
      <c r="M387" s="143">
        <v>54</v>
      </c>
      <c r="N387" s="33">
        <f aca="true" t="shared" si="43" ref="N387:O389">SUM(F387+H387+J387+L387)</f>
        <v>63.510000000000005</v>
      </c>
      <c r="O387" s="34">
        <f t="shared" si="43"/>
        <v>217</v>
      </c>
      <c r="P387" s="35">
        <f>SUM(N387:O387)</f>
        <v>280.51</v>
      </c>
      <c r="R387" s="124" t="s">
        <v>8</v>
      </c>
      <c r="S387" s="208" t="s">
        <v>332</v>
      </c>
      <c r="T387" s="205" t="s">
        <v>339</v>
      </c>
      <c r="U387" s="182" t="s">
        <v>337</v>
      </c>
      <c r="V387" s="206" t="s">
        <v>382</v>
      </c>
      <c r="W387" s="205" t="s">
        <v>381</v>
      </c>
      <c r="X387" s="123" t="s">
        <v>341</v>
      </c>
      <c r="Y387" s="122"/>
      <c r="Z387" s="49"/>
    </row>
    <row r="388" spans="1:26" ht="19.5" customHeight="1">
      <c r="A388" s="9">
        <v>41434</v>
      </c>
      <c r="B388" s="10" t="s">
        <v>532</v>
      </c>
      <c r="C388" s="3" t="s">
        <v>332</v>
      </c>
      <c r="D388" s="10" t="s">
        <v>529</v>
      </c>
      <c r="E388" s="11"/>
      <c r="F388" s="7">
        <v>31.08</v>
      </c>
      <c r="G388" s="8">
        <v>55</v>
      </c>
      <c r="H388" s="5">
        <v>10.81</v>
      </c>
      <c r="I388" s="15">
        <v>54</v>
      </c>
      <c r="J388" s="12">
        <v>10.81</v>
      </c>
      <c r="K388" s="15">
        <v>54</v>
      </c>
      <c r="L388" s="12">
        <v>10.81</v>
      </c>
      <c r="M388" s="15">
        <v>54</v>
      </c>
      <c r="N388" s="139">
        <f t="shared" si="43"/>
        <v>63.510000000000005</v>
      </c>
      <c r="O388" s="34">
        <f t="shared" si="43"/>
        <v>217</v>
      </c>
      <c r="P388" s="35">
        <f>SUM(N388:O388)</f>
        <v>280.51</v>
      </c>
      <c r="R388" s="124" t="s">
        <v>336</v>
      </c>
      <c r="S388" s="209">
        <v>31.08</v>
      </c>
      <c r="T388" s="185">
        <v>8.09</v>
      </c>
      <c r="U388" s="181">
        <v>5.4</v>
      </c>
      <c r="V388" s="207">
        <v>8.09</v>
      </c>
      <c r="W388" s="185">
        <v>21.6</v>
      </c>
      <c r="X388" s="123">
        <v>0</v>
      </c>
      <c r="Y388" s="122"/>
      <c r="Z388" s="49"/>
    </row>
    <row r="389" spans="1:26" ht="19.5" customHeight="1">
      <c r="A389" s="2" t="s">
        <v>586</v>
      </c>
      <c r="B389" s="3" t="s">
        <v>615</v>
      </c>
      <c r="C389" s="3" t="s">
        <v>352</v>
      </c>
      <c r="D389" s="3" t="s">
        <v>504</v>
      </c>
      <c r="E389" s="4" t="s">
        <v>463</v>
      </c>
      <c r="F389" s="7">
        <v>21.63</v>
      </c>
      <c r="G389" s="8">
        <v>1.3</v>
      </c>
      <c r="H389" s="5">
        <v>13.51</v>
      </c>
      <c r="I389" s="15">
        <v>0</v>
      </c>
      <c r="J389" s="12"/>
      <c r="K389" s="15"/>
      <c r="L389" s="12"/>
      <c r="M389" s="15"/>
      <c r="N389" s="139">
        <f t="shared" si="43"/>
        <v>35.14</v>
      </c>
      <c r="O389" s="34">
        <f t="shared" si="43"/>
        <v>1.3</v>
      </c>
      <c r="P389" s="35">
        <f>SUM(N389:O389)</f>
        <v>36.44</v>
      </c>
      <c r="R389" s="124" t="s">
        <v>340</v>
      </c>
      <c r="S389" s="209">
        <v>55</v>
      </c>
      <c r="T389" s="185">
        <v>23</v>
      </c>
      <c r="U389" s="181">
        <v>1.3</v>
      </c>
      <c r="V389" s="207">
        <v>16</v>
      </c>
      <c r="W389" s="185">
        <v>1.3</v>
      </c>
      <c r="X389" s="123">
        <v>0</v>
      </c>
      <c r="Y389" s="122"/>
      <c r="Z389" s="49"/>
    </row>
    <row r="390" spans="1:18" ht="19.5" customHeight="1">
      <c r="A390" s="9">
        <v>41448</v>
      </c>
      <c r="B390" s="10" t="s">
        <v>794</v>
      </c>
      <c r="C390" s="3" t="s">
        <v>332</v>
      </c>
      <c r="D390" s="10" t="s">
        <v>703</v>
      </c>
      <c r="E390" s="11"/>
      <c r="F390" s="7">
        <v>31.08</v>
      </c>
      <c r="G390" s="8">
        <v>55</v>
      </c>
      <c r="H390" s="5">
        <v>10.81</v>
      </c>
      <c r="I390" s="15">
        <v>54</v>
      </c>
      <c r="J390" s="12">
        <v>10.81</v>
      </c>
      <c r="K390" s="15">
        <v>54</v>
      </c>
      <c r="L390" s="12">
        <v>10.81</v>
      </c>
      <c r="M390" s="15">
        <v>54</v>
      </c>
      <c r="N390" s="139">
        <f aca="true" t="shared" si="44" ref="N390:N411">SUM(F390+H390+J390+L390)</f>
        <v>63.510000000000005</v>
      </c>
      <c r="O390" s="34">
        <f aca="true" t="shared" si="45" ref="O390:O411">SUM(G390+I390+K390+M390)</f>
        <v>217</v>
      </c>
      <c r="P390" s="35">
        <f aca="true" t="shared" si="46" ref="P390:P412">SUM(N390:O390)</f>
        <v>280.51</v>
      </c>
      <c r="R390" s="119"/>
    </row>
    <row r="391" spans="1:26" ht="19.5" customHeight="1">
      <c r="A391" s="9"/>
      <c r="B391" s="10"/>
      <c r="C391" s="3"/>
      <c r="D391" s="10"/>
      <c r="E391" s="11"/>
      <c r="F391" s="7"/>
      <c r="G391" s="8"/>
      <c r="H391" s="5"/>
      <c r="I391" s="15"/>
      <c r="J391" s="12"/>
      <c r="K391" s="15"/>
      <c r="L391" s="12"/>
      <c r="M391" s="15"/>
      <c r="N391" s="139">
        <f t="shared" si="44"/>
        <v>0</v>
      </c>
      <c r="O391" s="34">
        <f t="shared" si="45"/>
        <v>0</v>
      </c>
      <c r="P391" s="35">
        <f t="shared" si="46"/>
        <v>0</v>
      </c>
      <c r="R391" s="124" t="s">
        <v>342</v>
      </c>
      <c r="S391" s="208" t="s">
        <v>332</v>
      </c>
      <c r="T391" s="205" t="s">
        <v>339</v>
      </c>
      <c r="U391" s="182" t="s">
        <v>337</v>
      </c>
      <c r="V391" s="206" t="s">
        <v>382</v>
      </c>
      <c r="W391" s="205" t="s">
        <v>381</v>
      </c>
      <c r="X391" s="123" t="s">
        <v>341</v>
      </c>
      <c r="Y391" s="122"/>
      <c r="Z391" s="49"/>
    </row>
    <row r="392" spans="1:26" ht="19.5" customHeight="1">
      <c r="A392" s="9"/>
      <c r="B392" s="10"/>
      <c r="C392" s="3"/>
      <c r="D392" s="10"/>
      <c r="E392" s="11"/>
      <c r="F392" s="7"/>
      <c r="G392" s="8"/>
      <c r="H392" s="5"/>
      <c r="I392" s="15"/>
      <c r="J392" s="12"/>
      <c r="K392" s="15"/>
      <c r="L392" s="12"/>
      <c r="M392" s="15"/>
      <c r="N392" s="139">
        <f t="shared" si="44"/>
        <v>0</v>
      </c>
      <c r="O392" s="34">
        <f t="shared" si="45"/>
        <v>0</v>
      </c>
      <c r="P392" s="35">
        <f t="shared" si="46"/>
        <v>0</v>
      </c>
      <c r="R392" s="124" t="s">
        <v>336</v>
      </c>
      <c r="S392" s="209">
        <v>10.81</v>
      </c>
      <c r="T392" s="185">
        <v>5.4</v>
      </c>
      <c r="U392" s="181">
        <v>5.4</v>
      </c>
      <c r="V392" s="207">
        <v>5.4</v>
      </c>
      <c r="W392" s="185">
        <v>13.51</v>
      </c>
      <c r="X392" s="121">
        <v>0</v>
      </c>
      <c r="Y392" s="122"/>
      <c r="Z392" s="49"/>
    </row>
    <row r="393" spans="1:26" ht="19.5" customHeight="1">
      <c r="A393" s="9"/>
      <c r="B393" s="10"/>
      <c r="C393" s="3"/>
      <c r="D393" s="10"/>
      <c r="E393" s="11"/>
      <c r="F393" s="7"/>
      <c r="G393" s="8"/>
      <c r="H393" s="5"/>
      <c r="I393" s="15"/>
      <c r="J393" s="12"/>
      <c r="K393" s="15"/>
      <c r="L393" s="12"/>
      <c r="M393" s="15"/>
      <c r="N393" s="139">
        <f t="shared" si="44"/>
        <v>0</v>
      </c>
      <c r="O393" s="34">
        <f t="shared" si="45"/>
        <v>0</v>
      </c>
      <c r="P393" s="35">
        <f t="shared" si="46"/>
        <v>0</v>
      </c>
      <c r="R393" s="124" t="s">
        <v>340</v>
      </c>
      <c r="S393" s="209">
        <v>54</v>
      </c>
      <c r="T393" s="185">
        <v>22</v>
      </c>
      <c r="U393" s="181">
        <v>0</v>
      </c>
      <c r="V393" s="207">
        <v>15</v>
      </c>
      <c r="W393" s="185">
        <v>0</v>
      </c>
      <c r="X393" s="121">
        <v>0</v>
      </c>
      <c r="Y393" s="122"/>
      <c r="Z393" s="49"/>
    </row>
    <row r="394" spans="1:16" ht="19.5" customHeight="1">
      <c r="A394" s="9"/>
      <c r="B394" s="10"/>
      <c r="C394" s="3"/>
      <c r="D394" s="10"/>
      <c r="E394" s="11"/>
      <c r="F394" s="7"/>
      <c r="G394" s="8"/>
      <c r="H394" s="5"/>
      <c r="I394" s="15"/>
      <c r="J394" s="12"/>
      <c r="K394" s="15"/>
      <c r="L394" s="12"/>
      <c r="M394" s="15"/>
      <c r="N394" s="139">
        <f t="shared" si="44"/>
        <v>0</v>
      </c>
      <c r="O394" s="34">
        <f t="shared" si="45"/>
        <v>0</v>
      </c>
      <c r="P394" s="35">
        <f t="shared" si="46"/>
        <v>0</v>
      </c>
    </row>
    <row r="395" spans="1:16" ht="19.5" customHeight="1">
      <c r="A395" s="9"/>
      <c r="B395" s="10"/>
      <c r="C395" s="3"/>
      <c r="D395" s="10"/>
      <c r="E395" s="11"/>
      <c r="F395" s="7"/>
      <c r="G395" s="8"/>
      <c r="H395" s="5"/>
      <c r="I395" s="15"/>
      <c r="J395" s="12"/>
      <c r="K395" s="15"/>
      <c r="L395" s="12"/>
      <c r="M395" s="15"/>
      <c r="N395" s="139">
        <f t="shared" si="44"/>
        <v>0</v>
      </c>
      <c r="O395" s="34">
        <f t="shared" si="45"/>
        <v>0</v>
      </c>
      <c r="P395" s="35">
        <f t="shared" si="46"/>
        <v>0</v>
      </c>
    </row>
    <row r="396" spans="1:16" ht="19.5" customHeight="1">
      <c r="A396" s="9"/>
      <c r="B396" s="10"/>
      <c r="C396" s="3"/>
      <c r="D396" s="10"/>
      <c r="E396" s="11"/>
      <c r="F396" s="7"/>
      <c r="G396" s="8"/>
      <c r="H396" s="5"/>
      <c r="I396" s="15"/>
      <c r="J396" s="12"/>
      <c r="K396" s="15"/>
      <c r="L396" s="12"/>
      <c r="M396" s="15"/>
      <c r="N396" s="139">
        <f t="shared" si="44"/>
        <v>0</v>
      </c>
      <c r="O396" s="34">
        <f t="shared" si="45"/>
        <v>0</v>
      </c>
      <c r="P396" s="35">
        <f t="shared" si="46"/>
        <v>0</v>
      </c>
    </row>
    <row r="397" spans="1:16" ht="19.5" customHeight="1">
      <c r="A397" s="9"/>
      <c r="B397" s="10"/>
      <c r="C397" s="3"/>
      <c r="D397" s="10"/>
      <c r="E397" s="11"/>
      <c r="F397" s="7"/>
      <c r="G397" s="8"/>
      <c r="H397" s="5"/>
      <c r="I397" s="15"/>
      <c r="J397" s="12"/>
      <c r="K397" s="15"/>
      <c r="L397" s="12"/>
      <c r="M397" s="15"/>
      <c r="N397" s="139">
        <f t="shared" si="44"/>
        <v>0</v>
      </c>
      <c r="O397" s="34">
        <f t="shared" si="45"/>
        <v>0</v>
      </c>
      <c r="P397" s="35">
        <f t="shared" si="46"/>
        <v>0</v>
      </c>
    </row>
    <row r="398" spans="1:16" ht="19.5" customHeight="1">
      <c r="A398" s="9"/>
      <c r="B398" s="10"/>
      <c r="C398" s="3"/>
      <c r="D398" s="10"/>
      <c r="E398" s="11"/>
      <c r="F398" s="7"/>
      <c r="G398" s="8"/>
      <c r="H398" s="5"/>
      <c r="I398" s="15"/>
      <c r="J398" s="12"/>
      <c r="K398" s="15"/>
      <c r="L398" s="12"/>
      <c r="M398" s="15"/>
      <c r="N398" s="139">
        <f t="shared" si="44"/>
        <v>0</v>
      </c>
      <c r="O398" s="34">
        <f t="shared" si="45"/>
        <v>0</v>
      </c>
      <c r="P398" s="35">
        <f t="shared" si="46"/>
        <v>0</v>
      </c>
    </row>
    <row r="399" spans="1:16" ht="19.5" customHeight="1">
      <c r="A399" s="9"/>
      <c r="B399" s="10"/>
      <c r="C399" s="3"/>
      <c r="D399" s="10"/>
      <c r="E399" s="11"/>
      <c r="F399" s="7"/>
      <c r="G399" s="8"/>
      <c r="H399" s="5"/>
      <c r="I399" s="15"/>
      <c r="J399" s="12"/>
      <c r="K399" s="15"/>
      <c r="L399" s="12"/>
      <c r="M399" s="15"/>
      <c r="N399" s="139">
        <f t="shared" si="44"/>
        <v>0</v>
      </c>
      <c r="O399" s="34">
        <f t="shared" si="45"/>
        <v>0</v>
      </c>
      <c r="P399" s="35">
        <f t="shared" si="46"/>
        <v>0</v>
      </c>
    </row>
    <row r="400" spans="1:16" ht="19.5" customHeight="1">
      <c r="A400" s="9"/>
      <c r="B400" s="10"/>
      <c r="C400" s="3"/>
      <c r="D400" s="10"/>
      <c r="E400" s="11"/>
      <c r="F400" s="7"/>
      <c r="G400" s="8"/>
      <c r="H400" s="5"/>
      <c r="I400" s="15"/>
      <c r="J400" s="12"/>
      <c r="K400" s="15"/>
      <c r="L400" s="12"/>
      <c r="M400" s="15"/>
      <c r="N400" s="139">
        <f t="shared" si="44"/>
        <v>0</v>
      </c>
      <c r="O400" s="34">
        <f t="shared" si="45"/>
        <v>0</v>
      </c>
      <c r="P400" s="35">
        <f t="shared" si="46"/>
        <v>0</v>
      </c>
    </row>
    <row r="401" spans="1:16" ht="19.5" customHeight="1">
      <c r="A401" s="9"/>
      <c r="B401" s="10"/>
      <c r="C401" s="3"/>
      <c r="D401" s="10"/>
      <c r="E401" s="11"/>
      <c r="F401" s="7"/>
      <c r="G401" s="8"/>
      <c r="H401" s="5"/>
      <c r="I401" s="15"/>
      <c r="J401" s="12"/>
      <c r="K401" s="15"/>
      <c r="L401" s="12"/>
      <c r="M401" s="15"/>
      <c r="N401" s="139">
        <f t="shared" si="44"/>
        <v>0</v>
      </c>
      <c r="O401" s="34">
        <f t="shared" si="45"/>
        <v>0</v>
      </c>
      <c r="P401" s="35">
        <f t="shared" si="46"/>
        <v>0</v>
      </c>
    </row>
    <row r="402" spans="1:16" ht="19.5" customHeight="1">
      <c r="A402" s="9"/>
      <c r="B402" s="10"/>
      <c r="C402" s="3"/>
      <c r="D402" s="10"/>
      <c r="E402" s="11"/>
      <c r="F402" s="7"/>
      <c r="G402" s="8"/>
      <c r="H402" s="5"/>
      <c r="I402" s="15"/>
      <c r="J402" s="12"/>
      <c r="K402" s="15"/>
      <c r="L402" s="12"/>
      <c r="M402" s="15"/>
      <c r="N402" s="139">
        <f t="shared" si="44"/>
        <v>0</v>
      </c>
      <c r="O402" s="34">
        <f t="shared" si="45"/>
        <v>0</v>
      </c>
      <c r="P402" s="35">
        <f t="shared" si="46"/>
        <v>0</v>
      </c>
    </row>
    <row r="403" spans="1:16" ht="19.5" customHeight="1">
      <c r="A403" s="9"/>
      <c r="B403" s="10"/>
      <c r="C403" s="3"/>
      <c r="D403" s="10"/>
      <c r="E403" s="11"/>
      <c r="F403" s="7"/>
      <c r="G403" s="8"/>
      <c r="H403" s="5"/>
      <c r="I403" s="15"/>
      <c r="J403" s="12"/>
      <c r="K403" s="15"/>
      <c r="L403" s="12"/>
      <c r="M403" s="15"/>
      <c r="N403" s="139">
        <f t="shared" si="44"/>
        <v>0</v>
      </c>
      <c r="O403" s="34">
        <f t="shared" si="45"/>
        <v>0</v>
      </c>
      <c r="P403" s="35">
        <f t="shared" si="46"/>
        <v>0</v>
      </c>
    </row>
    <row r="404" spans="1:16" ht="19.5" customHeight="1">
      <c r="A404" s="9"/>
      <c r="B404" s="10"/>
      <c r="C404" s="3"/>
      <c r="D404" s="10"/>
      <c r="E404" s="11"/>
      <c r="F404" s="7"/>
      <c r="G404" s="8"/>
      <c r="H404" s="5"/>
      <c r="I404" s="15"/>
      <c r="J404" s="12"/>
      <c r="K404" s="15"/>
      <c r="L404" s="12"/>
      <c r="M404" s="15"/>
      <c r="N404" s="139">
        <f t="shared" si="44"/>
        <v>0</v>
      </c>
      <c r="O404" s="34">
        <f t="shared" si="45"/>
        <v>0</v>
      </c>
      <c r="P404" s="35">
        <f t="shared" si="46"/>
        <v>0</v>
      </c>
    </row>
    <row r="405" spans="1:16" ht="19.5" customHeight="1">
      <c r="A405" s="9"/>
      <c r="B405" s="10"/>
      <c r="C405" s="3"/>
      <c r="D405" s="10"/>
      <c r="E405" s="11"/>
      <c r="F405" s="7"/>
      <c r="G405" s="8"/>
      <c r="H405" s="5"/>
      <c r="I405" s="15"/>
      <c r="J405" s="12"/>
      <c r="K405" s="15"/>
      <c r="L405" s="12"/>
      <c r="M405" s="15"/>
      <c r="N405" s="139">
        <f t="shared" si="44"/>
        <v>0</v>
      </c>
      <c r="O405" s="34">
        <f t="shared" si="45"/>
        <v>0</v>
      </c>
      <c r="P405" s="35">
        <f t="shared" si="46"/>
        <v>0</v>
      </c>
    </row>
    <row r="406" spans="1:16" ht="19.5" customHeight="1">
      <c r="A406" s="9"/>
      <c r="B406" s="10"/>
      <c r="C406" s="3"/>
      <c r="D406" s="10"/>
      <c r="E406" s="11"/>
      <c r="F406" s="7"/>
      <c r="G406" s="8"/>
      <c r="H406" s="5"/>
      <c r="I406" s="15"/>
      <c r="J406" s="12"/>
      <c r="K406" s="15"/>
      <c r="L406" s="12"/>
      <c r="M406" s="15"/>
      <c r="N406" s="139">
        <f t="shared" si="44"/>
        <v>0</v>
      </c>
      <c r="O406" s="34">
        <f t="shared" si="45"/>
        <v>0</v>
      </c>
      <c r="P406" s="35">
        <f t="shared" si="46"/>
        <v>0</v>
      </c>
    </row>
    <row r="407" spans="1:16" ht="19.5" customHeight="1">
      <c r="A407" s="9"/>
      <c r="B407" s="10"/>
      <c r="C407" s="3"/>
      <c r="D407" s="10"/>
      <c r="E407" s="11"/>
      <c r="F407" s="7"/>
      <c r="G407" s="8"/>
      <c r="H407" s="5"/>
      <c r="I407" s="15"/>
      <c r="J407" s="12"/>
      <c r="K407" s="15"/>
      <c r="L407" s="12"/>
      <c r="M407" s="15"/>
      <c r="N407" s="139">
        <f t="shared" si="44"/>
        <v>0</v>
      </c>
      <c r="O407" s="34">
        <f t="shared" si="45"/>
        <v>0</v>
      </c>
      <c r="P407" s="35">
        <f t="shared" si="46"/>
        <v>0</v>
      </c>
    </row>
    <row r="408" spans="1:16" ht="19.5" customHeight="1">
      <c r="A408" s="9"/>
      <c r="B408" s="10"/>
      <c r="C408" s="3"/>
      <c r="D408" s="10"/>
      <c r="E408" s="11"/>
      <c r="F408" s="7"/>
      <c r="G408" s="8"/>
      <c r="H408" s="5"/>
      <c r="I408" s="15"/>
      <c r="J408" s="12"/>
      <c r="K408" s="15"/>
      <c r="L408" s="12"/>
      <c r="M408" s="15"/>
      <c r="N408" s="139">
        <f t="shared" si="44"/>
        <v>0</v>
      </c>
      <c r="O408" s="34">
        <f t="shared" si="45"/>
        <v>0</v>
      </c>
      <c r="P408" s="35">
        <f t="shared" si="46"/>
        <v>0</v>
      </c>
    </row>
    <row r="409" spans="1:16" ht="19.5" customHeight="1">
      <c r="A409" s="9"/>
      <c r="B409" s="10"/>
      <c r="C409" s="3"/>
      <c r="D409" s="10"/>
      <c r="E409" s="11"/>
      <c r="F409" s="7"/>
      <c r="G409" s="8"/>
      <c r="H409" s="5"/>
      <c r="I409" s="15"/>
      <c r="J409" s="12"/>
      <c r="K409" s="15"/>
      <c r="L409" s="12"/>
      <c r="M409" s="15"/>
      <c r="N409" s="139">
        <f t="shared" si="44"/>
        <v>0</v>
      </c>
      <c r="O409" s="34">
        <f t="shared" si="45"/>
        <v>0</v>
      </c>
      <c r="P409" s="35">
        <f t="shared" si="46"/>
        <v>0</v>
      </c>
    </row>
    <row r="410" spans="1:16" ht="19.5" customHeight="1">
      <c r="A410" s="9"/>
      <c r="B410" s="10"/>
      <c r="C410" s="3"/>
      <c r="D410" s="10"/>
      <c r="E410" s="11"/>
      <c r="F410" s="7"/>
      <c r="G410" s="8"/>
      <c r="H410" s="5"/>
      <c r="I410" s="15"/>
      <c r="J410" s="12"/>
      <c r="K410" s="15"/>
      <c r="L410" s="12"/>
      <c r="M410" s="15"/>
      <c r="N410" s="139">
        <f t="shared" si="44"/>
        <v>0</v>
      </c>
      <c r="O410" s="34">
        <f t="shared" si="45"/>
        <v>0</v>
      </c>
      <c r="P410" s="35">
        <f t="shared" si="46"/>
        <v>0</v>
      </c>
    </row>
    <row r="411" spans="1:16" ht="19.5" customHeight="1" thickBot="1">
      <c r="A411" s="26"/>
      <c r="B411" s="27"/>
      <c r="C411" s="3"/>
      <c r="D411" s="27"/>
      <c r="E411" s="28"/>
      <c r="F411" s="7"/>
      <c r="G411" s="8"/>
      <c r="H411" s="5"/>
      <c r="I411" s="8"/>
      <c r="J411" s="5"/>
      <c r="K411" s="8"/>
      <c r="L411" s="5"/>
      <c r="M411" s="130"/>
      <c r="N411" s="140">
        <f t="shared" si="44"/>
        <v>0</v>
      </c>
      <c r="O411" s="37">
        <f t="shared" si="45"/>
        <v>0</v>
      </c>
      <c r="P411" s="38">
        <f t="shared" si="46"/>
        <v>0</v>
      </c>
    </row>
    <row r="412" spans="1:16" ht="19.5" customHeight="1" thickBot="1">
      <c r="A412" s="259" t="s">
        <v>14</v>
      </c>
      <c r="B412" s="260"/>
      <c r="C412" s="260"/>
      <c r="D412" s="260"/>
      <c r="E412" s="261"/>
      <c r="F412" s="39">
        <f aca="true" t="shared" si="47" ref="F412:O412">SUM(F387:F411)</f>
        <v>114.86999999999999</v>
      </c>
      <c r="G412" s="40">
        <f t="shared" si="47"/>
        <v>166.3</v>
      </c>
      <c r="H412" s="41">
        <f t="shared" si="47"/>
        <v>45.940000000000005</v>
      </c>
      <c r="I412" s="42">
        <f t="shared" si="47"/>
        <v>162</v>
      </c>
      <c r="J412" s="39">
        <f t="shared" si="47"/>
        <v>32.43</v>
      </c>
      <c r="K412" s="40">
        <f t="shared" si="47"/>
        <v>162</v>
      </c>
      <c r="L412" s="41">
        <f t="shared" si="47"/>
        <v>32.43</v>
      </c>
      <c r="M412" s="40">
        <f t="shared" si="47"/>
        <v>162</v>
      </c>
      <c r="N412" s="43">
        <f t="shared" si="47"/>
        <v>225.67000000000002</v>
      </c>
      <c r="O412" s="44">
        <f t="shared" si="47"/>
        <v>652.3</v>
      </c>
      <c r="P412" s="32">
        <f t="shared" si="46"/>
        <v>877.97</v>
      </c>
    </row>
    <row r="413" spans="1:16" ht="19.5" customHeight="1">
      <c r="A413" s="238" t="s">
        <v>0</v>
      </c>
      <c r="B413" s="238"/>
      <c r="C413" s="238"/>
      <c r="D413" s="238"/>
      <c r="E413" s="238"/>
      <c r="F413" s="238"/>
      <c r="G413" s="238"/>
      <c r="H413" s="238"/>
      <c r="I413" s="239"/>
      <c r="J413" s="238"/>
      <c r="K413" s="238"/>
      <c r="L413" s="238"/>
      <c r="M413" s="238"/>
      <c r="N413" s="238"/>
      <c r="O413" s="238"/>
      <c r="P413" s="238"/>
    </row>
    <row r="414" spans="1:16" ht="19.5" customHeight="1">
      <c r="A414" s="238"/>
      <c r="B414" s="238"/>
      <c r="C414" s="238"/>
      <c r="D414" s="238"/>
      <c r="E414" s="238"/>
      <c r="F414" s="238"/>
      <c r="G414" s="238"/>
      <c r="H414" s="238"/>
      <c r="I414" s="239"/>
      <c r="J414" s="238"/>
      <c r="K414" s="238"/>
      <c r="L414" s="238"/>
      <c r="M414" s="238"/>
      <c r="N414" s="238"/>
      <c r="O414" s="238"/>
      <c r="P414" s="238"/>
    </row>
    <row r="415" spans="1:16" ht="19.5" customHeight="1">
      <c r="A415" s="238"/>
      <c r="B415" s="238"/>
      <c r="C415" s="238"/>
      <c r="D415" s="238"/>
      <c r="E415" s="238"/>
      <c r="F415" s="238"/>
      <c r="G415" s="238"/>
      <c r="H415" s="238"/>
      <c r="I415" s="239"/>
      <c r="J415" s="240"/>
      <c r="K415" s="240"/>
      <c r="L415" s="239"/>
      <c r="M415" s="239"/>
      <c r="N415" s="239"/>
      <c r="O415" s="239"/>
      <c r="P415" s="239"/>
    </row>
    <row r="416" spans="1:11" ht="19.5" customHeight="1">
      <c r="A416" s="241" t="s">
        <v>92</v>
      </c>
      <c r="B416" s="241"/>
      <c r="J416" s="19"/>
      <c r="K416" s="19"/>
    </row>
    <row r="417" spans="1:2" ht="19.5" customHeight="1">
      <c r="A417" s="241"/>
      <c r="B417" s="241"/>
    </row>
    <row r="418" spans="1:14" ht="19.5" customHeight="1">
      <c r="A418" s="241"/>
      <c r="B418" s="241"/>
      <c r="K418" s="18"/>
      <c r="L418" s="18"/>
      <c r="M418" s="18"/>
      <c r="N418" s="18"/>
    </row>
    <row r="419" spans="1:16" ht="19.5" customHeight="1">
      <c r="A419" s="263" t="s">
        <v>15</v>
      </c>
      <c r="B419" s="254" t="s">
        <v>177</v>
      </c>
      <c r="C419" s="254"/>
      <c r="D419" s="254"/>
      <c r="E419" s="29"/>
      <c r="F419" s="16"/>
      <c r="G419" s="16"/>
      <c r="H419" s="16"/>
      <c r="K419" s="255" t="s">
        <v>16</v>
      </c>
      <c r="L419" s="255"/>
      <c r="M419" s="227" t="str">
        <f>R11</f>
        <v>jún 2013</v>
      </c>
      <c r="N419" s="227"/>
      <c r="O419" s="227"/>
      <c r="P419" s="227"/>
    </row>
    <row r="420" spans="1:16" ht="19.5" customHeight="1">
      <c r="A420" s="263"/>
      <c r="B420" s="254"/>
      <c r="C420" s="254"/>
      <c r="D420" s="254"/>
      <c r="E420" s="29"/>
      <c r="F420" s="16"/>
      <c r="G420" s="16"/>
      <c r="H420" s="16"/>
      <c r="K420" s="255"/>
      <c r="L420" s="255"/>
      <c r="M420" s="227"/>
      <c r="N420" s="227"/>
      <c r="O420" s="227"/>
      <c r="P420" s="227"/>
    </row>
    <row r="421" ht="19.5" customHeight="1" thickBot="1"/>
    <row r="422" spans="1:16" ht="19.5" customHeight="1" thickBot="1">
      <c r="A422" s="242" t="s">
        <v>2</v>
      </c>
      <c r="B422" s="245" t="s">
        <v>3</v>
      </c>
      <c r="C422" s="248" t="s">
        <v>4</v>
      </c>
      <c r="D422" s="251" t="s">
        <v>5</v>
      </c>
      <c r="E422" s="262" t="s">
        <v>6</v>
      </c>
      <c r="F422" s="235" t="s">
        <v>7</v>
      </c>
      <c r="G422" s="235"/>
      <c r="H422" s="235"/>
      <c r="I422" s="235"/>
      <c r="J422" s="235"/>
      <c r="K422" s="235"/>
      <c r="L422" s="235"/>
      <c r="M422" s="231"/>
      <c r="N422" s="234" t="s">
        <v>12</v>
      </c>
      <c r="O422" s="235"/>
      <c r="P422" s="228" t="s">
        <v>14</v>
      </c>
    </row>
    <row r="423" spans="1:16" ht="19.5" customHeight="1">
      <c r="A423" s="243"/>
      <c r="B423" s="246"/>
      <c r="C423" s="249"/>
      <c r="D423" s="252"/>
      <c r="E423" s="232"/>
      <c r="F423" s="256" t="s">
        <v>8</v>
      </c>
      <c r="G423" s="257"/>
      <c r="H423" s="258" t="s">
        <v>9</v>
      </c>
      <c r="I423" s="258"/>
      <c r="J423" s="256" t="s">
        <v>10</v>
      </c>
      <c r="K423" s="257"/>
      <c r="L423" s="258" t="s">
        <v>11</v>
      </c>
      <c r="M423" s="257"/>
      <c r="N423" s="236"/>
      <c r="O423" s="237"/>
      <c r="P423" s="229"/>
    </row>
    <row r="424" spans="1:16" ht="19.5" customHeight="1" thickBot="1">
      <c r="A424" s="244"/>
      <c r="B424" s="247"/>
      <c r="C424" s="250"/>
      <c r="D424" s="253"/>
      <c r="E424" s="233"/>
      <c r="F424" s="20" t="s">
        <v>336</v>
      </c>
      <c r="G424" s="21" t="s">
        <v>13</v>
      </c>
      <c r="H424" s="20" t="s">
        <v>336</v>
      </c>
      <c r="I424" s="22" t="s">
        <v>13</v>
      </c>
      <c r="J424" s="20" t="s">
        <v>336</v>
      </c>
      <c r="K424" s="21" t="s">
        <v>13</v>
      </c>
      <c r="L424" s="20" t="s">
        <v>336</v>
      </c>
      <c r="M424" s="21" t="s">
        <v>13</v>
      </c>
      <c r="N424" s="20" t="s">
        <v>336</v>
      </c>
      <c r="O424" s="22" t="s">
        <v>13</v>
      </c>
      <c r="P424" s="230"/>
    </row>
    <row r="425" spans="1:26" ht="19.5" customHeight="1">
      <c r="A425" s="2" t="s">
        <v>449</v>
      </c>
      <c r="B425" s="3" t="s">
        <v>451</v>
      </c>
      <c r="C425" s="3" t="s">
        <v>350</v>
      </c>
      <c r="D425" s="3" t="s">
        <v>403</v>
      </c>
      <c r="E425" s="4"/>
      <c r="F425" s="7">
        <v>8.09</v>
      </c>
      <c r="G425" s="8">
        <v>23</v>
      </c>
      <c r="H425" s="5">
        <v>5.4</v>
      </c>
      <c r="I425" s="143">
        <v>22</v>
      </c>
      <c r="J425" s="144">
        <v>5.4</v>
      </c>
      <c r="K425" s="143">
        <v>22</v>
      </c>
      <c r="L425" s="144">
        <v>5.4</v>
      </c>
      <c r="M425" s="143">
        <v>22</v>
      </c>
      <c r="N425" s="33">
        <f>SUM(F425+H425+J425+L425)</f>
        <v>24.29</v>
      </c>
      <c r="O425" s="34">
        <f>SUM(G425+I425+K425+M425)</f>
        <v>89</v>
      </c>
      <c r="P425" s="35">
        <f>SUM(N425:O425)</f>
        <v>113.28999999999999</v>
      </c>
      <c r="R425" s="124" t="s">
        <v>8</v>
      </c>
      <c r="S425" s="208" t="s">
        <v>332</v>
      </c>
      <c r="T425" s="205" t="s">
        <v>339</v>
      </c>
      <c r="U425" s="182" t="s">
        <v>337</v>
      </c>
      <c r="V425" s="206" t="s">
        <v>382</v>
      </c>
      <c r="W425" s="205" t="s">
        <v>381</v>
      </c>
      <c r="X425" s="123" t="s">
        <v>341</v>
      </c>
      <c r="Y425" s="122"/>
      <c r="Z425" s="49"/>
    </row>
    <row r="426" spans="1:26" ht="19.5" customHeight="1">
      <c r="A426" s="9" t="s">
        <v>449</v>
      </c>
      <c r="B426" s="10" t="s">
        <v>451</v>
      </c>
      <c r="C426" s="3" t="s">
        <v>351</v>
      </c>
      <c r="D426" s="10" t="s">
        <v>403</v>
      </c>
      <c r="E426" s="11"/>
      <c r="F426" s="7">
        <v>5.4</v>
      </c>
      <c r="G426" s="8">
        <v>1.3</v>
      </c>
      <c r="H426" s="5">
        <v>5.4</v>
      </c>
      <c r="I426" s="15">
        <v>0</v>
      </c>
      <c r="J426" s="12">
        <v>5.4</v>
      </c>
      <c r="K426" s="15">
        <v>0</v>
      </c>
      <c r="L426" s="12"/>
      <c r="M426" s="15"/>
      <c r="N426" s="139">
        <f aca="true" t="shared" si="48" ref="N426:N447">SUM(F426+H426+J426+L426)</f>
        <v>16.200000000000003</v>
      </c>
      <c r="O426" s="34">
        <f aca="true" t="shared" si="49" ref="O426:O447">SUM(G426+I426+K426+M426)</f>
        <v>1.3</v>
      </c>
      <c r="P426" s="35">
        <f aca="true" t="shared" si="50" ref="P426:P448">SUM(N426:O426)</f>
        <v>17.500000000000004</v>
      </c>
      <c r="R426" s="124" t="s">
        <v>336</v>
      </c>
      <c r="S426" s="209">
        <v>31.08</v>
      </c>
      <c r="T426" s="185">
        <v>8.09</v>
      </c>
      <c r="U426" s="181">
        <v>5.4</v>
      </c>
      <c r="V426" s="207">
        <v>8.09</v>
      </c>
      <c r="W426" s="185">
        <v>21.6</v>
      </c>
      <c r="X426" s="123">
        <v>0</v>
      </c>
      <c r="Y426" s="122"/>
      <c r="Z426" s="49"/>
    </row>
    <row r="427" spans="1:26" ht="19.5" customHeight="1">
      <c r="A427" s="9">
        <v>41430</v>
      </c>
      <c r="B427" s="10" t="s">
        <v>525</v>
      </c>
      <c r="C427" s="3" t="s">
        <v>332</v>
      </c>
      <c r="D427" s="10" t="s">
        <v>521</v>
      </c>
      <c r="E427" s="11"/>
      <c r="F427" s="7">
        <v>31.08</v>
      </c>
      <c r="G427" s="8">
        <v>55</v>
      </c>
      <c r="H427" s="5">
        <v>10.81</v>
      </c>
      <c r="I427" s="15">
        <v>54</v>
      </c>
      <c r="J427" s="12">
        <v>10.81</v>
      </c>
      <c r="K427" s="15">
        <v>54</v>
      </c>
      <c r="L427" s="12">
        <v>10.81</v>
      </c>
      <c r="M427" s="15">
        <v>54</v>
      </c>
      <c r="N427" s="139">
        <f t="shared" si="48"/>
        <v>63.510000000000005</v>
      </c>
      <c r="O427" s="34">
        <f t="shared" si="49"/>
        <v>217</v>
      </c>
      <c r="P427" s="35">
        <f t="shared" si="50"/>
        <v>280.51</v>
      </c>
      <c r="R427" s="124" t="s">
        <v>340</v>
      </c>
      <c r="S427" s="209">
        <v>55</v>
      </c>
      <c r="T427" s="185">
        <v>23</v>
      </c>
      <c r="U427" s="181">
        <v>1.3</v>
      </c>
      <c r="V427" s="207">
        <v>16</v>
      </c>
      <c r="W427" s="185">
        <v>1.3</v>
      </c>
      <c r="X427" s="123">
        <v>0</v>
      </c>
      <c r="Y427" s="122"/>
      <c r="Z427" s="49"/>
    </row>
    <row r="428" spans="1:18" ht="19.5" customHeight="1">
      <c r="A428" s="9">
        <v>41434</v>
      </c>
      <c r="B428" s="10" t="s">
        <v>531</v>
      </c>
      <c r="C428" s="3" t="s">
        <v>332</v>
      </c>
      <c r="D428" s="10" t="s">
        <v>529</v>
      </c>
      <c r="E428" s="11"/>
      <c r="F428" s="7">
        <v>31.08</v>
      </c>
      <c r="G428" s="8">
        <v>55</v>
      </c>
      <c r="H428" s="5">
        <v>10.81</v>
      </c>
      <c r="I428" s="15">
        <v>54</v>
      </c>
      <c r="J428" s="12">
        <v>10.81</v>
      </c>
      <c r="K428" s="15">
        <v>54</v>
      </c>
      <c r="L428" s="12">
        <v>10.81</v>
      </c>
      <c r="M428" s="15">
        <v>54</v>
      </c>
      <c r="N428" s="139">
        <f t="shared" si="48"/>
        <v>63.510000000000005</v>
      </c>
      <c r="O428" s="34">
        <f t="shared" si="49"/>
        <v>217</v>
      </c>
      <c r="P428" s="35">
        <f t="shared" si="50"/>
        <v>280.51</v>
      </c>
      <c r="R428" s="119"/>
    </row>
    <row r="429" spans="1:26" ht="19.5" customHeight="1">
      <c r="A429" s="9" t="s">
        <v>725</v>
      </c>
      <c r="B429" s="10" t="s">
        <v>726</v>
      </c>
      <c r="C429" s="3" t="s">
        <v>350</v>
      </c>
      <c r="D429" s="10" t="s">
        <v>391</v>
      </c>
      <c r="E429" s="11"/>
      <c r="F429" s="7">
        <v>8.09</v>
      </c>
      <c r="G429" s="8">
        <v>23</v>
      </c>
      <c r="H429" s="5">
        <v>5.4</v>
      </c>
      <c r="I429" s="15">
        <v>22</v>
      </c>
      <c r="J429" s="12">
        <v>5.4</v>
      </c>
      <c r="K429" s="15">
        <v>22</v>
      </c>
      <c r="L429" s="12">
        <v>5.4</v>
      </c>
      <c r="M429" s="15">
        <v>22</v>
      </c>
      <c r="N429" s="139">
        <f t="shared" si="48"/>
        <v>24.29</v>
      </c>
      <c r="O429" s="34">
        <f t="shared" si="49"/>
        <v>89</v>
      </c>
      <c r="P429" s="35">
        <f t="shared" si="50"/>
        <v>113.28999999999999</v>
      </c>
      <c r="R429" s="124" t="s">
        <v>342</v>
      </c>
      <c r="S429" s="208" t="s">
        <v>332</v>
      </c>
      <c r="T429" s="205" t="s">
        <v>339</v>
      </c>
      <c r="U429" s="182" t="s">
        <v>337</v>
      </c>
      <c r="V429" s="206" t="s">
        <v>382</v>
      </c>
      <c r="W429" s="205" t="s">
        <v>381</v>
      </c>
      <c r="X429" s="123" t="s">
        <v>341</v>
      </c>
      <c r="Y429" s="122"/>
      <c r="Z429" s="49"/>
    </row>
    <row r="430" spans="1:26" ht="19.5" customHeight="1">
      <c r="A430" s="9" t="s">
        <v>725</v>
      </c>
      <c r="B430" s="10" t="s">
        <v>727</v>
      </c>
      <c r="C430" s="3" t="s">
        <v>351</v>
      </c>
      <c r="D430" s="10" t="s">
        <v>391</v>
      </c>
      <c r="E430" s="11"/>
      <c r="F430" s="7">
        <v>5.4</v>
      </c>
      <c r="G430" s="8">
        <v>1.3</v>
      </c>
      <c r="H430" s="5">
        <v>5.4</v>
      </c>
      <c r="I430" s="15">
        <v>0</v>
      </c>
      <c r="J430" s="12">
        <v>5.4</v>
      </c>
      <c r="K430" s="15">
        <v>0</v>
      </c>
      <c r="L430" s="12"/>
      <c r="M430" s="15"/>
      <c r="N430" s="139">
        <f t="shared" si="48"/>
        <v>16.200000000000003</v>
      </c>
      <c r="O430" s="34">
        <f t="shared" si="49"/>
        <v>1.3</v>
      </c>
      <c r="P430" s="35">
        <f t="shared" si="50"/>
        <v>17.500000000000004</v>
      </c>
      <c r="R430" s="124" t="s">
        <v>336</v>
      </c>
      <c r="S430" s="209">
        <v>10.81</v>
      </c>
      <c r="T430" s="185">
        <v>5.4</v>
      </c>
      <c r="U430" s="181">
        <v>5.4</v>
      </c>
      <c r="V430" s="207">
        <v>5.4</v>
      </c>
      <c r="W430" s="185">
        <v>13.51</v>
      </c>
      <c r="X430" s="121">
        <v>0</v>
      </c>
      <c r="Y430" s="122"/>
      <c r="Z430" s="49"/>
    </row>
    <row r="431" spans="1:26" ht="19.5" customHeight="1">
      <c r="A431" s="9">
        <v>41447</v>
      </c>
      <c r="B431" s="10" t="s">
        <v>793</v>
      </c>
      <c r="C431" s="3" t="s">
        <v>332</v>
      </c>
      <c r="D431" s="10" t="s">
        <v>703</v>
      </c>
      <c r="E431" s="11"/>
      <c r="F431" s="7">
        <v>31.08</v>
      </c>
      <c r="G431" s="8">
        <v>55</v>
      </c>
      <c r="H431" s="5">
        <v>10.81</v>
      </c>
      <c r="I431" s="15">
        <v>54</v>
      </c>
      <c r="J431" s="12">
        <v>10.81</v>
      </c>
      <c r="K431" s="15">
        <v>54</v>
      </c>
      <c r="L431" s="12">
        <v>10.81</v>
      </c>
      <c r="M431" s="15">
        <v>54</v>
      </c>
      <c r="N431" s="139">
        <f t="shared" si="48"/>
        <v>63.510000000000005</v>
      </c>
      <c r="O431" s="34">
        <f t="shared" si="49"/>
        <v>217</v>
      </c>
      <c r="P431" s="35">
        <f t="shared" si="50"/>
        <v>280.51</v>
      </c>
      <c r="R431" s="124" t="s">
        <v>340</v>
      </c>
      <c r="S431" s="209">
        <v>54</v>
      </c>
      <c r="T431" s="185">
        <v>22</v>
      </c>
      <c r="U431" s="181">
        <v>0</v>
      </c>
      <c r="V431" s="207">
        <v>15</v>
      </c>
      <c r="W431" s="185">
        <v>0</v>
      </c>
      <c r="X431" s="121">
        <v>0</v>
      </c>
      <c r="Y431" s="122"/>
      <c r="Z431" s="49"/>
    </row>
    <row r="432" spans="1:16" ht="19.5" customHeight="1">
      <c r="A432" s="9"/>
      <c r="B432" s="10"/>
      <c r="C432" s="3"/>
      <c r="D432" s="10"/>
      <c r="E432" s="11"/>
      <c r="F432" s="7"/>
      <c r="G432" s="8"/>
      <c r="H432" s="5"/>
      <c r="I432" s="15"/>
      <c r="J432" s="12"/>
      <c r="K432" s="15"/>
      <c r="L432" s="12"/>
      <c r="M432" s="15"/>
      <c r="N432" s="139">
        <f t="shared" si="48"/>
        <v>0</v>
      </c>
      <c r="O432" s="34">
        <f t="shared" si="49"/>
        <v>0</v>
      </c>
      <c r="P432" s="35">
        <f t="shared" si="50"/>
        <v>0</v>
      </c>
    </row>
    <row r="433" spans="1:16" ht="19.5" customHeight="1">
      <c r="A433" s="9"/>
      <c r="B433" s="10"/>
      <c r="C433" s="3"/>
      <c r="D433" s="10"/>
      <c r="E433" s="11"/>
      <c r="F433" s="7"/>
      <c r="G433" s="8"/>
      <c r="H433" s="5"/>
      <c r="I433" s="15"/>
      <c r="J433" s="12"/>
      <c r="K433" s="15"/>
      <c r="L433" s="12"/>
      <c r="M433" s="15"/>
      <c r="N433" s="139">
        <f t="shared" si="48"/>
        <v>0</v>
      </c>
      <c r="O433" s="34">
        <f t="shared" si="49"/>
        <v>0</v>
      </c>
      <c r="P433" s="35">
        <f t="shared" si="50"/>
        <v>0</v>
      </c>
    </row>
    <row r="434" spans="1:16" ht="19.5" customHeight="1">
      <c r="A434" s="9"/>
      <c r="B434" s="10"/>
      <c r="C434" s="3"/>
      <c r="D434" s="10"/>
      <c r="E434" s="11"/>
      <c r="F434" s="7"/>
      <c r="G434" s="8"/>
      <c r="H434" s="5"/>
      <c r="I434" s="15"/>
      <c r="J434" s="12"/>
      <c r="K434" s="15"/>
      <c r="L434" s="12"/>
      <c r="M434" s="15"/>
      <c r="N434" s="139">
        <f t="shared" si="48"/>
        <v>0</v>
      </c>
      <c r="O434" s="34">
        <f t="shared" si="49"/>
        <v>0</v>
      </c>
      <c r="P434" s="35">
        <f t="shared" si="50"/>
        <v>0</v>
      </c>
    </row>
    <row r="435" spans="1:16" ht="19.5" customHeight="1">
      <c r="A435" s="9"/>
      <c r="B435" s="10"/>
      <c r="C435" s="3"/>
      <c r="D435" s="10"/>
      <c r="E435" s="11"/>
      <c r="F435" s="7"/>
      <c r="G435" s="8"/>
      <c r="H435" s="5"/>
      <c r="I435" s="15"/>
      <c r="J435" s="12"/>
      <c r="K435" s="15"/>
      <c r="L435" s="12"/>
      <c r="M435" s="15"/>
      <c r="N435" s="139">
        <f t="shared" si="48"/>
        <v>0</v>
      </c>
      <c r="O435" s="34">
        <f t="shared" si="49"/>
        <v>0</v>
      </c>
      <c r="P435" s="35">
        <f t="shared" si="50"/>
        <v>0</v>
      </c>
    </row>
    <row r="436" spans="1:16" ht="19.5" customHeight="1">
      <c r="A436" s="9"/>
      <c r="B436" s="10"/>
      <c r="C436" s="3"/>
      <c r="D436" s="10"/>
      <c r="E436" s="11"/>
      <c r="F436" s="7"/>
      <c r="G436" s="8"/>
      <c r="H436" s="5"/>
      <c r="I436" s="15"/>
      <c r="J436" s="12"/>
      <c r="K436" s="15"/>
      <c r="L436" s="12"/>
      <c r="M436" s="15"/>
      <c r="N436" s="139">
        <f t="shared" si="48"/>
        <v>0</v>
      </c>
      <c r="O436" s="34">
        <f t="shared" si="49"/>
        <v>0</v>
      </c>
      <c r="P436" s="35">
        <f t="shared" si="50"/>
        <v>0</v>
      </c>
    </row>
    <row r="437" spans="1:16" ht="19.5" customHeight="1">
      <c r="A437" s="9"/>
      <c r="B437" s="10"/>
      <c r="C437" s="3"/>
      <c r="D437" s="10"/>
      <c r="E437" s="11"/>
      <c r="F437" s="7"/>
      <c r="G437" s="8"/>
      <c r="H437" s="5"/>
      <c r="I437" s="15"/>
      <c r="J437" s="12"/>
      <c r="K437" s="15"/>
      <c r="L437" s="12"/>
      <c r="M437" s="15"/>
      <c r="N437" s="139">
        <f t="shared" si="48"/>
        <v>0</v>
      </c>
      <c r="O437" s="34">
        <f t="shared" si="49"/>
        <v>0</v>
      </c>
      <c r="P437" s="35">
        <f t="shared" si="50"/>
        <v>0</v>
      </c>
    </row>
    <row r="438" spans="1:16" ht="19.5" customHeight="1">
      <c r="A438" s="9"/>
      <c r="B438" s="10"/>
      <c r="C438" s="3"/>
      <c r="D438" s="10"/>
      <c r="E438" s="11"/>
      <c r="F438" s="7"/>
      <c r="G438" s="8"/>
      <c r="H438" s="5"/>
      <c r="I438" s="15"/>
      <c r="J438" s="12"/>
      <c r="K438" s="15"/>
      <c r="L438" s="12"/>
      <c r="M438" s="15"/>
      <c r="N438" s="139">
        <f t="shared" si="48"/>
        <v>0</v>
      </c>
      <c r="O438" s="34">
        <f t="shared" si="49"/>
        <v>0</v>
      </c>
      <c r="P438" s="35">
        <f t="shared" si="50"/>
        <v>0</v>
      </c>
    </row>
    <row r="439" spans="1:16" ht="19.5" customHeight="1">
      <c r="A439" s="9"/>
      <c r="B439" s="10"/>
      <c r="C439" s="3"/>
      <c r="D439" s="10"/>
      <c r="E439" s="11"/>
      <c r="F439" s="7"/>
      <c r="G439" s="8"/>
      <c r="H439" s="5"/>
      <c r="I439" s="15"/>
      <c r="J439" s="12"/>
      <c r="K439" s="15"/>
      <c r="L439" s="12"/>
      <c r="M439" s="15"/>
      <c r="N439" s="139">
        <f t="shared" si="48"/>
        <v>0</v>
      </c>
      <c r="O439" s="34">
        <f t="shared" si="49"/>
        <v>0</v>
      </c>
      <c r="P439" s="35">
        <f t="shared" si="50"/>
        <v>0</v>
      </c>
    </row>
    <row r="440" spans="1:16" ht="19.5" customHeight="1">
      <c r="A440" s="9"/>
      <c r="B440" s="10"/>
      <c r="C440" s="3"/>
      <c r="D440" s="10"/>
      <c r="E440" s="11"/>
      <c r="F440" s="7"/>
      <c r="G440" s="8"/>
      <c r="H440" s="5"/>
      <c r="I440" s="15"/>
      <c r="J440" s="12"/>
      <c r="K440" s="15"/>
      <c r="L440" s="12"/>
      <c r="M440" s="15"/>
      <c r="N440" s="139">
        <f t="shared" si="48"/>
        <v>0</v>
      </c>
      <c r="O440" s="34">
        <f t="shared" si="49"/>
        <v>0</v>
      </c>
      <c r="P440" s="35">
        <f t="shared" si="50"/>
        <v>0</v>
      </c>
    </row>
    <row r="441" spans="1:16" ht="19.5" customHeight="1">
      <c r="A441" s="9"/>
      <c r="B441" s="10"/>
      <c r="C441" s="3"/>
      <c r="D441" s="10"/>
      <c r="E441" s="11"/>
      <c r="F441" s="7"/>
      <c r="G441" s="8"/>
      <c r="H441" s="5"/>
      <c r="I441" s="15"/>
      <c r="J441" s="12"/>
      <c r="K441" s="15"/>
      <c r="L441" s="12"/>
      <c r="M441" s="15"/>
      <c r="N441" s="139">
        <f t="shared" si="48"/>
        <v>0</v>
      </c>
      <c r="O441" s="34">
        <f t="shared" si="49"/>
        <v>0</v>
      </c>
      <c r="P441" s="35">
        <f t="shared" si="50"/>
        <v>0</v>
      </c>
    </row>
    <row r="442" spans="1:16" ht="19.5" customHeight="1">
      <c r="A442" s="9"/>
      <c r="B442" s="10"/>
      <c r="C442" s="3"/>
      <c r="D442" s="10"/>
      <c r="E442" s="11"/>
      <c r="F442" s="7"/>
      <c r="G442" s="8"/>
      <c r="H442" s="5"/>
      <c r="I442" s="15"/>
      <c r="J442" s="12"/>
      <c r="K442" s="15"/>
      <c r="L442" s="12"/>
      <c r="M442" s="15"/>
      <c r="N442" s="139">
        <f t="shared" si="48"/>
        <v>0</v>
      </c>
      <c r="O442" s="34">
        <f t="shared" si="49"/>
        <v>0</v>
      </c>
      <c r="P442" s="35">
        <f t="shared" si="50"/>
        <v>0</v>
      </c>
    </row>
    <row r="443" spans="1:16" ht="19.5" customHeight="1">
      <c r="A443" s="9"/>
      <c r="B443" s="10"/>
      <c r="C443" s="3"/>
      <c r="D443" s="10"/>
      <c r="E443" s="11"/>
      <c r="F443" s="7"/>
      <c r="G443" s="8"/>
      <c r="H443" s="5"/>
      <c r="I443" s="15"/>
      <c r="J443" s="12"/>
      <c r="K443" s="15"/>
      <c r="L443" s="12"/>
      <c r="M443" s="15"/>
      <c r="N443" s="139">
        <f t="shared" si="48"/>
        <v>0</v>
      </c>
      <c r="O443" s="34">
        <f t="shared" si="49"/>
        <v>0</v>
      </c>
      <c r="P443" s="35">
        <f t="shared" si="50"/>
        <v>0</v>
      </c>
    </row>
    <row r="444" spans="1:16" ht="19.5" customHeight="1">
      <c r="A444" s="9"/>
      <c r="B444" s="10"/>
      <c r="C444" s="3"/>
      <c r="D444" s="10"/>
      <c r="E444" s="11"/>
      <c r="F444" s="7"/>
      <c r="G444" s="8"/>
      <c r="H444" s="5"/>
      <c r="I444" s="15"/>
      <c r="J444" s="12"/>
      <c r="K444" s="15"/>
      <c r="L444" s="12"/>
      <c r="M444" s="15"/>
      <c r="N444" s="139">
        <f t="shared" si="48"/>
        <v>0</v>
      </c>
      <c r="O444" s="34">
        <f t="shared" si="49"/>
        <v>0</v>
      </c>
      <c r="P444" s="35">
        <f t="shared" si="50"/>
        <v>0</v>
      </c>
    </row>
    <row r="445" spans="1:16" ht="19.5" customHeight="1">
      <c r="A445" s="9"/>
      <c r="B445" s="10"/>
      <c r="C445" s="3"/>
      <c r="D445" s="10"/>
      <c r="E445" s="11"/>
      <c r="F445" s="7"/>
      <c r="G445" s="8"/>
      <c r="H445" s="5"/>
      <c r="I445" s="15"/>
      <c r="J445" s="12"/>
      <c r="K445" s="15"/>
      <c r="L445" s="12"/>
      <c r="M445" s="15"/>
      <c r="N445" s="139">
        <f t="shared" si="48"/>
        <v>0</v>
      </c>
      <c r="O445" s="34">
        <f t="shared" si="49"/>
        <v>0</v>
      </c>
      <c r="P445" s="35">
        <f t="shared" si="50"/>
        <v>0</v>
      </c>
    </row>
    <row r="446" spans="1:16" ht="19.5" customHeight="1">
      <c r="A446" s="9"/>
      <c r="B446" s="10"/>
      <c r="C446" s="3"/>
      <c r="D446" s="10"/>
      <c r="E446" s="11"/>
      <c r="F446" s="7"/>
      <c r="G446" s="8"/>
      <c r="H446" s="5"/>
      <c r="I446" s="15"/>
      <c r="J446" s="12"/>
      <c r="K446" s="15"/>
      <c r="L446" s="12"/>
      <c r="M446" s="15"/>
      <c r="N446" s="139">
        <f t="shared" si="48"/>
        <v>0</v>
      </c>
      <c r="O446" s="34">
        <f t="shared" si="49"/>
        <v>0</v>
      </c>
      <c r="P446" s="35">
        <f t="shared" si="50"/>
        <v>0</v>
      </c>
    </row>
    <row r="447" spans="1:16" ht="19.5" customHeight="1" thickBot="1">
      <c r="A447" s="26"/>
      <c r="B447" s="27"/>
      <c r="C447" s="3"/>
      <c r="D447" s="27"/>
      <c r="E447" s="28"/>
      <c r="F447" s="7"/>
      <c r="G447" s="8"/>
      <c r="H447" s="5"/>
      <c r="I447" s="8"/>
      <c r="J447" s="5"/>
      <c r="K447" s="8"/>
      <c r="L447" s="5"/>
      <c r="M447" s="130"/>
      <c r="N447" s="140">
        <f t="shared" si="48"/>
        <v>0</v>
      </c>
      <c r="O447" s="37">
        <f t="shared" si="49"/>
        <v>0</v>
      </c>
      <c r="P447" s="38">
        <f t="shared" si="50"/>
        <v>0</v>
      </c>
    </row>
    <row r="448" spans="1:16" ht="19.5" customHeight="1" thickBot="1">
      <c r="A448" s="259" t="s">
        <v>14</v>
      </c>
      <c r="B448" s="260"/>
      <c r="C448" s="260"/>
      <c r="D448" s="260"/>
      <c r="E448" s="261"/>
      <c r="F448" s="39">
        <f aca="true" t="shared" si="51" ref="F448:O448">SUM(F425:F447)</f>
        <v>120.22000000000001</v>
      </c>
      <c r="G448" s="40">
        <f t="shared" si="51"/>
        <v>213.60000000000002</v>
      </c>
      <c r="H448" s="41">
        <f t="shared" si="51"/>
        <v>54.03</v>
      </c>
      <c r="I448" s="42">
        <f t="shared" si="51"/>
        <v>206</v>
      </c>
      <c r="J448" s="39">
        <f t="shared" si="51"/>
        <v>54.03</v>
      </c>
      <c r="K448" s="40">
        <f t="shared" si="51"/>
        <v>206</v>
      </c>
      <c r="L448" s="41">
        <f t="shared" si="51"/>
        <v>43.230000000000004</v>
      </c>
      <c r="M448" s="40">
        <f t="shared" si="51"/>
        <v>206</v>
      </c>
      <c r="N448" s="43">
        <f t="shared" si="51"/>
        <v>271.51</v>
      </c>
      <c r="O448" s="44">
        <f t="shared" si="51"/>
        <v>831.5999999999999</v>
      </c>
      <c r="P448" s="32">
        <f t="shared" si="50"/>
        <v>1103.11</v>
      </c>
    </row>
    <row r="449" spans="1:16" ht="19.5" customHeight="1">
      <c r="A449" s="238" t="s">
        <v>0</v>
      </c>
      <c r="B449" s="238"/>
      <c r="C449" s="238"/>
      <c r="D449" s="238"/>
      <c r="E449" s="238"/>
      <c r="F449" s="238"/>
      <c r="G449" s="238"/>
      <c r="H449" s="238"/>
      <c r="I449" s="239"/>
      <c r="J449" s="238"/>
      <c r="K449" s="238"/>
      <c r="L449" s="238"/>
      <c r="M449" s="238"/>
      <c r="N449" s="238"/>
      <c r="O449" s="238"/>
      <c r="P449" s="238"/>
    </row>
    <row r="450" spans="1:16" ht="19.5" customHeight="1">
      <c r="A450" s="238"/>
      <c r="B450" s="238"/>
      <c r="C450" s="238"/>
      <c r="D450" s="238"/>
      <c r="E450" s="238"/>
      <c r="F450" s="238"/>
      <c r="G450" s="238"/>
      <c r="H450" s="238"/>
      <c r="I450" s="239"/>
      <c r="J450" s="238"/>
      <c r="K450" s="238"/>
      <c r="L450" s="238"/>
      <c r="M450" s="238"/>
      <c r="N450" s="238"/>
      <c r="O450" s="238"/>
      <c r="P450" s="238"/>
    </row>
    <row r="451" spans="1:16" ht="19.5" customHeight="1">
      <c r="A451" s="238"/>
      <c r="B451" s="238"/>
      <c r="C451" s="238"/>
      <c r="D451" s="238"/>
      <c r="E451" s="238"/>
      <c r="F451" s="238"/>
      <c r="G451" s="238"/>
      <c r="H451" s="238"/>
      <c r="I451" s="239"/>
      <c r="J451" s="240"/>
      <c r="K451" s="240"/>
      <c r="L451" s="239"/>
      <c r="M451" s="239"/>
      <c r="N451" s="239"/>
      <c r="O451" s="239"/>
      <c r="P451" s="239"/>
    </row>
    <row r="452" spans="1:11" ht="19.5" customHeight="1">
      <c r="A452" s="241" t="s">
        <v>93</v>
      </c>
      <c r="B452" s="241"/>
      <c r="J452" s="19"/>
      <c r="K452" s="19"/>
    </row>
    <row r="453" spans="1:2" ht="19.5" customHeight="1">
      <c r="A453" s="241"/>
      <c r="B453" s="241"/>
    </row>
    <row r="454" spans="1:14" ht="19.5" customHeight="1">
      <c r="A454" s="241"/>
      <c r="B454" s="241"/>
      <c r="K454" s="18"/>
      <c r="L454" s="18"/>
      <c r="M454" s="18"/>
      <c r="N454" s="18"/>
    </row>
    <row r="455" spans="1:16" ht="19.5" customHeight="1">
      <c r="A455" s="263" t="s">
        <v>15</v>
      </c>
      <c r="B455" s="254" t="s">
        <v>269</v>
      </c>
      <c r="C455" s="254"/>
      <c r="D455" s="254"/>
      <c r="E455" s="29"/>
      <c r="F455" s="16"/>
      <c r="G455" s="16"/>
      <c r="H455" s="16"/>
      <c r="K455" s="255" t="s">
        <v>16</v>
      </c>
      <c r="L455" s="255"/>
      <c r="M455" s="227" t="str">
        <f>R11</f>
        <v>jún 2013</v>
      </c>
      <c r="N455" s="227"/>
      <c r="O455" s="227"/>
      <c r="P455" s="227"/>
    </row>
    <row r="456" spans="1:16" ht="19.5" customHeight="1">
      <c r="A456" s="263"/>
      <c r="B456" s="254"/>
      <c r="C456" s="254"/>
      <c r="D456" s="254"/>
      <c r="E456" s="29"/>
      <c r="F456" s="16"/>
      <c r="G456" s="16"/>
      <c r="H456" s="16"/>
      <c r="K456" s="255"/>
      <c r="L456" s="255"/>
      <c r="M456" s="227"/>
      <c r="N456" s="227"/>
      <c r="O456" s="227"/>
      <c r="P456" s="227"/>
    </row>
    <row r="457" ht="19.5" customHeight="1" thickBot="1"/>
    <row r="458" spans="1:16" ht="19.5" customHeight="1" thickBot="1">
      <c r="A458" s="242" t="s">
        <v>2</v>
      </c>
      <c r="B458" s="245" t="s">
        <v>3</v>
      </c>
      <c r="C458" s="248" t="s">
        <v>4</v>
      </c>
      <c r="D458" s="251" t="s">
        <v>5</v>
      </c>
      <c r="E458" s="262" t="s">
        <v>6</v>
      </c>
      <c r="F458" s="235" t="s">
        <v>7</v>
      </c>
      <c r="G458" s="235"/>
      <c r="H458" s="235"/>
      <c r="I458" s="235"/>
      <c r="J458" s="235"/>
      <c r="K458" s="235"/>
      <c r="L458" s="235"/>
      <c r="M458" s="231"/>
      <c r="N458" s="234" t="s">
        <v>12</v>
      </c>
      <c r="O458" s="235"/>
      <c r="P458" s="228" t="s">
        <v>14</v>
      </c>
    </row>
    <row r="459" spans="1:16" ht="19.5" customHeight="1">
      <c r="A459" s="243"/>
      <c r="B459" s="246"/>
      <c r="C459" s="249"/>
      <c r="D459" s="252"/>
      <c r="E459" s="232"/>
      <c r="F459" s="256" t="s">
        <v>8</v>
      </c>
      <c r="G459" s="257"/>
      <c r="H459" s="258" t="s">
        <v>9</v>
      </c>
      <c r="I459" s="258"/>
      <c r="J459" s="256" t="s">
        <v>10</v>
      </c>
      <c r="K459" s="257"/>
      <c r="L459" s="258" t="s">
        <v>11</v>
      </c>
      <c r="M459" s="257"/>
      <c r="N459" s="236"/>
      <c r="O459" s="237"/>
      <c r="P459" s="229"/>
    </row>
    <row r="460" spans="1:16" ht="19.5" customHeight="1" thickBot="1">
      <c r="A460" s="244"/>
      <c r="B460" s="247"/>
      <c r="C460" s="250"/>
      <c r="D460" s="253"/>
      <c r="E460" s="233"/>
      <c r="F460" s="20" t="s">
        <v>336</v>
      </c>
      <c r="G460" s="21" t="s">
        <v>13</v>
      </c>
      <c r="H460" s="20" t="s">
        <v>336</v>
      </c>
      <c r="I460" s="22" t="s">
        <v>13</v>
      </c>
      <c r="J460" s="20" t="s">
        <v>336</v>
      </c>
      <c r="K460" s="21" t="s">
        <v>13</v>
      </c>
      <c r="L460" s="20" t="s">
        <v>336</v>
      </c>
      <c r="M460" s="21" t="s">
        <v>13</v>
      </c>
      <c r="N460" s="20" t="s">
        <v>336</v>
      </c>
      <c r="O460" s="22" t="s">
        <v>13</v>
      </c>
      <c r="P460" s="230"/>
    </row>
    <row r="461" spans="1:26" ht="19.5" customHeight="1">
      <c r="A461" s="9">
        <v>41430</v>
      </c>
      <c r="B461" s="71" t="s">
        <v>524</v>
      </c>
      <c r="C461" s="3" t="s">
        <v>332</v>
      </c>
      <c r="D461" s="10" t="s">
        <v>521</v>
      </c>
      <c r="E461" s="11"/>
      <c r="F461" s="7">
        <v>31.08</v>
      </c>
      <c r="G461" s="8">
        <v>55</v>
      </c>
      <c r="H461" s="5">
        <v>10.81</v>
      </c>
      <c r="I461" s="143">
        <v>54</v>
      </c>
      <c r="J461" s="144">
        <v>10.81</v>
      </c>
      <c r="K461" s="143">
        <v>54</v>
      </c>
      <c r="L461" s="144">
        <v>10.81</v>
      </c>
      <c r="M461" s="143">
        <v>54</v>
      </c>
      <c r="N461" s="103">
        <f aca="true" t="shared" si="52" ref="N461:O463">SUM(F461+H461+J461+L461)</f>
        <v>63.510000000000005</v>
      </c>
      <c r="O461" s="104">
        <f t="shared" si="52"/>
        <v>217</v>
      </c>
      <c r="P461" s="110">
        <f>SUM(N461:O461)</f>
        <v>280.51</v>
      </c>
      <c r="R461" s="124" t="s">
        <v>8</v>
      </c>
      <c r="S461" s="208" t="s">
        <v>332</v>
      </c>
      <c r="T461" s="205" t="s">
        <v>339</v>
      </c>
      <c r="U461" s="182" t="s">
        <v>337</v>
      </c>
      <c r="V461" s="206" t="s">
        <v>382</v>
      </c>
      <c r="W461" s="205" t="s">
        <v>381</v>
      </c>
      <c r="X461" s="123" t="s">
        <v>341</v>
      </c>
      <c r="Y461" s="122"/>
      <c r="Z461" s="49"/>
    </row>
    <row r="462" spans="1:26" ht="19.5" customHeight="1">
      <c r="A462" s="9">
        <v>41433</v>
      </c>
      <c r="B462" s="10" t="s">
        <v>530</v>
      </c>
      <c r="C462" s="3" t="s">
        <v>332</v>
      </c>
      <c r="D462" s="10" t="s">
        <v>529</v>
      </c>
      <c r="E462" s="11"/>
      <c r="F462" s="7">
        <v>31.08</v>
      </c>
      <c r="G462" s="8">
        <v>55</v>
      </c>
      <c r="H462" s="5">
        <v>10.81</v>
      </c>
      <c r="I462" s="15">
        <v>54</v>
      </c>
      <c r="J462" s="12">
        <v>10.81</v>
      </c>
      <c r="K462" s="15">
        <v>54</v>
      </c>
      <c r="L462" s="12">
        <v>10.81</v>
      </c>
      <c r="M462" s="15">
        <v>54</v>
      </c>
      <c r="N462" s="139">
        <f t="shared" si="52"/>
        <v>63.510000000000005</v>
      </c>
      <c r="O462" s="105">
        <f t="shared" si="52"/>
        <v>217</v>
      </c>
      <c r="P462" s="35">
        <f>SUM(N462:O462)</f>
        <v>280.51</v>
      </c>
      <c r="R462" s="124" t="s">
        <v>336</v>
      </c>
      <c r="S462" s="209">
        <v>31.08</v>
      </c>
      <c r="T462" s="185">
        <v>8.09</v>
      </c>
      <c r="U462" s="181">
        <v>5.4</v>
      </c>
      <c r="V462" s="207">
        <v>8.09</v>
      </c>
      <c r="W462" s="185">
        <v>21.6</v>
      </c>
      <c r="X462" s="123">
        <v>0</v>
      </c>
      <c r="Y462" s="122"/>
      <c r="Z462" s="49"/>
    </row>
    <row r="463" spans="1:26" ht="19.5" customHeight="1">
      <c r="A463" s="2" t="s">
        <v>449</v>
      </c>
      <c r="B463" s="3" t="s">
        <v>530</v>
      </c>
      <c r="C463" s="3" t="s">
        <v>350</v>
      </c>
      <c r="D463" s="3" t="s">
        <v>403</v>
      </c>
      <c r="E463" s="4" t="s">
        <v>459</v>
      </c>
      <c r="F463" s="7">
        <v>8.09</v>
      </c>
      <c r="G463" s="8">
        <v>23</v>
      </c>
      <c r="H463" s="5">
        <v>5.4</v>
      </c>
      <c r="I463" s="15">
        <v>22</v>
      </c>
      <c r="J463" s="12">
        <v>5.4</v>
      </c>
      <c r="K463" s="15">
        <v>22</v>
      </c>
      <c r="L463" s="12">
        <v>5.4</v>
      </c>
      <c r="M463" s="15">
        <v>22</v>
      </c>
      <c r="N463" s="139">
        <f t="shared" si="52"/>
        <v>24.29</v>
      </c>
      <c r="O463" s="105">
        <f t="shared" si="52"/>
        <v>89</v>
      </c>
      <c r="P463" s="35">
        <f>SUM(N463:O463)</f>
        <v>113.28999999999999</v>
      </c>
      <c r="R463" s="124" t="s">
        <v>340</v>
      </c>
      <c r="S463" s="209">
        <v>55</v>
      </c>
      <c r="T463" s="185">
        <v>23</v>
      </c>
      <c r="U463" s="181">
        <v>1.3</v>
      </c>
      <c r="V463" s="207">
        <v>16</v>
      </c>
      <c r="W463" s="185">
        <v>1.3</v>
      </c>
      <c r="X463" s="123">
        <v>0</v>
      </c>
      <c r="Y463" s="122"/>
      <c r="Z463" s="49"/>
    </row>
    <row r="464" spans="1:18" ht="19.5" customHeight="1">
      <c r="A464" s="9" t="s">
        <v>449</v>
      </c>
      <c r="B464" s="10" t="s">
        <v>530</v>
      </c>
      <c r="C464" s="3" t="s">
        <v>351</v>
      </c>
      <c r="D464" s="10" t="s">
        <v>403</v>
      </c>
      <c r="E464" s="11" t="s">
        <v>459</v>
      </c>
      <c r="F464" s="7">
        <v>5.4</v>
      </c>
      <c r="G464" s="8">
        <v>1.3</v>
      </c>
      <c r="H464" s="5">
        <v>5.4</v>
      </c>
      <c r="I464" s="15">
        <v>0</v>
      </c>
      <c r="J464" s="12">
        <v>5.4</v>
      </c>
      <c r="K464" s="15">
        <v>0</v>
      </c>
      <c r="L464" s="12"/>
      <c r="M464" s="15"/>
      <c r="N464" s="139">
        <f aca="true" t="shared" si="53" ref="N464:N489">SUM(F464+H464+J464+L464)</f>
        <v>16.200000000000003</v>
      </c>
      <c r="O464" s="105">
        <f aca="true" t="shared" si="54" ref="O464:O489">SUM(G464+I464+K464+M464)</f>
        <v>1.3</v>
      </c>
      <c r="P464" s="35">
        <f aca="true" t="shared" si="55" ref="P464:P490">SUM(N464:O464)</f>
        <v>17.500000000000004</v>
      </c>
      <c r="R464" s="119"/>
    </row>
    <row r="465" spans="1:26" ht="19.5" customHeight="1">
      <c r="A465" s="9">
        <v>41448</v>
      </c>
      <c r="B465" s="10" t="s">
        <v>792</v>
      </c>
      <c r="C465" s="3" t="s">
        <v>332</v>
      </c>
      <c r="D465" s="10" t="s">
        <v>703</v>
      </c>
      <c r="E465" s="11"/>
      <c r="F465" s="7">
        <v>31.08</v>
      </c>
      <c r="G465" s="8">
        <v>55</v>
      </c>
      <c r="H465" s="5">
        <v>10.81</v>
      </c>
      <c r="I465" s="15">
        <v>54</v>
      </c>
      <c r="J465" s="12">
        <v>10.81</v>
      </c>
      <c r="K465" s="15">
        <v>54</v>
      </c>
      <c r="L465" s="12">
        <v>10.81</v>
      </c>
      <c r="M465" s="15">
        <v>54</v>
      </c>
      <c r="N465" s="139">
        <f t="shared" si="53"/>
        <v>63.510000000000005</v>
      </c>
      <c r="O465" s="105">
        <f t="shared" si="54"/>
        <v>217</v>
      </c>
      <c r="P465" s="35">
        <f t="shared" si="55"/>
        <v>280.51</v>
      </c>
      <c r="R465" s="124" t="s">
        <v>342</v>
      </c>
      <c r="S465" s="208" t="s">
        <v>332</v>
      </c>
      <c r="T465" s="205" t="s">
        <v>339</v>
      </c>
      <c r="U465" s="182" t="s">
        <v>337</v>
      </c>
      <c r="V465" s="206" t="s">
        <v>382</v>
      </c>
      <c r="W465" s="205" t="s">
        <v>381</v>
      </c>
      <c r="X465" s="123" t="s">
        <v>341</v>
      </c>
      <c r="Y465" s="122"/>
      <c r="Z465" s="49"/>
    </row>
    <row r="466" spans="1:26" ht="19.5" customHeight="1">
      <c r="A466" s="9"/>
      <c r="B466" s="10"/>
      <c r="C466" s="3"/>
      <c r="D466" s="10"/>
      <c r="E466" s="11"/>
      <c r="F466" s="7"/>
      <c r="G466" s="8"/>
      <c r="H466" s="5"/>
      <c r="I466" s="15"/>
      <c r="J466" s="12"/>
      <c r="K466" s="15"/>
      <c r="L466" s="12"/>
      <c r="M466" s="15"/>
      <c r="N466" s="139">
        <f t="shared" si="53"/>
        <v>0</v>
      </c>
      <c r="O466" s="105">
        <f t="shared" si="54"/>
        <v>0</v>
      </c>
      <c r="P466" s="35">
        <f t="shared" si="55"/>
        <v>0</v>
      </c>
      <c r="R466" s="124" t="s">
        <v>336</v>
      </c>
      <c r="S466" s="209">
        <v>10.81</v>
      </c>
      <c r="T466" s="185">
        <v>5.4</v>
      </c>
      <c r="U466" s="181">
        <v>5.4</v>
      </c>
      <c r="V466" s="207">
        <v>5.4</v>
      </c>
      <c r="W466" s="185">
        <v>13.51</v>
      </c>
      <c r="X466" s="121">
        <v>0</v>
      </c>
      <c r="Y466" s="122"/>
      <c r="Z466" s="49"/>
    </row>
    <row r="467" spans="1:26" ht="19.5" customHeight="1">
      <c r="A467" s="9"/>
      <c r="B467" s="10"/>
      <c r="C467" s="3"/>
      <c r="D467" s="10"/>
      <c r="E467" s="11"/>
      <c r="F467" s="7"/>
      <c r="G467" s="8"/>
      <c r="H467" s="5"/>
      <c r="I467" s="15"/>
      <c r="J467" s="12"/>
      <c r="K467" s="15"/>
      <c r="L467" s="12"/>
      <c r="M467" s="15"/>
      <c r="N467" s="139">
        <f t="shared" si="53"/>
        <v>0</v>
      </c>
      <c r="O467" s="105">
        <f t="shared" si="54"/>
        <v>0</v>
      </c>
      <c r="P467" s="35">
        <f t="shared" si="55"/>
        <v>0</v>
      </c>
      <c r="R467" s="124" t="s">
        <v>340</v>
      </c>
      <c r="S467" s="209">
        <v>54</v>
      </c>
      <c r="T467" s="185">
        <v>22</v>
      </c>
      <c r="U467" s="181">
        <v>0</v>
      </c>
      <c r="V467" s="207">
        <v>15</v>
      </c>
      <c r="W467" s="185">
        <v>0</v>
      </c>
      <c r="X467" s="121">
        <v>0</v>
      </c>
      <c r="Y467" s="122"/>
      <c r="Z467" s="49"/>
    </row>
    <row r="468" spans="1:16" ht="19.5" customHeight="1">
      <c r="A468" s="9"/>
      <c r="B468" s="10"/>
      <c r="C468" s="3"/>
      <c r="D468" s="10"/>
      <c r="E468" s="11"/>
      <c r="F468" s="7"/>
      <c r="G468" s="8"/>
      <c r="H468" s="5"/>
      <c r="I468" s="15"/>
      <c r="J468" s="12"/>
      <c r="K468" s="15"/>
      <c r="L468" s="12"/>
      <c r="M468" s="15"/>
      <c r="N468" s="139">
        <f t="shared" si="53"/>
        <v>0</v>
      </c>
      <c r="O468" s="105">
        <f t="shared" si="54"/>
        <v>0</v>
      </c>
      <c r="P468" s="35">
        <f t="shared" si="55"/>
        <v>0</v>
      </c>
    </row>
    <row r="469" spans="1:16" ht="19.5" customHeight="1">
      <c r="A469" s="9"/>
      <c r="B469" s="10"/>
      <c r="C469" s="3"/>
      <c r="D469" s="10"/>
      <c r="E469" s="11"/>
      <c r="F469" s="7"/>
      <c r="G469" s="8"/>
      <c r="H469" s="5"/>
      <c r="I469" s="15"/>
      <c r="J469" s="12"/>
      <c r="K469" s="15"/>
      <c r="L469" s="12"/>
      <c r="M469" s="15"/>
      <c r="N469" s="139">
        <f t="shared" si="53"/>
        <v>0</v>
      </c>
      <c r="O469" s="105">
        <f t="shared" si="54"/>
        <v>0</v>
      </c>
      <c r="P469" s="35">
        <f t="shared" si="55"/>
        <v>0</v>
      </c>
    </row>
    <row r="470" spans="1:16" ht="19.5" customHeight="1">
      <c r="A470" s="9"/>
      <c r="B470" s="10"/>
      <c r="C470" s="3"/>
      <c r="D470" s="10"/>
      <c r="E470" s="11"/>
      <c r="F470" s="7"/>
      <c r="G470" s="8"/>
      <c r="H470" s="5"/>
      <c r="I470" s="15"/>
      <c r="J470" s="12"/>
      <c r="K470" s="15"/>
      <c r="L470" s="12"/>
      <c r="M470" s="15"/>
      <c r="N470" s="139">
        <f t="shared" si="53"/>
        <v>0</v>
      </c>
      <c r="O470" s="105">
        <f t="shared" si="54"/>
        <v>0</v>
      </c>
      <c r="P470" s="35">
        <f t="shared" si="55"/>
        <v>0</v>
      </c>
    </row>
    <row r="471" spans="1:16" ht="19.5" customHeight="1">
      <c r="A471" s="9"/>
      <c r="B471" s="10"/>
      <c r="C471" s="3"/>
      <c r="D471" s="10"/>
      <c r="E471" s="11"/>
      <c r="F471" s="7"/>
      <c r="G471" s="8"/>
      <c r="H471" s="5"/>
      <c r="I471" s="15"/>
      <c r="J471" s="12"/>
      <c r="K471" s="15"/>
      <c r="L471" s="12"/>
      <c r="M471" s="15"/>
      <c r="N471" s="139">
        <f t="shared" si="53"/>
        <v>0</v>
      </c>
      <c r="O471" s="105">
        <f t="shared" si="54"/>
        <v>0</v>
      </c>
      <c r="P471" s="35">
        <f t="shared" si="55"/>
        <v>0</v>
      </c>
    </row>
    <row r="472" spans="1:16" ht="19.5" customHeight="1">
      <c r="A472" s="9"/>
      <c r="B472" s="10"/>
      <c r="C472" s="3"/>
      <c r="D472" s="10"/>
      <c r="E472" s="11"/>
      <c r="F472" s="7"/>
      <c r="G472" s="8"/>
      <c r="H472" s="5"/>
      <c r="I472" s="15"/>
      <c r="J472" s="12"/>
      <c r="K472" s="15"/>
      <c r="L472" s="12"/>
      <c r="M472" s="15"/>
      <c r="N472" s="139">
        <f t="shared" si="53"/>
        <v>0</v>
      </c>
      <c r="O472" s="105">
        <f t="shared" si="54"/>
        <v>0</v>
      </c>
      <c r="P472" s="35">
        <f t="shared" si="55"/>
        <v>0</v>
      </c>
    </row>
    <row r="473" spans="1:16" ht="19.5" customHeight="1">
      <c r="A473" s="9"/>
      <c r="B473" s="10"/>
      <c r="C473" s="3"/>
      <c r="D473" s="10"/>
      <c r="E473" s="11"/>
      <c r="F473" s="7"/>
      <c r="G473" s="8"/>
      <c r="H473" s="5"/>
      <c r="I473" s="15"/>
      <c r="J473" s="12"/>
      <c r="K473" s="15"/>
      <c r="L473" s="12"/>
      <c r="M473" s="15"/>
      <c r="N473" s="139">
        <f t="shared" si="53"/>
        <v>0</v>
      </c>
      <c r="O473" s="105">
        <f t="shared" si="54"/>
        <v>0</v>
      </c>
      <c r="P473" s="35">
        <f t="shared" si="55"/>
        <v>0</v>
      </c>
    </row>
    <row r="474" spans="1:16" ht="19.5" customHeight="1">
      <c r="A474" s="9"/>
      <c r="B474" s="10"/>
      <c r="C474" s="3"/>
      <c r="D474" s="10"/>
      <c r="E474" s="11"/>
      <c r="F474" s="7"/>
      <c r="G474" s="8"/>
      <c r="H474" s="5"/>
      <c r="I474" s="15"/>
      <c r="J474" s="12"/>
      <c r="K474" s="15"/>
      <c r="L474" s="12"/>
      <c r="M474" s="15"/>
      <c r="N474" s="139">
        <f t="shared" si="53"/>
        <v>0</v>
      </c>
      <c r="O474" s="105">
        <f t="shared" si="54"/>
        <v>0</v>
      </c>
      <c r="P474" s="35">
        <f t="shared" si="55"/>
        <v>0</v>
      </c>
    </row>
    <row r="475" spans="1:16" ht="19.5" customHeight="1">
      <c r="A475" s="9"/>
      <c r="B475" s="10"/>
      <c r="C475" s="3"/>
      <c r="D475" s="10"/>
      <c r="E475" s="11"/>
      <c r="F475" s="7"/>
      <c r="G475" s="8"/>
      <c r="H475" s="5"/>
      <c r="I475" s="15"/>
      <c r="J475" s="12"/>
      <c r="K475" s="15"/>
      <c r="L475" s="12"/>
      <c r="M475" s="15"/>
      <c r="N475" s="139">
        <f t="shared" si="53"/>
        <v>0</v>
      </c>
      <c r="O475" s="105">
        <f t="shared" si="54"/>
        <v>0</v>
      </c>
      <c r="P475" s="35">
        <f t="shared" si="55"/>
        <v>0</v>
      </c>
    </row>
    <row r="476" spans="1:16" ht="19.5" customHeight="1">
      <c r="A476" s="9"/>
      <c r="B476" s="10"/>
      <c r="C476" s="3"/>
      <c r="D476" s="10"/>
      <c r="E476" s="11"/>
      <c r="F476" s="7"/>
      <c r="G476" s="8"/>
      <c r="H476" s="5"/>
      <c r="I476" s="15"/>
      <c r="J476" s="12"/>
      <c r="K476" s="15"/>
      <c r="L476" s="12"/>
      <c r="M476" s="15"/>
      <c r="N476" s="139">
        <f t="shared" si="53"/>
        <v>0</v>
      </c>
      <c r="O476" s="105">
        <f t="shared" si="54"/>
        <v>0</v>
      </c>
      <c r="P476" s="35">
        <f t="shared" si="55"/>
        <v>0</v>
      </c>
    </row>
    <row r="477" spans="1:16" ht="19.5" customHeight="1">
      <c r="A477" s="9"/>
      <c r="B477" s="10"/>
      <c r="C477" s="3"/>
      <c r="D477" s="10"/>
      <c r="E477" s="11"/>
      <c r="F477" s="7"/>
      <c r="G477" s="8"/>
      <c r="H477" s="5"/>
      <c r="I477" s="15"/>
      <c r="J477" s="12"/>
      <c r="K477" s="15"/>
      <c r="L477" s="12"/>
      <c r="M477" s="15"/>
      <c r="N477" s="139">
        <f t="shared" si="53"/>
        <v>0</v>
      </c>
      <c r="O477" s="105">
        <f t="shared" si="54"/>
        <v>0</v>
      </c>
      <c r="P477" s="35">
        <f t="shared" si="55"/>
        <v>0</v>
      </c>
    </row>
    <row r="478" spans="1:16" ht="19.5" customHeight="1">
      <c r="A478" s="9"/>
      <c r="B478" s="71"/>
      <c r="C478" s="3"/>
      <c r="D478" s="10"/>
      <c r="E478" s="11"/>
      <c r="F478" s="7"/>
      <c r="G478" s="8"/>
      <c r="H478" s="5"/>
      <c r="I478" s="15"/>
      <c r="J478" s="12"/>
      <c r="K478" s="15"/>
      <c r="L478" s="12"/>
      <c r="M478" s="15"/>
      <c r="N478" s="139">
        <f t="shared" si="53"/>
        <v>0</v>
      </c>
      <c r="O478" s="105">
        <f t="shared" si="54"/>
        <v>0</v>
      </c>
      <c r="P478" s="35">
        <f t="shared" si="55"/>
        <v>0</v>
      </c>
    </row>
    <row r="479" spans="1:16" ht="19.5" customHeight="1">
      <c r="A479" s="9"/>
      <c r="B479" s="10"/>
      <c r="C479" s="3"/>
      <c r="D479" s="10"/>
      <c r="E479" s="11"/>
      <c r="F479" s="7"/>
      <c r="G479" s="8"/>
      <c r="H479" s="5"/>
      <c r="I479" s="15"/>
      <c r="J479" s="12"/>
      <c r="K479" s="15"/>
      <c r="L479" s="12"/>
      <c r="M479" s="15"/>
      <c r="N479" s="139">
        <f t="shared" si="53"/>
        <v>0</v>
      </c>
      <c r="O479" s="105">
        <f t="shared" si="54"/>
        <v>0</v>
      </c>
      <c r="P479" s="35">
        <f t="shared" si="55"/>
        <v>0</v>
      </c>
    </row>
    <row r="480" spans="1:16" ht="19.5" customHeight="1">
      <c r="A480" s="9"/>
      <c r="B480" s="10"/>
      <c r="C480" s="3"/>
      <c r="D480" s="10"/>
      <c r="E480" s="11"/>
      <c r="F480" s="7"/>
      <c r="G480" s="8"/>
      <c r="H480" s="5"/>
      <c r="I480" s="15"/>
      <c r="J480" s="12"/>
      <c r="K480" s="15"/>
      <c r="L480" s="12"/>
      <c r="M480" s="15"/>
      <c r="N480" s="139">
        <f t="shared" si="53"/>
        <v>0</v>
      </c>
      <c r="O480" s="105">
        <f t="shared" si="54"/>
        <v>0</v>
      </c>
      <c r="P480" s="35">
        <f t="shared" si="55"/>
        <v>0</v>
      </c>
    </row>
    <row r="481" spans="1:16" ht="19.5" customHeight="1">
      <c r="A481" s="9"/>
      <c r="B481" s="10"/>
      <c r="C481" s="3"/>
      <c r="D481" s="10"/>
      <c r="E481" s="11"/>
      <c r="F481" s="7"/>
      <c r="G481" s="8"/>
      <c r="H481" s="5"/>
      <c r="I481" s="15"/>
      <c r="J481" s="12"/>
      <c r="K481" s="15"/>
      <c r="L481" s="12"/>
      <c r="M481" s="15"/>
      <c r="N481" s="139">
        <f t="shared" si="53"/>
        <v>0</v>
      </c>
      <c r="O481" s="105">
        <f t="shared" si="54"/>
        <v>0</v>
      </c>
      <c r="P481" s="35">
        <f t="shared" si="55"/>
        <v>0</v>
      </c>
    </row>
    <row r="482" spans="1:16" ht="19.5" customHeight="1">
      <c r="A482" s="9"/>
      <c r="B482" s="10"/>
      <c r="C482" s="3"/>
      <c r="D482" s="10"/>
      <c r="E482" s="11"/>
      <c r="F482" s="7"/>
      <c r="G482" s="8"/>
      <c r="H482" s="5"/>
      <c r="I482" s="15"/>
      <c r="J482" s="12"/>
      <c r="K482" s="15"/>
      <c r="L482" s="12"/>
      <c r="M482" s="15"/>
      <c r="N482" s="139">
        <f t="shared" si="53"/>
        <v>0</v>
      </c>
      <c r="O482" s="105">
        <f t="shared" si="54"/>
        <v>0</v>
      </c>
      <c r="P482" s="35">
        <f t="shared" si="55"/>
        <v>0</v>
      </c>
    </row>
    <row r="483" spans="1:16" ht="19.5" customHeight="1">
      <c r="A483" s="9"/>
      <c r="B483" s="71"/>
      <c r="C483" s="3"/>
      <c r="D483" s="10"/>
      <c r="E483" s="11"/>
      <c r="F483" s="7"/>
      <c r="G483" s="8"/>
      <c r="H483" s="5"/>
      <c r="I483" s="15"/>
      <c r="J483" s="12"/>
      <c r="K483" s="15"/>
      <c r="L483" s="12"/>
      <c r="M483" s="15"/>
      <c r="N483" s="139">
        <f t="shared" si="53"/>
        <v>0</v>
      </c>
      <c r="O483" s="105">
        <f t="shared" si="54"/>
        <v>0</v>
      </c>
      <c r="P483" s="35">
        <f t="shared" si="55"/>
        <v>0</v>
      </c>
    </row>
    <row r="484" spans="1:16" ht="19.5" customHeight="1">
      <c r="A484" s="9"/>
      <c r="B484" s="10"/>
      <c r="C484" s="3"/>
      <c r="D484" s="10"/>
      <c r="E484" s="11"/>
      <c r="F484" s="7"/>
      <c r="G484" s="8"/>
      <c r="H484" s="5"/>
      <c r="I484" s="15"/>
      <c r="J484" s="12"/>
      <c r="K484" s="15"/>
      <c r="L484" s="12"/>
      <c r="M484" s="15"/>
      <c r="N484" s="139">
        <f t="shared" si="53"/>
        <v>0</v>
      </c>
      <c r="O484" s="105">
        <f t="shared" si="54"/>
        <v>0</v>
      </c>
      <c r="P484" s="35">
        <f t="shared" si="55"/>
        <v>0</v>
      </c>
    </row>
    <row r="485" spans="1:16" ht="19.5" customHeight="1">
      <c r="A485" s="69"/>
      <c r="B485" s="70"/>
      <c r="C485" s="3"/>
      <c r="D485" s="70"/>
      <c r="E485" s="28"/>
      <c r="F485" s="7"/>
      <c r="G485" s="8"/>
      <c r="H485" s="5"/>
      <c r="I485" s="15"/>
      <c r="J485" s="12"/>
      <c r="K485" s="15"/>
      <c r="L485" s="12"/>
      <c r="M485" s="15"/>
      <c r="N485" s="140">
        <f t="shared" si="53"/>
        <v>0</v>
      </c>
      <c r="O485" s="106">
        <f t="shared" si="54"/>
        <v>0</v>
      </c>
      <c r="P485" s="38">
        <f t="shared" si="55"/>
        <v>0</v>
      </c>
    </row>
    <row r="486" spans="1:16" ht="19.5" customHeight="1">
      <c r="A486" s="9"/>
      <c r="B486" s="10"/>
      <c r="C486" s="3"/>
      <c r="D486" s="10"/>
      <c r="E486" s="11"/>
      <c r="F486" s="7"/>
      <c r="G486" s="8"/>
      <c r="H486" s="5"/>
      <c r="I486" s="15"/>
      <c r="J486" s="12"/>
      <c r="K486" s="15"/>
      <c r="L486" s="12"/>
      <c r="M486" s="15"/>
      <c r="N486" s="149">
        <f t="shared" si="53"/>
        <v>0</v>
      </c>
      <c r="O486" s="107">
        <f t="shared" si="54"/>
        <v>0</v>
      </c>
      <c r="P486" s="111">
        <f t="shared" si="55"/>
        <v>0</v>
      </c>
    </row>
    <row r="487" spans="1:16" ht="19.5" customHeight="1">
      <c r="A487" s="9"/>
      <c r="B487" s="10"/>
      <c r="C487" s="3"/>
      <c r="D487" s="10"/>
      <c r="E487" s="11"/>
      <c r="F487" s="7"/>
      <c r="G487" s="8"/>
      <c r="H487" s="5"/>
      <c r="I487" s="15"/>
      <c r="J487" s="12"/>
      <c r="K487" s="15"/>
      <c r="L487" s="12"/>
      <c r="M487" s="15"/>
      <c r="N487" s="139">
        <f t="shared" si="53"/>
        <v>0</v>
      </c>
      <c r="O487" s="105">
        <f t="shared" si="54"/>
        <v>0</v>
      </c>
      <c r="P487" s="35">
        <f t="shared" si="55"/>
        <v>0</v>
      </c>
    </row>
    <row r="488" spans="1:16" ht="19.5" customHeight="1">
      <c r="A488" s="9"/>
      <c r="B488" s="10"/>
      <c r="C488" s="3"/>
      <c r="D488" s="10"/>
      <c r="E488" s="11"/>
      <c r="F488" s="7"/>
      <c r="G488" s="8"/>
      <c r="H488" s="5"/>
      <c r="I488" s="15"/>
      <c r="J488" s="12"/>
      <c r="K488" s="15"/>
      <c r="L488" s="12"/>
      <c r="M488" s="15"/>
      <c r="N488" s="139">
        <f t="shared" si="53"/>
        <v>0</v>
      </c>
      <c r="O488" s="105">
        <f t="shared" si="54"/>
        <v>0</v>
      </c>
      <c r="P488" s="35">
        <f t="shared" si="55"/>
        <v>0</v>
      </c>
    </row>
    <row r="489" spans="1:16" ht="19.5" customHeight="1" thickBot="1">
      <c r="A489" s="9"/>
      <c r="B489" s="10"/>
      <c r="C489" s="3"/>
      <c r="D489" s="10"/>
      <c r="E489" s="11"/>
      <c r="F489" s="7"/>
      <c r="G489" s="8"/>
      <c r="H489" s="5"/>
      <c r="I489" s="130"/>
      <c r="J489" s="5"/>
      <c r="K489" s="8"/>
      <c r="L489" s="5"/>
      <c r="M489" s="8"/>
      <c r="N489" s="108">
        <f t="shared" si="53"/>
        <v>0</v>
      </c>
      <c r="O489" s="109">
        <f t="shared" si="54"/>
        <v>0</v>
      </c>
      <c r="P489" s="112">
        <f t="shared" si="55"/>
        <v>0</v>
      </c>
    </row>
    <row r="490" spans="1:16" ht="19.5" customHeight="1" thickBot="1">
      <c r="A490" s="259" t="s">
        <v>14</v>
      </c>
      <c r="B490" s="260"/>
      <c r="C490" s="260"/>
      <c r="D490" s="260"/>
      <c r="E490" s="261"/>
      <c r="F490" s="39">
        <f aca="true" t="shared" si="56" ref="F490:O490">SUM(F461:F489)</f>
        <v>106.73</v>
      </c>
      <c r="G490" s="40">
        <f t="shared" si="56"/>
        <v>189.3</v>
      </c>
      <c r="H490" s="41">
        <f t="shared" si="56"/>
        <v>43.230000000000004</v>
      </c>
      <c r="I490" s="42">
        <f t="shared" si="56"/>
        <v>184</v>
      </c>
      <c r="J490" s="39">
        <f t="shared" si="56"/>
        <v>43.230000000000004</v>
      </c>
      <c r="K490" s="40">
        <f t="shared" si="56"/>
        <v>184</v>
      </c>
      <c r="L490" s="41">
        <f t="shared" si="56"/>
        <v>37.830000000000005</v>
      </c>
      <c r="M490" s="40">
        <f t="shared" si="56"/>
        <v>184</v>
      </c>
      <c r="N490" s="43">
        <f t="shared" si="56"/>
        <v>231.01999999999998</v>
      </c>
      <c r="O490" s="44">
        <f t="shared" si="56"/>
        <v>741.3</v>
      </c>
      <c r="P490" s="32">
        <f t="shared" si="55"/>
        <v>972.3199999999999</v>
      </c>
    </row>
    <row r="491" spans="1:16" ht="19.5" customHeight="1">
      <c r="A491" s="238" t="s">
        <v>0</v>
      </c>
      <c r="B491" s="238"/>
      <c r="C491" s="238"/>
      <c r="D491" s="238"/>
      <c r="E491" s="238"/>
      <c r="F491" s="238"/>
      <c r="G491" s="238"/>
      <c r="H491" s="238"/>
      <c r="I491" s="239"/>
      <c r="J491" s="238"/>
      <c r="K491" s="238"/>
      <c r="L491" s="238"/>
      <c r="M491" s="238"/>
      <c r="N491" s="238"/>
      <c r="O491" s="238"/>
      <c r="P491" s="238"/>
    </row>
    <row r="492" spans="1:16" ht="19.5" customHeight="1">
      <c r="A492" s="238"/>
      <c r="B492" s="238"/>
      <c r="C492" s="238"/>
      <c r="D492" s="238"/>
      <c r="E492" s="238"/>
      <c r="F492" s="238"/>
      <c r="G492" s="238"/>
      <c r="H492" s="238"/>
      <c r="I492" s="239"/>
      <c r="J492" s="238"/>
      <c r="K492" s="238"/>
      <c r="L492" s="238"/>
      <c r="M492" s="238"/>
      <c r="N492" s="238"/>
      <c r="O492" s="238"/>
      <c r="P492" s="238"/>
    </row>
    <row r="493" spans="1:16" ht="19.5" customHeight="1">
      <c r="A493" s="238"/>
      <c r="B493" s="238"/>
      <c r="C493" s="238"/>
      <c r="D493" s="238"/>
      <c r="E493" s="238"/>
      <c r="F493" s="238"/>
      <c r="G493" s="238"/>
      <c r="H493" s="238"/>
      <c r="I493" s="239"/>
      <c r="J493" s="240"/>
      <c r="K493" s="240"/>
      <c r="L493" s="239"/>
      <c r="M493" s="239"/>
      <c r="N493" s="239"/>
      <c r="O493" s="239"/>
      <c r="P493" s="239"/>
    </row>
    <row r="494" spans="1:11" ht="19.5" customHeight="1">
      <c r="A494" s="241" t="s">
        <v>94</v>
      </c>
      <c r="B494" s="241"/>
      <c r="J494" s="19"/>
      <c r="K494" s="19"/>
    </row>
    <row r="495" spans="1:2" ht="19.5" customHeight="1">
      <c r="A495" s="241"/>
      <c r="B495" s="241"/>
    </row>
    <row r="496" spans="1:14" ht="19.5" customHeight="1">
      <c r="A496" s="241"/>
      <c r="B496" s="241"/>
      <c r="K496" s="18"/>
      <c r="L496" s="18"/>
      <c r="M496" s="18"/>
      <c r="N496" s="18"/>
    </row>
    <row r="497" spans="1:16" ht="19.5" customHeight="1">
      <c r="A497" s="263" t="s">
        <v>15</v>
      </c>
      <c r="B497" s="254" t="s">
        <v>178</v>
      </c>
      <c r="C497" s="254"/>
      <c r="D497" s="254"/>
      <c r="E497" s="29"/>
      <c r="F497" s="16"/>
      <c r="G497" s="16"/>
      <c r="H497" s="16"/>
      <c r="K497" s="255" t="s">
        <v>16</v>
      </c>
      <c r="L497" s="255"/>
      <c r="M497" s="227" t="str">
        <f>R11</f>
        <v>jún 2013</v>
      </c>
      <c r="N497" s="227"/>
      <c r="O497" s="227"/>
      <c r="P497" s="227"/>
    </row>
    <row r="498" spans="1:16" ht="19.5" customHeight="1">
      <c r="A498" s="263"/>
      <c r="B498" s="254"/>
      <c r="C498" s="254"/>
      <c r="D498" s="254"/>
      <c r="E498" s="29"/>
      <c r="F498" s="16"/>
      <c r="G498" s="16"/>
      <c r="H498" s="16"/>
      <c r="K498" s="255"/>
      <c r="L498" s="255"/>
      <c r="M498" s="227"/>
      <c r="N498" s="227"/>
      <c r="O498" s="227"/>
      <c r="P498" s="227"/>
    </row>
    <row r="499" ht="19.5" customHeight="1" thickBot="1"/>
    <row r="500" spans="1:16" ht="19.5" customHeight="1" thickBot="1">
      <c r="A500" s="242" t="s">
        <v>2</v>
      </c>
      <c r="B500" s="245" t="s">
        <v>3</v>
      </c>
      <c r="C500" s="248" t="s">
        <v>4</v>
      </c>
      <c r="D500" s="251" t="s">
        <v>5</v>
      </c>
      <c r="E500" s="262" t="s">
        <v>6</v>
      </c>
      <c r="F500" s="235" t="s">
        <v>7</v>
      </c>
      <c r="G500" s="235"/>
      <c r="H500" s="235"/>
      <c r="I500" s="235"/>
      <c r="J500" s="235"/>
      <c r="K500" s="235"/>
      <c r="L500" s="235"/>
      <c r="M500" s="231"/>
      <c r="N500" s="234" t="s">
        <v>12</v>
      </c>
      <c r="O500" s="235"/>
      <c r="P500" s="228" t="s">
        <v>14</v>
      </c>
    </row>
    <row r="501" spans="1:16" ht="19.5" customHeight="1">
      <c r="A501" s="243"/>
      <c r="B501" s="246"/>
      <c r="C501" s="249"/>
      <c r="D501" s="252"/>
      <c r="E501" s="232"/>
      <c r="F501" s="256" t="s">
        <v>8</v>
      </c>
      <c r="G501" s="257"/>
      <c r="H501" s="258" t="s">
        <v>9</v>
      </c>
      <c r="I501" s="258"/>
      <c r="J501" s="256" t="s">
        <v>10</v>
      </c>
      <c r="K501" s="257"/>
      <c r="L501" s="258" t="s">
        <v>11</v>
      </c>
      <c r="M501" s="257"/>
      <c r="N501" s="236"/>
      <c r="O501" s="237"/>
      <c r="P501" s="229"/>
    </row>
    <row r="502" spans="1:16" ht="19.5" customHeight="1" thickBot="1">
      <c r="A502" s="244"/>
      <c r="B502" s="247"/>
      <c r="C502" s="250"/>
      <c r="D502" s="253"/>
      <c r="E502" s="233"/>
      <c r="F502" s="20" t="s">
        <v>336</v>
      </c>
      <c r="G502" s="21" t="s">
        <v>13</v>
      </c>
      <c r="H502" s="20" t="s">
        <v>336</v>
      </c>
      <c r="I502" s="22" t="s">
        <v>13</v>
      </c>
      <c r="J502" s="20" t="s">
        <v>336</v>
      </c>
      <c r="K502" s="21" t="s">
        <v>13</v>
      </c>
      <c r="L502" s="20" t="s">
        <v>336</v>
      </c>
      <c r="M502" s="21" t="s">
        <v>13</v>
      </c>
      <c r="N502" s="20" t="s">
        <v>336</v>
      </c>
      <c r="O502" s="22" t="s">
        <v>13</v>
      </c>
      <c r="P502" s="230"/>
    </row>
    <row r="503" spans="1:26" ht="19.5" customHeight="1">
      <c r="A503" s="2">
        <v>41426</v>
      </c>
      <c r="B503" s="3" t="s">
        <v>398</v>
      </c>
      <c r="C503" s="3" t="s">
        <v>332</v>
      </c>
      <c r="D503" s="3" t="s">
        <v>391</v>
      </c>
      <c r="E503" s="4"/>
      <c r="F503" s="7">
        <v>31.08</v>
      </c>
      <c r="G503" s="8">
        <v>55</v>
      </c>
      <c r="H503" s="5">
        <v>10.81</v>
      </c>
      <c r="I503" s="143">
        <v>54</v>
      </c>
      <c r="J503" s="144">
        <v>10.81</v>
      </c>
      <c r="K503" s="143">
        <v>54</v>
      </c>
      <c r="L503" s="144">
        <v>10.81</v>
      </c>
      <c r="M503" s="143">
        <v>54</v>
      </c>
      <c r="N503" s="33">
        <f>SUM(F503+H503+J503+L503)</f>
        <v>63.510000000000005</v>
      </c>
      <c r="O503" s="34">
        <f>SUM(G503+I503+K503+M503)</f>
        <v>217</v>
      </c>
      <c r="P503" s="35">
        <f>SUM(N503:O503)</f>
        <v>280.51</v>
      </c>
      <c r="R503" s="124" t="s">
        <v>8</v>
      </c>
      <c r="S503" s="208" t="s">
        <v>332</v>
      </c>
      <c r="T503" s="205" t="s">
        <v>339</v>
      </c>
      <c r="U503" s="182" t="s">
        <v>337</v>
      </c>
      <c r="V503" s="206" t="s">
        <v>382</v>
      </c>
      <c r="W503" s="205" t="s">
        <v>381</v>
      </c>
      <c r="X503" s="123" t="s">
        <v>341</v>
      </c>
      <c r="Y503" s="122"/>
      <c r="Z503" s="49"/>
    </row>
    <row r="504" spans="1:26" ht="19.5" customHeight="1">
      <c r="A504" s="9">
        <v>41430</v>
      </c>
      <c r="B504" s="10" t="s">
        <v>523</v>
      </c>
      <c r="C504" s="3" t="s">
        <v>332</v>
      </c>
      <c r="D504" s="10" t="s">
        <v>521</v>
      </c>
      <c r="E504" s="11"/>
      <c r="F504" s="7">
        <v>31.08</v>
      </c>
      <c r="G504" s="8">
        <v>55</v>
      </c>
      <c r="H504" s="5">
        <v>10.81</v>
      </c>
      <c r="I504" s="15">
        <v>54</v>
      </c>
      <c r="J504" s="12">
        <v>10.81</v>
      </c>
      <c r="K504" s="15">
        <v>54</v>
      </c>
      <c r="L504" s="12">
        <v>10.81</v>
      </c>
      <c r="M504" s="15">
        <v>54</v>
      </c>
      <c r="N504" s="139">
        <f aca="true" t="shared" si="57" ref="N504:N525">SUM(F504+H504+J504+L504)</f>
        <v>63.510000000000005</v>
      </c>
      <c r="O504" s="34">
        <f aca="true" t="shared" si="58" ref="O504:O525">SUM(G504+I504+K504+M504)</f>
        <v>217</v>
      </c>
      <c r="P504" s="35">
        <f aca="true" t="shared" si="59" ref="P504:P526">SUM(N504:O504)</f>
        <v>280.51</v>
      </c>
      <c r="R504" s="124" t="s">
        <v>336</v>
      </c>
      <c r="S504" s="209">
        <v>31.08</v>
      </c>
      <c r="T504" s="185">
        <v>8.09</v>
      </c>
      <c r="U504" s="181">
        <v>5.4</v>
      </c>
      <c r="V504" s="207">
        <v>8.09</v>
      </c>
      <c r="W504" s="185">
        <v>21.6</v>
      </c>
      <c r="X504" s="123">
        <v>0</v>
      </c>
      <c r="Y504" s="122"/>
      <c r="Z504" s="49"/>
    </row>
    <row r="505" spans="1:26" ht="19.5" customHeight="1">
      <c r="A505" s="9">
        <v>41433</v>
      </c>
      <c r="B505" s="10" t="s">
        <v>528</v>
      </c>
      <c r="C505" s="3" t="s">
        <v>332</v>
      </c>
      <c r="D505" s="10" t="s">
        <v>529</v>
      </c>
      <c r="E505" s="11"/>
      <c r="F505" s="7">
        <v>31.08</v>
      </c>
      <c r="G505" s="8">
        <v>55</v>
      </c>
      <c r="H505" s="5">
        <v>10.81</v>
      </c>
      <c r="I505" s="15">
        <v>54</v>
      </c>
      <c r="J505" s="12">
        <v>10.81</v>
      </c>
      <c r="K505" s="15">
        <v>54</v>
      </c>
      <c r="L505" s="12">
        <v>10.81</v>
      </c>
      <c r="M505" s="15">
        <v>54</v>
      </c>
      <c r="N505" s="139">
        <f t="shared" si="57"/>
        <v>63.510000000000005</v>
      </c>
      <c r="O505" s="34">
        <f t="shared" si="58"/>
        <v>217</v>
      </c>
      <c r="P505" s="35">
        <f t="shared" si="59"/>
        <v>280.51</v>
      </c>
      <c r="R505" s="124" t="s">
        <v>340</v>
      </c>
      <c r="S505" s="209">
        <v>55</v>
      </c>
      <c r="T505" s="185">
        <v>23</v>
      </c>
      <c r="U505" s="181">
        <v>1.3</v>
      </c>
      <c r="V505" s="207">
        <v>16</v>
      </c>
      <c r="W505" s="185">
        <v>1.3</v>
      </c>
      <c r="X505" s="123">
        <v>0</v>
      </c>
      <c r="Y505" s="122"/>
      <c r="Z505" s="49"/>
    </row>
    <row r="506" spans="1:18" ht="19.5" customHeight="1">
      <c r="A506" s="9" t="s">
        <v>721</v>
      </c>
      <c r="B506" s="10" t="s">
        <v>723</v>
      </c>
      <c r="C506" s="3" t="s">
        <v>350</v>
      </c>
      <c r="D506" s="10" t="s">
        <v>391</v>
      </c>
      <c r="E506" s="11"/>
      <c r="F506" s="7">
        <v>8.09</v>
      </c>
      <c r="G506" s="8">
        <v>23</v>
      </c>
      <c r="H506" s="5">
        <v>5.4</v>
      </c>
      <c r="I506" s="15">
        <v>22</v>
      </c>
      <c r="J506" s="12">
        <v>5.4</v>
      </c>
      <c r="K506" s="15">
        <v>22</v>
      </c>
      <c r="L506" s="12">
        <v>5.4</v>
      </c>
      <c r="M506" s="15">
        <v>22</v>
      </c>
      <c r="N506" s="139">
        <f t="shared" si="57"/>
        <v>24.29</v>
      </c>
      <c r="O506" s="34">
        <f t="shared" si="58"/>
        <v>89</v>
      </c>
      <c r="P506" s="35">
        <f t="shared" si="59"/>
        <v>113.28999999999999</v>
      </c>
      <c r="R506" s="119"/>
    </row>
    <row r="507" spans="1:26" ht="19.5" customHeight="1">
      <c r="A507" s="9" t="s">
        <v>721</v>
      </c>
      <c r="B507" s="10" t="s">
        <v>723</v>
      </c>
      <c r="C507" s="3" t="s">
        <v>351</v>
      </c>
      <c r="D507" s="10" t="s">
        <v>391</v>
      </c>
      <c r="E507" s="11"/>
      <c r="F507" s="7">
        <v>5.4</v>
      </c>
      <c r="G507" s="8">
        <v>1.3</v>
      </c>
      <c r="H507" s="5">
        <v>5.4</v>
      </c>
      <c r="I507" s="15">
        <v>0</v>
      </c>
      <c r="J507" s="12">
        <v>5.4</v>
      </c>
      <c r="K507" s="15">
        <v>0</v>
      </c>
      <c r="L507" s="12"/>
      <c r="M507" s="15"/>
      <c r="N507" s="139">
        <f t="shared" si="57"/>
        <v>16.200000000000003</v>
      </c>
      <c r="O507" s="34">
        <f t="shared" si="58"/>
        <v>1.3</v>
      </c>
      <c r="P507" s="35">
        <f t="shared" si="59"/>
        <v>17.500000000000004</v>
      </c>
      <c r="R507" s="124" t="s">
        <v>342</v>
      </c>
      <c r="S507" s="208" t="s">
        <v>332</v>
      </c>
      <c r="T507" s="205" t="s">
        <v>339</v>
      </c>
      <c r="U507" s="182" t="s">
        <v>337</v>
      </c>
      <c r="V507" s="206" t="s">
        <v>382</v>
      </c>
      <c r="W507" s="205" t="s">
        <v>381</v>
      </c>
      <c r="X507" s="123" t="s">
        <v>341</v>
      </c>
      <c r="Y507" s="122"/>
      <c r="Z507" s="49"/>
    </row>
    <row r="508" spans="1:26" ht="19.5" customHeight="1">
      <c r="A508" s="9">
        <v>41447</v>
      </c>
      <c r="B508" s="10" t="s">
        <v>791</v>
      </c>
      <c r="C508" s="3" t="s">
        <v>332</v>
      </c>
      <c r="D508" s="10" t="s">
        <v>703</v>
      </c>
      <c r="E508" s="11"/>
      <c r="F508" s="7">
        <v>31.08</v>
      </c>
      <c r="G508" s="8">
        <v>55</v>
      </c>
      <c r="H508" s="5">
        <v>10.81</v>
      </c>
      <c r="I508" s="15">
        <v>54</v>
      </c>
      <c r="J508" s="12">
        <v>10.81</v>
      </c>
      <c r="K508" s="15">
        <v>54</v>
      </c>
      <c r="L508" s="12">
        <v>10.81</v>
      </c>
      <c r="M508" s="15">
        <v>54</v>
      </c>
      <c r="N508" s="139">
        <f t="shared" si="57"/>
        <v>63.510000000000005</v>
      </c>
      <c r="O508" s="34">
        <f t="shared" si="58"/>
        <v>217</v>
      </c>
      <c r="P508" s="35">
        <f t="shared" si="59"/>
        <v>280.51</v>
      </c>
      <c r="R508" s="124" t="s">
        <v>336</v>
      </c>
      <c r="S508" s="209">
        <v>10.81</v>
      </c>
      <c r="T508" s="185">
        <v>5.4</v>
      </c>
      <c r="U508" s="181">
        <v>5.4</v>
      </c>
      <c r="V508" s="207">
        <v>5.4</v>
      </c>
      <c r="W508" s="185">
        <v>13.51</v>
      </c>
      <c r="X508" s="121">
        <v>0</v>
      </c>
      <c r="Y508" s="122"/>
      <c r="Z508" s="49"/>
    </row>
    <row r="509" spans="1:26" ht="19.5" customHeight="1">
      <c r="A509" s="9"/>
      <c r="B509" s="10"/>
      <c r="C509" s="3"/>
      <c r="D509" s="10"/>
      <c r="E509" s="11"/>
      <c r="F509" s="7"/>
      <c r="G509" s="8"/>
      <c r="H509" s="5"/>
      <c r="I509" s="15"/>
      <c r="J509" s="12"/>
      <c r="K509" s="15"/>
      <c r="L509" s="12"/>
      <c r="M509" s="15"/>
      <c r="N509" s="139">
        <f t="shared" si="57"/>
        <v>0</v>
      </c>
      <c r="O509" s="34">
        <f t="shared" si="58"/>
        <v>0</v>
      </c>
      <c r="P509" s="35">
        <f t="shared" si="59"/>
        <v>0</v>
      </c>
      <c r="R509" s="124" t="s">
        <v>340</v>
      </c>
      <c r="S509" s="209">
        <v>54</v>
      </c>
      <c r="T509" s="185">
        <v>22</v>
      </c>
      <c r="U509" s="181">
        <v>0</v>
      </c>
      <c r="V509" s="207">
        <v>15</v>
      </c>
      <c r="W509" s="185">
        <v>0</v>
      </c>
      <c r="X509" s="121">
        <v>0</v>
      </c>
      <c r="Y509" s="122"/>
      <c r="Z509" s="49"/>
    </row>
    <row r="510" spans="1:16" ht="19.5" customHeight="1">
      <c r="A510" s="9"/>
      <c r="B510" s="10"/>
      <c r="C510" s="3"/>
      <c r="D510" s="10"/>
      <c r="E510" s="11"/>
      <c r="F510" s="7"/>
      <c r="G510" s="8"/>
      <c r="H510" s="5"/>
      <c r="I510" s="15"/>
      <c r="J510" s="12"/>
      <c r="K510" s="15"/>
      <c r="L510" s="12"/>
      <c r="M510" s="15"/>
      <c r="N510" s="139">
        <f t="shared" si="57"/>
        <v>0</v>
      </c>
      <c r="O510" s="34">
        <f t="shared" si="58"/>
        <v>0</v>
      </c>
      <c r="P510" s="35">
        <f t="shared" si="59"/>
        <v>0</v>
      </c>
    </row>
    <row r="511" spans="1:16" ht="19.5" customHeight="1">
      <c r="A511" s="9"/>
      <c r="B511" s="10"/>
      <c r="C511" s="3"/>
      <c r="D511" s="10"/>
      <c r="E511" s="11"/>
      <c r="F511" s="7"/>
      <c r="G511" s="8"/>
      <c r="H511" s="5"/>
      <c r="I511" s="15"/>
      <c r="J511" s="12"/>
      <c r="K511" s="15"/>
      <c r="L511" s="12"/>
      <c r="M511" s="15"/>
      <c r="N511" s="139">
        <f t="shared" si="57"/>
        <v>0</v>
      </c>
      <c r="O511" s="34">
        <f t="shared" si="58"/>
        <v>0</v>
      </c>
      <c r="P511" s="35">
        <f t="shared" si="59"/>
        <v>0</v>
      </c>
    </row>
    <row r="512" spans="1:16" ht="19.5" customHeight="1">
      <c r="A512" s="9"/>
      <c r="B512" s="10"/>
      <c r="C512" s="3"/>
      <c r="D512" s="10"/>
      <c r="E512" s="11"/>
      <c r="F512" s="7"/>
      <c r="G512" s="8"/>
      <c r="H512" s="5"/>
      <c r="I512" s="15"/>
      <c r="J512" s="12"/>
      <c r="K512" s="15"/>
      <c r="L512" s="12"/>
      <c r="M512" s="15"/>
      <c r="N512" s="139">
        <f t="shared" si="57"/>
        <v>0</v>
      </c>
      <c r="O512" s="34">
        <f t="shared" si="58"/>
        <v>0</v>
      </c>
      <c r="P512" s="35">
        <f t="shared" si="59"/>
        <v>0</v>
      </c>
    </row>
    <row r="513" spans="1:16" ht="19.5" customHeight="1">
      <c r="A513" s="9"/>
      <c r="B513" s="10"/>
      <c r="C513" s="3"/>
      <c r="D513" s="10"/>
      <c r="E513" s="11"/>
      <c r="F513" s="7"/>
      <c r="G513" s="8"/>
      <c r="H513" s="5"/>
      <c r="I513" s="15"/>
      <c r="J513" s="12"/>
      <c r="K513" s="15"/>
      <c r="L513" s="12"/>
      <c r="M513" s="15"/>
      <c r="N513" s="139">
        <f t="shared" si="57"/>
        <v>0</v>
      </c>
      <c r="O513" s="34">
        <f t="shared" si="58"/>
        <v>0</v>
      </c>
      <c r="P513" s="35">
        <f t="shared" si="59"/>
        <v>0</v>
      </c>
    </row>
    <row r="514" spans="1:16" ht="19.5" customHeight="1">
      <c r="A514" s="9"/>
      <c r="B514" s="10"/>
      <c r="C514" s="3"/>
      <c r="D514" s="10"/>
      <c r="E514" s="11"/>
      <c r="F514" s="7"/>
      <c r="G514" s="8"/>
      <c r="H514" s="5"/>
      <c r="I514" s="15"/>
      <c r="J514" s="12"/>
      <c r="K514" s="15"/>
      <c r="L514" s="12"/>
      <c r="M514" s="15"/>
      <c r="N514" s="139">
        <f t="shared" si="57"/>
        <v>0</v>
      </c>
      <c r="O514" s="34">
        <f t="shared" si="58"/>
        <v>0</v>
      </c>
      <c r="P514" s="35">
        <f t="shared" si="59"/>
        <v>0</v>
      </c>
    </row>
    <row r="515" spans="1:16" ht="19.5" customHeight="1">
      <c r="A515" s="9"/>
      <c r="B515" s="10"/>
      <c r="C515" s="3"/>
      <c r="D515" s="10"/>
      <c r="E515" s="11"/>
      <c r="F515" s="7"/>
      <c r="G515" s="8"/>
      <c r="H515" s="5"/>
      <c r="I515" s="15"/>
      <c r="J515" s="12"/>
      <c r="K515" s="15"/>
      <c r="L515" s="12"/>
      <c r="M515" s="15"/>
      <c r="N515" s="139">
        <f t="shared" si="57"/>
        <v>0</v>
      </c>
      <c r="O515" s="34">
        <f t="shared" si="58"/>
        <v>0</v>
      </c>
      <c r="P515" s="35">
        <f t="shared" si="59"/>
        <v>0</v>
      </c>
    </row>
    <row r="516" spans="1:16" ht="19.5" customHeight="1">
      <c r="A516" s="9"/>
      <c r="B516" s="10"/>
      <c r="C516" s="3"/>
      <c r="D516" s="10"/>
      <c r="E516" s="11"/>
      <c r="F516" s="7"/>
      <c r="G516" s="8"/>
      <c r="H516" s="5"/>
      <c r="I516" s="15"/>
      <c r="J516" s="12"/>
      <c r="K516" s="15"/>
      <c r="L516" s="12"/>
      <c r="M516" s="15"/>
      <c r="N516" s="139">
        <f t="shared" si="57"/>
        <v>0</v>
      </c>
      <c r="O516" s="34">
        <f t="shared" si="58"/>
        <v>0</v>
      </c>
      <c r="P516" s="35">
        <f t="shared" si="59"/>
        <v>0</v>
      </c>
    </row>
    <row r="517" spans="1:16" ht="19.5" customHeight="1">
      <c r="A517" s="9"/>
      <c r="B517" s="10"/>
      <c r="C517" s="3"/>
      <c r="D517" s="10"/>
      <c r="E517" s="11"/>
      <c r="F517" s="7"/>
      <c r="G517" s="8"/>
      <c r="H517" s="5"/>
      <c r="I517" s="15"/>
      <c r="J517" s="12"/>
      <c r="K517" s="15"/>
      <c r="L517" s="12"/>
      <c r="M517" s="15"/>
      <c r="N517" s="139">
        <f t="shared" si="57"/>
        <v>0</v>
      </c>
      <c r="O517" s="34">
        <f t="shared" si="58"/>
        <v>0</v>
      </c>
      <c r="P517" s="35">
        <f t="shared" si="59"/>
        <v>0</v>
      </c>
    </row>
    <row r="518" spans="1:16" ht="19.5" customHeight="1">
      <c r="A518" s="9"/>
      <c r="B518" s="10"/>
      <c r="C518" s="3"/>
      <c r="D518" s="10"/>
      <c r="E518" s="11"/>
      <c r="F518" s="7"/>
      <c r="G518" s="8"/>
      <c r="H518" s="5"/>
      <c r="I518" s="15"/>
      <c r="J518" s="12"/>
      <c r="K518" s="15"/>
      <c r="L518" s="12"/>
      <c r="M518" s="15"/>
      <c r="N518" s="139">
        <f t="shared" si="57"/>
        <v>0</v>
      </c>
      <c r="O518" s="34">
        <f t="shared" si="58"/>
        <v>0</v>
      </c>
      <c r="P518" s="35">
        <f t="shared" si="59"/>
        <v>0</v>
      </c>
    </row>
    <row r="519" spans="1:16" ht="19.5" customHeight="1">
      <c r="A519" s="9"/>
      <c r="B519" s="10"/>
      <c r="C519" s="3"/>
      <c r="D519" s="10"/>
      <c r="E519" s="11"/>
      <c r="F519" s="7"/>
      <c r="G519" s="8"/>
      <c r="H519" s="5"/>
      <c r="I519" s="15"/>
      <c r="J519" s="12"/>
      <c r="K519" s="15"/>
      <c r="L519" s="12"/>
      <c r="M519" s="15"/>
      <c r="N519" s="139">
        <f t="shared" si="57"/>
        <v>0</v>
      </c>
      <c r="O519" s="34">
        <f t="shared" si="58"/>
        <v>0</v>
      </c>
      <c r="P519" s="35">
        <f t="shared" si="59"/>
        <v>0</v>
      </c>
    </row>
    <row r="520" spans="1:16" ht="19.5" customHeight="1">
      <c r="A520" s="9"/>
      <c r="B520" s="10"/>
      <c r="C520" s="3"/>
      <c r="D520" s="10"/>
      <c r="E520" s="11"/>
      <c r="F520" s="7"/>
      <c r="G520" s="8"/>
      <c r="H520" s="5"/>
      <c r="I520" s="15"/>
      <c r="J520" s="12"/>
      <c r="K520" s="15"/>
      <c r="L520" s="12"/>
      <c r="M520" s="15"/>
      <c r="N520" s="139">
        <f t="shared" si="57"/>
        <v>0</v>
      </c>
      <c r="O520" s="34">
        <f t="shared" si="58"/>
        <v>0</v>
      </c>
      <c r="P520" s="35">
        <f t="shared" si="59"/>
        <v>0</v>
      </c>
    </row>
    <row r="521" spans="1:16" ht="19.5" customHeight="1">
      <c r="A521" s="9"/>
      <c r="B521" s="10"/>
      <c r="C521" s="3"/>
      <c r="D521" s="10"/>
      <c r="E521" s="11"/>
      <c r="F521" s="7"/>
      <c r="G521" s="8"/>
      <c r="H521" s="5"/>
      <c r="I521" s="15"/>
      <c r="J521" s="12"/>
      <c r="K521" s="15"/>
      <c r="L521" s="12"/>
      <c r="M521" s="15"/>
      <c r="N521" s="139">
        <f t="shared" si="57"/>
        <v>0</v>
      </c>
      <c r="O521" s="34">
        <f t="shared" si="58"/>
        <v>0</v>
      </c>
      <c r="P521" s="35">
        <f t="shared" si="59"/>
        <v>0</v>
      </c>
    </row>
    <row r="522" spans="1:16" ht="19.5" customHeight="1">
      <c r="A522" s="9"/>
      <c r="B522" s="10"/>
      <c r="C522" s="3"/>
      <c r="D522" s="10"/>
      <c r="E522" s="11"/>
      <c r="F522" s="7"/>
      <c r="G522" s="8"/>
      <c r="H522" s="5"/>
      <c r="I522" s="15"/>
      <c r="J522" s="12"/>
      <c r="K522" s="15"/>
      <c r="L522" s="12"/>
      <c r="M522" s="15"/>
      <c r="N522" s="139">
        <f t="shared" si="57"/>
        <v>0</v>
      </c>
      <c r="O522" s="34">
        <f t="shared" si="58"/>
        <v>0</v>
      </c>
      <c r="P522" s="35">
        <f t="shared" si="59"/>
        <v>0</v>
      </c>
    </row>
    <row r="523" spans="1:16" ht="19.5" customHeight="1">
      <c r="A523" s="9"/>
      <c r="B523" s="10"/>
      <c r="C523" s="3"/>
      <c r="D523" s="10"/>
      <c r="E523" s="11"/>
      <c r="F523" s="7"/>
      <c r="G523" s="8"/>
      <c r="H523" s="5"/>
      <c r="I523" s="15"/>
      <c r="J523" s="12"/>
      <c r="K523" s="15"/>
      <c r="L523" s="12"/>
      <c r="M523" s="15"/>
      <c r="N523" s="139">
        <f t="shared" si="57"/>
        <v>0</v>
      </c>
      <c r="O523" s="34">
        <f t="shared" si="58"/>
        <v>0</v>
      </c>
      <c r="P523" s="35">
        <f t="shared" si="59"/>
        <v>0</v>
      </c>
    </row>
    <row r="524" spans="1:16" ht="19.5" customHeight="1">
      <c r="A524" s="9"/>
      <c r="B524" s="10"/>
      <c r="C524" s="3"/>
      <c r="D524" s="10"/>
      <c r="E524" s="11"/>
      <c r="F524" s="7"/>
      <c r="G524" s="8"/>
      <c r="H524" s="5"/>
      <c r="I524" s="15"/>
      <c r="J524" s="12"/>
      <c r="K524" s="15"/>
      <c r="L524" s="12"/>
      <c r="M524" s="15"/>
      <c r="N524" s="139">
        <f t="shared" si="57"/>
        <v>0</v>
      </c>
      <c r="O524" s="34">
        <f t="shared" si="58"/>
        <v>0</v>
      </c>
      <c r="P524" s="35">
        <f t="shared" si="59"/>
        <v>0</v>
      </c>
    </row>
    <row r="525" spans="1:16" ht="19.5" customHeight="1" thickBot="1">
      <c r="A525" s="26"/>
      <c r="B525" s="27"/>
      <c r="C525" s="3"/>
      <c r="D525" s="27"/>
      <c r="E525" s="28"/>
      <c r="F525" s="7"/>
      <c r="G525" s="8"/>
      <c r="H525" s="5"/>
      <c r="I525" s="130"/>
      <c r="J525" s="5"/>
      <c r="K525" s="8"/>
      <c r="L525" s="5"/>
      <c r="M525" s="130"/>
      <c r="N525" s="140">
        <f t="shared" si="57"/>
        <v>0</v>
      </c>
      <c r="O525" s="37">
        <f t="shared" si="58"/>
        <v>0</v>
      </c>
      <c r="P525" s="38">
        <f t="shared" si="59"/>
        <v>0</v>
      </c>
    </row>
    <row r="526" spans="1:16" ht="19.5" customHeight="1" thickBot="1">
      <c r="A526" s="259" t="s">
        <v>14</v>
      </c>
      <c r="B526" s="260"/>
      <c r="C526" s="260"/>
      <c r="D526" s="260"/>
      <c r="E526" s="261"/>
      <c r="F526" s="39">
        <f aca="true" t="shared" si="60" ref="F526:O526">SUM(F503:F525)</f>
        <v>137.81</v>
      </c>
      <c r="G526" s="40">
        <f t="shared" si="60"/>
        <v>244.3</v>
      </c>
      <c r="H526" s="41">
        <f t="shared" si="60"/>
        <v>54.04</v>
      </c>
      <c r="I526" s="42">
        <f t="shared" si="60"/>
        <v>238</v>
      </c>
      <c r="J526" s="39">
        <f t="shared" si="60"/>
        <v>54.04</v>
      </c>
      <c r="K526" s="40">
        <f t="shared" si="60"/>
        <v>238</v>
      </c>
      <c r="L526" s="41">
        <f t="shared" si="60"/>
        <v>48.64</v>
      </c>
      <c r="M526" s="40">
        <f t="shared" si="60"/>
        <v>238</v>
      </c>
      <c r="N526" s="43">
        <f t="shared" si="60"/>
        <v>294.53000000000003</v>
      </c>
      <c r="O526" s="44">
        <f t="shared" si="60"/>
        <v>958.3</v>
      </c>
      <c r="P526" s="32">
        <f t="shared" si="59"/>
        <v>1252.83</v>
      </c>
    </row>
    <row r="527" spans="1:16" ht="19.5" customHeight="1">
      <c r="A527" s="238" t="s">
        <v>0</v>
      </c>
      <c r="B527" s="238"/>
      <c r="C527" s="238"/>
      <c r="D527" s="238"/>
      <c r="E527" s="238"/>
      <c r="F527" s="238"/>
      <c r="G527" s="238"/>
      <c r="H527" s="238"/>
      <c r="I527" s="239"/>
      <c r="J527" s="238"/>
      <c r="K527" s="238"/>
      <c r="L527" s="238"/>
      <c r="M527" s="238"/>
      <c r="N527" s="238"/>
      <c r="O527" s="238"/>
      <c r="P527" s="238"/>
    </row>
    <row r="528" spans="1:16" ht="19.5" customHeight="1">
      <c r="A528" s="238"/>
      <c r="B528" s="238"/>
      <c r="C528" s="238"/>
      <c r="D528" s="238"/>
      <c r="E528" s="238"/>
      <c r="F528" s="238"/>
      <c r="G528" s="238"/>
      <c r="H528" s="238"/>
      <c r="I528" s="239"/>
      <c r="J528" s="238"/>
      <c r="K528" s="238"/>
      <c r="L528" s="238"/>
      <c r="M528" s="238"/>
      <c r="N528" s="238"/>
      <c r="O528" s="238"/>
      <c r="P528" s="238"/>
    </row>
    <row r="529" spans="1:16" ht="19.5" customHeight="1">
      <c r="A529" s="238"/>
      <c r="B529" s="238"/>
      <c r="C529" s="238"/>
      <c r="D529" s="238"/>
      <c r="E529" s="238"/>
      <c r="F529" s="238"/>
      <c r="G529" s="238"/>
      <c r="H529" s="238"/>
      <c r="I529" s="239"/>
      <c r="J529" s="240"/>
      <c r="K529" s="240"/>
      <c r="L529" s="239"/>
      <c r="M529" s="239"/>
      <c r="N529" s="239"/>
      <c r="O529" s="239"/>
      <c r="P529" s="239"/>
    </row>
    <row r="530" spans="1:11" ht="19.5" customHeight="1">
      <c r="A530" s="241" t="s">
        <v>95</v>
      </c>
      <c r="B530" s="241"/>
      <c r="J530" s="19"/>
      <c r="K530" s="19"/>
    </row>
    <row r="531" spans="1:2" ht="19.5" customHeight="1">
      <c r="A531" s="241"/>
      <c r="B531" s="241"/>
    </row>
    <row r="532" spans="1:14" ht="19.5" customHeight="1">
      <c r="A532" s="241"/>
      <c r="B532" s="241"/>
      <c r="K532" s="18"/>
      <c r="L532" s="18"/>
      <c r="M532" s="18"/>
      <c r="N532" s="18"/>
    </row>
    <row r="533" spans="1:16" ht="19.5" customHeight="1">
      <c r="A533" s="263" t="s">
        <v>15</v>
      </c>
      <c r="B533" s="254" t="s">
        <v>270</v>
      </c>
      <c r="C533" s="254"/>
      <c r="D533" s="254"/>
      <c r="E533" s="29"/>
      <c r="F533" s="16"/>
      <c r="G533" s="16"/>
      <c r="H533" s="16"/>
      <c r="K533" s="255" t="s">
        <v>16</v>
      </c>
      <c r="L533" s="255"/>
      <c r="M533" s="227" t="str">
        <f>R11</f>
        <v>jún 2013</v>
      </c>
      <c r="N533" s="227"/>
      <c r="O533" s="227"/>
      <c r="P533" s="227"/>
    </row>
    <row r="534" spans="1:16" ht="19.5" customHeight="1">
      <c r="A534" s="263"/>
      <c r="B534" s="254"/>
      <c r="C534" s="254"/>
      <c r="D534" s="254"/>
      <c r="E534" s="29"/>
      <c r="F534" s="16"/>
      <c r="G534" s="16"/>
      <c r="H534" s="16"/>
      <c r="K534" s="255"/>
      <c r="L534" s="255"/>
      <c r="M534" s="227"/>
      <c r="N534" s="227"/>
      <c r="O534" s="227"/>
      <c r="P534" s="227"/>
    </row>
    <row r="535" ht="19.5" customHeight="1" thickBot="1"/>
    <row r="536" spans="1:16" ht="19.5" customHeight="1" thickBot="1">
      <c r="A536" s="242" t="s">
        <v>2</v>
      </c>
      <c r="B536" s="245" t="s">
        <v>3</v>
      </c>
      <c r="C536" s="248" t="s">
        <v>4</v>
      </c>
      <c r="D536" s="251" t="s">
        <v>5</v>
      </c>
      <c r="E536" s="262" t="s">
        <v>6</v>
      </c>
      <c r="F536" s="235" t="s">
        <v>7</v>
      </c>
      <c r="G536" s="235"/>
      <c r="H536" s="235"/>
      <c r="I536" s="235"/>
      <c r="J536" s="235"/>
      <c r="K536" s="235"/>
      <c r="L536" s="235"/>
      <c r="M536" s="231"/>
      <c r="N536" s="234" t="s">
        <v>12</v>
      </c>
      <c r="O536" s="235"/>
      <c r="P536" s="228" t="s">
        <v>14</v>
      </c>
    </row>
    <row r="537" spans="1:16" ht="19.5" customHeight="1">
      <c r="A537" s="243"/>
      <c r="B537" s="246"/>
      <c r="C537" s="249"/>
      <c r="D537" s="252"/>
      <c r="E537" s="232"/>
      <c r="F537" s="256" t="s">
        <v>8</v>
      </c>
      <c r="G537" s="257"/>
      <c r="H537" s="258" t="s">
        <v>9</v>
      </c>
      <c r="I537" s="258"/>
      <c r="J537" s="256" t="s">
        <v>10</v>
      </c>
      <c r="K537" s="257"/>
      <c r="L537" s="258" t="s">
        <v>11</v>
      </c>
      <c r="M537" s="257"/>
      <c r="N537" s="236"/>
      <c r="O537" s="237"/>
      <c r="P537" s="229"/>
    </row>
    <row r="538" spans="1:16" ht="19.5" customHeight="1" thickBot="1">
      <c r="A538" s="244"/>
      <c r="B538" s="247"/>
      <c r="C538" s="250"/>
      <c r="D538" s="253"/>
      <c r="E538" s="233"/>
      <c r="F538" s="20" t="s">
        <v>336</v>
      </c>
      <c r="G538" s="21" t="s">
        <v>13</v>
      </c>
      <c r="H538" s="20" t="s">
        <v>336</v>
      </c>
      <c r="I538" s="22" t="s">
        <v>13</v>
      </c>
      <c r="J538" s="20" t="s">
        <v>336</v>
      </c>
      <c r="K538" s="21" t="s">
        <v>13</v>
      </c>
      <c r="L538" s="20" t="s">
        <v>336</v>
      </c>
      <c r="M538" s="21" t="s">
        <v>13</v>
      </c>
      <c r="N538" s="20" t="s">
        <v>336</v>
      </c>
      <c r="O538" s="22" t="s">
        <v>13</v>
      </c>
      <c r="P538" s="230"/>
    </row>
    <row r="539" spans="1:26" ht="19.5" customHeight="1">
      <c r="A539" s="2">
        <v>41426</v>
      </c>
      <c r="B539" s="3" t="s">
        <v>397</v>
      </c>
      <c r="C539" s="3" t="s">
        <v>332</v>
      </c>
      <c r="D539" s="3" t="s">
        <v>391</v>
      </c>
      <c r="E539" s="4"/>
      <c r="F539" s="7">
        <v>31.08</v>
      </c>
      <c r="G539" s="8">
        <v>55</v>
      </c>
      <c r="H539" s="5">
        <v>10.81</v>
      </c>
      <c r="I539" s="143">
        <v>54</v>
      </c>
      <c r="J539" s="144">
        <v>10.81</v>
      </c>
      <c r="K539" s="143">
        <v>54</v>
      </c>
      <c r="L539" s="144">
        <v>10.81</v>
      </c>
      <c r="M539" s="143">
        <v>54</v>
      </c>
      <c r="N539" s="33">
        <f>SUM(F539+H539+J539+L539)</f>
        <v>63.510000000000005</v>
      </c>
      <c r="O539" s="34">
        <f>SUM(G539+I539+K539+M539)</f>
        <v>217</v>
      </c>
      <c r="P539" s="35">
        <f>SUM(N539:O539)</f>
        <v>280.51</v>
      </c>
      <c r="R539" s="124" t="s">
        <v>8</v>
      </c>
      <c r="S539" s="208" t="s">
        <v>332</v>
      </c>
      <c r="T539" s="205" t="s">
        <v>339</v>
      </c>
      <c r="U539" s="182" t="s">
        <v>337</v>
      </c>
      <c r="V539" s="206" t="s">
        <v>382</v>
      </c>
      <c r="W539" s="205" t="s">
        <v>381</v>
      </c>
      <c r="X539" s="123" t="s">
        <v>341</v>
      </c>
      <c r="Y539" s="122"/>
      <c r="Z539" s="49"/>
    </row>
    <row r="540" spans="1:26" ht="19.5" customHeight="1">
      <c r="A540" s="9">
        <v>41430</v>
      </c>
      <c r="B540" s="10" t="s">
        <v>522</v>
      </c>
      <c r="C540" s="3" t="s">
        <v>332</v>
      </c>
      <c r="D540" s="10" t="s">
        <v>521</v>
      </c>
      <c r="E540" s="11"/>
      <c r="F540" s="7">
        <v>31.08</v>
      </c>
      <c r="G540" s="8">
        <v>55</v>
      </c>
      <c r="H540" s="5">
        <v>10.81</v>
      </c>
      <c r="I540" s="15">
        <v>54</v>
      </c>
      <c r="J540" s="12">
        <v>10.81</v>
      </c>
      <c r="K540" s="15">
        <v>54</v>
      </c>
      <c r="L540" s="12">
        <v>10.81</v>
      </c>
      <c r="M540" s="15">
        <v>54</v>
      </c>
      <c r="N540" s="139">
        <f aca="true" t="shared" si="61" ref="N540:N561">SUM(F540+H540+J540+L540)</f>
        <v>63.510000000000005</v>
      </c>
      <c r="O540" s="34">
        <f aca="true" t="shared" si="62" ref="O540:O561">SUM(G540+I540+K540+M540)</f>
        <v>217</v>
      </c>
      <c r="P540" s="35">
        <f aca="true" t="shared" si="63" ref="P540:P562">SUM(N540:O540)</f>
        <v>280.51</v>
      </c>
      <c r="R540" s="124" t="s">
        <v>336</v>
      </c>
      <c r="S540" s="209">
        <v>31.08</v>
      </c>
      <c r="T540" s="185">
        <v>8.09</v>
      </c>
      <c r="U540" s="181">
        <v>5.4</v>
      </c>
      <c r="V540" s="207">
        <v>8.09</v>
      </c>
      <c r="W540" s="185">
        <v>21.6</v>
      </c>
      <c r="X540" s="123">
        <v>0</v>
      </c>
      <c r="Y540" s="122"/>
      <c r="Z540" s="49"/>
    </row>
    <row r="541" spans="1:26" ht="19.5" customHeight="1">
      <c r="A541" s="9" t="s">
        <v>586</v>
      </c>
      <c r="B541" s="10" t="s">
        <v>594</v>
      </c>
      <c r="C541" s="3" t="s">
        <v>350</v>
      </c>
      <c r="D541" s="10" t="s">
        <v>504</v>
      </c>
      <c r="E541" s="11"/>
      <c r="F541" s="7">
        <v>8.09</v>
      </c>
      <c r="G541" s="8">
        <v>23</v>
      </c>
      <c r="H541" s="5">
        <v>5.4</v>
      </c>
      <c r="I541" s="15">
        <v>22</v>
      </c>
      <c r="J541" s="12">
        <v>5.4</v>
      </c>
      <c r="K541" s="15">
        <v>22</v>
      </c>
      <c r="L541" s="12">
        <v>5.4</v>
      </c>
      <c r="M541" s="15">
        <v>22</v>
      </c>
      <c r="N541" s="139">
        <f t="shared" si="61"/>
        <v>24.29</v>
      </c>
      <c r="O541" s="34">
        <f t="shared" si="62"/>
        <v>89</v>
      </c>
      <c r="P541" s="35">
        <f t="shared" si="63"/>
        <v>113.28999999999999</v>
      </c>
      <c r="R541" s="124" t="s">
        <v>340</v>
      </c>
      <c r="S541" s="209">
        <v>55</v>
      </c>
      <c r="T541" s="185">
        <v>23</v>
      </c>
      <c r="U541" s="181">
        <v>1.3</v>
      </c>
      <c r="V541" s="207">
        <v>16</v>
      </c>
      <c r="W541" s="185">
        <v>1.3</v>
      </c>
      <c r="X541" s="123">
        <v>0</v>
      </c>
      <c r="Y541" s="122"/>
      <c r="Z541" s="49"/>
    </row>
    <row r="542" spans="1:18" ht="19.5" customHeight="1">
      <c r="A542" s="9" t="s">
        <v>586</v>
      </c>
      <c r="B542" s="10" t="s">
        <v>594</v>
      </c>
      <c r="C542" s="3" t="s">
        <v>351</v>
      </c>
      <c r="D542" s="10" t="s">
        <v>504</v>
      </c>
      <c r="E542" s="11"/>
      <c r="F542" s="7">
        <v>5.4</v>
      </c>
      <c r="G542" s="8">
        <v>1.3</v>
      </c>
      <c r="H542" s="5">
        <v>5.4</v>
      </c>
      <c r="I542" s="15">
        <v>0</v>
      </c>
      <c r="J542" s="12">
        <v>5.4</v>
      </c>
      <c r="K542" s="15">
        <v>0</v>
      </c>
      <c r="L542" s="12"/>
      <c r="M542" s="15"/>
      <c r="N542" s="139">
        <f t="shared" si="61"/>
        <v>16.200000000000003</v>
      </c>
      <c r="O542" s="34">
        <f t="shared" si="62"/>
        <v>1.3</v>
      </c>
      <c r="P542" s="35">
        <f t="shared" si="63"/>
        <v>17.500000000000004</v>
      </c>
      <c r="R542" s="119"/>
    </row>
    <row r="543" spans="1:26" ht="19.5" customHeight="1">
      <c r="A543" s="9">
        <v>41441</v>
      </c>
      <c r="B543" s="10" t="s">
        <v>594</v>
      </c>
      <c r="C543" s="3" t="s">
        <v>332</v>
      </c>
      <c r="D543" s="10" t="s">
        <v>509</v>
      </c>
      <c r="E543" s="11"/>
      <c r="F543" s="7">
        <v>31.08</v>
      </c>
      <c r="G543" s="8">
        <v>55</v>
      </c>
      <c r="H543" s="5">
        <v>10.81</v>
      </c>
      <c r="I543" s="15">
        <v>54</v>
      </c>
      <c r="J543" s="12">
        <v>10.81</v>
      </c>
      <c r="K543" s="15">
        <v>54</v>
      </c>
      <c r="L543" s="12">
        <v>10.81</v>
      </c>
      <c r="M543" s="15">
        <v>54</v>
      </c>
      <c r="N543" s="139">
        <f t="shared" si="61"/>
        <v>63.510000000000005</v>
      </c>
      <c r="O543" s="34">
        <f t="shared" si="62"/>
        <v>217</v>
      </c>
      <c r="P543" s="35">
        <f t="shared" si="63"/>
        <v>280.51</v>
      </c>
      <c r="R543" s="124" t="s">
        <v>342</v>
      </c>
      <c r="S543" s="208" t="s">
        <v>332</v>
      </c>
      <c r="T543" s="205" t="s">
        <v>339</v>
      </c>
      <c r="U543" s="182" t="s">
        <v>337</v>
      </c>
      <c r="V543" s="206" t="s">
        <v>382</v>
      </c>
      <c r="W543" s="205" t="s">
        <v>381</v>
      </c>
      <c r="X543" s="123" t="s">
        <v>341</v>
      </c>
      <c r="Y543" s="122"/>
      <c r="Z543" s="49"/>
    </row>
    <row r="544" spans="1:26" ht="19.5" customHeight="1">
      <c r="A544" s="9">
        <v>41448</v>
      </c>
      <c r="B544" s="10" t="s">
        <v>790</v>
      </c>
      <c r="C544" s="3" t="s">
        <v>332</v>
      </c>
      <c r="D544" s="10" t="s">
        <v>703</v>
      </c>
      <c r="E544" s="11"/>
      <c r="F544" s="7">
        <v>31.08</v>
      </c>
      <c r="G544" s="8">
        <v>55</v>
      </c>
      <c r="H544" s="5">
        <v>10.81</v>
      </c>
      <c r="I544" s="15">
        <v>54</v>
      </c>
      <c r="J544" s="12">
        <v>10.81</v>
      </c>
      <c r="K544" s="15">
        <v>54</v>
      </c>
      <c r="L544" s="12">
        <v>10.81</v>
      </c>
      <c r="M544" s="15">
        <v>54</v>
      </c>
      <c r="N544" s="139">
        <f t="shared" si="61"/>
        <v>63.510000000000005</v>
      </c>
      <c r="O544" s="34">
        <f t="shared" si="62"/>
        <v>217</v>
      </c>
      <c r="P544" s="35">
        <f t="shared" si="63"/>
        <v>280.51</v>
      </c>
      <c r="R544" s="124" t="s">
        <v>336</v>
      </c>
      <c r="S544" s="209">
        <v>10.81</v>
      </c>
      <c r="T544" s="185">
        <v>5.4</v>
      </c>
      <c r="U544" s="181">
        <v>5.4</v>
      </c>
      <c r="V544" s="207">
        <v>5.4</v>
      </c>
      <c r="W544" s="185">
        <v>13.51</v>
      </c>
      <c r="X544" s="121">
        <v>0</v>
      </c>
      <c r="Y544" s="122"/>
      <c r="Z544" s="49"/>
    </row>
    <row r="545" spans="1:26" ht="19.5" customHeight="1">
      <c r="A545" s="9"/>
      <c r="B545" s="10"/>
      <c r="C545" s="3"/>
      <c r="D545" s="10"/>
      <c r="E545" s="11"/>
      <c r="F545" s="7"/>
      <c r="G545" s="8"/>
      <c r="H545" s="5"/>
      <c r="I545" s="15"/>
      <c r="J545" s="12"/>
      <c r="K545" s="15"/>
      <c r="L545" s="12"/>
      <c r="M545" s="15"/>
      <c r="N545" s="139">
        <f t="shared" si="61"/>
        <v>0</v>
      </c>
      <c r="O545" s="34">
        <f t="shared" si="62"/>
        <v>0</v>
      </c>
      <c r="P545" s="35">
        <f t="shared" si="63"/>
        <v>0</v>
      </c>
      <c r="R545" s="124" t="s">
        <v>340</v>
      </c>
      <c r="S545" s="209">
        <v>54</v>
      </c>
      <c r="T545" s="185">
        <v>22</v>
      </c>
      <c r="U545" s="181">
        <v>0</v>
      </c>
      <c r="V545" s="207">
        <v>15</v>
      </c>
      <c r="W545" s="185">
        <v>0</v>
      </c>
      <c r="X545" s="121">
        <v>0</v>
      </c>
      <c r="Y545" s="122"/>
      <c r="Z545" s="49"/>
    </row>
    <row r="546" spans="1:16" ht="19.5" customHeight="1">
      <c r="A546" s="9"/>
      <c r="B546" s="10"/>
      <c r="C546" s="3"/>
      <c r="D546" s="10"/>
      <c r="E546" s="11"/>
      <c r="F546" s="7"/>
      <c r="G546" s="8"/>
      <c r="H546" s="5"/>
      <c r="I546" s="15"/>
      <c r="J546" s="12"/>
      <c r="K546" s="15"/>
      <c r="L546" s="12"/>
      <c r="M546" s="15"/>
      <c r="N546" s="139">
        <f t="shared" si="61"/>
        <v>0</v>
      </c>
      <c r="O546" s="34">
        <f t="shared" si="62"/>
        <v>0</v>
      </c>
      <c r="P546" s="35">
        <f t="shared" si="63"/>
        <v>0</v>
      </c>
    </row>
    <row r="547" spans="1:16" ht="19.5" customHeight="1">
      <c r="A547" s="9"/>
      <c r="B547" s="10"/>
      <c r="C547" s="3"/>
      <c r="D547" s="10"/>
      <c r="E547" s="11"/>
      <c r="F547" s="7"/>
      <c r="G547" s="8"/>
      <c r="H547" s="5"/>
      <c r="I547" s="15"/>
      <c r="J547" s="12"/>
      <c r="K547" s="15"/>
      <c r="L547" s="12"/>
      <c r="M547" s="15"/>
      <c r="N547" s="139">
        <f t="shared" si="61"/>
        <v>0</v>
      </c>
      <c r="O547" s="34">
        <f t="shared" si="62"/>
        <v>0</v>
      </c>
      <c r="P547" s="35">
        <f t="shared" si="63"/>
        <v>0</v>
      </c>
    </row>
    <row r="548" spans="1:16" ht="19.5" customHeight="1">
      <c r="A548" s="9"/>
      <c r="B548" s="10"/>
      <c r="C548" s="3"/>
      <c r="D548" s="10"/>
      <c r="E548" s="11"/>
      <c r="F548" s="7"/>
      <c r="G548" s="8"/>
      <c r="H548" s="5"/>
      <c r="I548" s="15"/>
      <c r="J548" s="12"/>
      <c r="K548" s="15"/>
      <c r="L548" s="12"/>
      <c r="M548" s="15"/>
      <c r="N548" s="139">
        <f t="shared" si="61"/>
        <v>0</v>
      </c>
      <c r="O548" s="34">
        <f t="shared" si="62"/>
        <v>0</v>
      </c>
      <c r="P548" s="35">
        <f t="shared" si="63"/>
        <v>0</v>
      </c>
    </row>
    <row r="549" spans="1:16" ht="19.5" customHeight="1">
      <c r="A549" s="9"/>
      <c r="B549" s="10"/>
      <c r="C549" s="3"/>
      <c r="D549" s="10"/>
      <c r="E549" s="11"/>
      <c r="F549" s="7"/>
      <c r="G549" s="8"/>
      <c r="H549" s="5"/>
      <c r="I549" s="15"/>
      <c r="J549" s="12"/>
      <c r="K549" s="15"/>
      <c r="L549" s="12"/>
      <c r="M549" s="15"/>
      <c r="N549" s="139">
        <f t="shared" si="61"/>
        <v>0</v>
      </c>
      <c r="O549" s="34">
        <f t="shared" si="62"/>
        <v>0</v>
      </c>
      <c r="P549" s="35">
        <f t="shared" si="63"/>
        <v>0</v>
      </c>
    </row>
    <row r="550" spans="1:16" ht="19.5" customHeight="1">
      <c r="A550" s="9"/>
      <c r="B550" s="10"/>
      <c r="C550" s="3"/>
      <c r="D550" s="10"/>
      <c r="E550" s="11"/>
      <c r="F550" s="7"/>
      <c r="G550" s="8"/>
      <c r="H550" s="5"/>
      <c r="I550" s="15"/>
      <c r="J550" s="12"/>
      <c r="K550" s="15"/>
      <c r="L550" s="12"/>
      <c r="M550" s="15"/>
      <c r="N550" s="139">
        <f t="shared" si="61"/>
        <v>0</v>
      </c>
      <c r="O550" s="34">
        <f t="shared" si="62"/>
        <v>0</v>
      </c>
      <c r="P550" s="35">
        <f t="shared" si="63"/>
        <v>0</v>
      </c>
    </row>
    <row r="551" spans="1:16" ht="19.5" customHeight="1">
      <c r="A551" s="9"/>
      <c r="B551" s="10"/>
      <c r="C551" s="3"/>
      <c r="D551" s="10"/>
      <c r="E551" s="11"/>
      <c r="F551" s="7"/>
      <c r="G551" s="8"/>
      <c r="H551" s="5"/>
      <c r="I551" s="15"/>
      <c r="J551" s="12"/>
      <c r="K551" s="15"/>
      <c r="L551" s="12"/>
      <c r="M551" s="15"/>
      <c r="N551" s="139">
        <f t="shared" si="61"/>
        <v>0</v>
      </c>
      <c r="O551" s="34">
        <f t="shared" si="62"/>
        <v>0</v>
      </c>
      <c r="P551" s="35">
        <f t="shared" si="63"/>
        <v>0</v>
      </c>
    </row>
    <row r="552" spans="1:16" ht="19.5" customHeight="1">
      <c r="A552" s="9"/>
      <c r="B552" s="10"/>
      <c r="C552" s="3"/>
      <c r="D552" s="10"/>
      <c r="E552" s="11"/>
      <c r="F552" s="7"/>
      <c r="G552" s="8"/>
      <c r="H552" s="5"/>
      <c r="I552" s="15"/>
      <c r="J552" s="12"/>
      <c r="K552" s="15"/>
      <c r="L552" s="12"/>
      <c r="M552" s="15"/>
      <c r="N552" s="139">
        <f t="shared" si="61"/>
        <v>0</v>
      </c>
      <c r="O552" s="34">
        <f t="shared" si="62"/>
        <v>0</v>
      </c>
      <c r="P552" s="35">
        <f t="shared" si="63"/>
        <v>0</v>
      </c>
    </row>
    <row r="553" spans="1:16" ht="19.5" customHeight="1">
      <c r="A553" s="9"/>
      <c r="B553" s="10"/>
      <c r="C553" s="3"/>
      <c r="D553" s="10"/>
      <c r="E553" s="11"/>
      <c r="F553" s="7"/>
      <c r="G553" s="8"/>
      <c r="H553" s="5"/>
      <c r="I553" s="15"/>
      <c r="J553" s="12"/>
      <c r="K553" s="15"/>
      <c r="L553" s="12"/>
      <c r="M553" s="15"/>
      <c r="N553" s="139">
        <f t="shared" si="61"/>
        <v>0</v>
      </c>
      <c r="O553" s="34">
        <f t="shared" si="62"/>
        <v>0</v>
      </c>
      <c r="P553" s="35">
        <f t="shared" si="63"/>
        <v>0</v>
      </c>
    </row>
    <row r="554" spans="1:16" ht="19.5" customHeight="1">
      <c r="A554" s="9"/>
      <c r="B554" s="10"/>
      <c r="C554" s="3"/>
      <c r="D554" s="10"/>
      <c r="E554" s="11"/>
      <c r="F554" s="7"/>
      <c r="G554" s="8"/>
      <c r="H554" s="5"/>
      <c r="I554" s="15"/>
      <c r="J554" s="12"/>
      <c r="K554" s="15"/>
      <c r="L554" s="12"/>
      <c r="M554" s="15"/>
      <c r="N554" s="139">
        <f t="shared" si="61"/>
        <v>0</v>
      </c>
      <c r="O554" s="34">
        <f t="shared" si="62"/>
        <v>0</v>
      </c>
      <c r="P554" s="35">
        <f t="shared" si="63"/>
        <v>0</v>
      </c>
    </row>
    <row r="555" spans="1:16" ht="19.5" customHeight="1">
      <c r="A555" s="9"/>
      <c r="B555" s="10"/>
      <c r="C555" s="3"/>
      <c r="D555" s="10"/>
      <c r="E555" s="11"/>
      <c r="F555" s="7"/>
      <c r="G555" s="8"/>
      <c r="H555" s="5"/>
      <c r="I555" s="15"/>
      <c r="J555" s="12"/>
      <c r="K555" s="15"/>
      <c r="L555" s="12"/>
      <c r="M555" s="15"/>
      <c r="N555" s="139">
        <f t="shared" si="61"/>
        <v>0</v>
      </c>
      <c r="O555" s="34">
        <f t="shared" si="62"/>
        <v>0</v>
      </c>
      <c r="P555" s="35">
        <f t="shared" si="63"/>
        <v>0</v>
      </c>
    </row>
    <row r="556" spans="1:16" ht="19.5" customHeight="1">
      <c r="A556" s="9"/>
      <c r="B556" s="10"/>
      <c r="C556" s="3"/>
      <c r="D556" s="10"/>
      <c r="E556" s="11"/>
      <c r="F556" s="7"/>
      <c r="G556" s="8"/>
      <c r="H556" s="5"/>
      <c r="I556" s="15"/>
      <c r="J556" s="12"/>
      <c r="K556" s="15"/>
      <c r="L556" s="12"/>
      <c r="M556" s="15"/>
      <c r="N556" s="139">
        <f t="shared" si="61"/>
        <v>0</v>
      </c>
      <c r="O556" s="34">
        <f t="shared" si="62"/>
        <v>0</v>
      </c>
      <c r="P556" s="35">
        <f t="shared" si="63"/>
        <v>0</v>
      </c>
    </row>
    <row r="557" spans="1:16" ht="19.5" customHeight="1">
      <c r="A557" s="9"/>
      <c r="B557" s="10"/>
      <c r="C557" s="3"/>
      <c r="D557" s="10"/>
      <c r="E557" s="11"/>
      <c r="F557" s="7"/>
      <c r="G557" s="8"/>
      <c r="H557" s="5"/>
      <c r="I557" s="15"/>
      <c r="J557" s="12"/>
      <c r="K557" s="15"/>
      <c r="L557" s="12"/>
      <c r="M557" s="15"/>
      <c r="N557" s="139">
        <f t="shared" si="61"/>
        <v>0</v>
      </c>
      <c r="O557" s="34">
        <f t="shared" si="62"/>
        <v>0</v>
      </c>
      <c r="P557" s="35">
        <f t="shared" si="63"/>
        <v>0</v>
      </c>
    </row>
    <row r="558" spans="1:16" ht="19.5" customHeight="1">
      <c r="A558" s="9"/>
      <c r="B558" s="10"/>
      <c r="C558" s="3"/>
      <c r="D558" s="10"/>
      <c r="E558" s="11"/>
      <c r="F558" s="7"/>
      <c r="G558" s="8"/>
      <c r="H558" s="5"/>
      <c r="I558" s="15"/>
      <c r="J558" s="12"/>
      <c r="K558" s="15"/>
      <c r="L558" s="12"/>
      <c r="M558" s="15"/>
      <c r="N558" s="139">
        <f t="shared" si="61"/>
        <v>0</v>
      </c>
      <c r="O558" s="34">
        <f t="shared" si="62"/>
        <v>0</v>
      </c>
      <c r="P558" s="35">
        <f t="shared" si="63"/>
        <v>0</v>
      </c>
    </row>
    <row r="559" spans="1:16" ht="19.5" customHeight="1">
      <c r="A559" s="9"/>
      <c r="B559" s="10"/>
      <c r="C559" s="3"/>
      <c r="D559" s="10"/>
      <c r="E559" s="11"/>
      <c r="F559" s="7"/>
      <c r="G559" s="8"/>
      <c r="H559" s="5"/>
      <c r="I559" s="15"/>
      <c r="J559" s="12"/>
      <c r="K559" s="15"/>
      <c r="L559" s="12"/>
      <c r="M559" s="15"/>
      <c r="N559" s="139">
        <f t="shared" si="61"/>
        <v>0</v>
      </c>
      <c r="O559" s="34">
        <f t="shared" si="62"/>
        <v>0</v>
      </c>
      <c r="P559" s="35">
        <f t="shared" si="63"/>
        <v>0</v>
      </c>
    </row>
    <row r="560" spans="1:16" ht="19.5" customHeight="1">
      <c r="A560" s="9"/>
      <c r="B560" s="10"/>
      <c r="C560" s="3"/>
      <c r="D560" s="10"/>
      <c r="E560" s="11"/>
      <c r="F560" s="7"/>
      <c r="G560" s="8"/>
      <c r="H560" s="5"/>
      <c r="I560" s="15"/>
      <c r="J560" s="12"/>
      <c r="K560" s="15"/>
      <c r="L560" s="12"/>
      <c r="M560" s="15"/>
      <c r="N560" s="139">
        <f t="shared" si="61"/>
        <v>0</v>
      </c>
      <c r="O560" s="34">
        <f t="shared" si="62"/>
        <v>0</v>
      </c>
      <c r="P560" s="35">
        <f t="shared" si="63"/>
        <v>0</v>
      </c>
    </row>
    <row r="561" spans="1:16" ht="19.5" customHeight="1" thickBot="1">
      <c r="A561" s="26"/>
      <c r="B561" s="27"/>
      <c r="C561" s="3"/>
      <c r="D561" s="27"/>
      <c r="E561" s="28"/>
      <c r="F561" s="7"/>
      <c r="G561" s="8"/>
      <c r="H561" s="5"/>
      <c r="I561" s="130"/>
      <c r="J561" s="5"/>
      <c r="K561" s="130"/>
      <c r="L561" s="5"/>
      <c r="M561" s="8"/>
      <c r="N561" s="36">
        <f t="shared" si="61"/>
        <v>0</v>
      </c>
      <c r="O561" s="37">
        <f t="shared" si="62"/>
        <v>0</v>
      </c>
      <c r="P561" s="38">
        <f t="shared" si="63"/>
        <v>0</v>
      </c>
    </row>
    <row r="562" spans="1:16" ht="19.5" customHeight="1" thickBot="1">
      <c r="A562" s="259" t="s">
        <v>14</v>
      </c>
      <c r="B562" s="260"/>
      <c r="C562" s="260"/>
      <c r="D562" s="260"/>
      <c r="E562" s="261"/>
      <c r="F562" s="39">
        <f aca="true" t="shared" si="64" ref="F562:O562">SUM(F539:F561)</f>
        <v>137.81</v>
      </c>
      <c r="G562" s="40">
        <f t="shared" si="64"/>
        <v>244.3</v>
      </c>
      <c r="H562" s="41">
        <f t="shared" si="64"/>
        <v>54.040000000000006</v>
      </c>
      <c r="I562" s="42">
        <f t="shared" si="64"/>
        <v>238</v>
      </c>
      <c r="J562" s="39">
        <f t="shared" si="64"/>
        <v>54.040000000000006</v>
      </c>
      <c r="K562" s="40">
        <f t="shared" si="64"/>
        <v>238</v>
      </c>
      <c r="L562" s="41">
        <f t="shared" si="64"/>
        <v>48.64000000000001</v>
      </c>
      <c r="M562" s="40">
        <f t="shared" si="64"/>
        <v>238</v>
      </c>
      <c r="N562" s="43">
        <f t="shared" si="64"/>
        <v>294.53</v>
      </c>
      <c r="O562" s="44">
        <f t="shared" si="64"/>
        <v>958.3</v>
      </c>
      <c r="P562" s="32">
        <f t="shared" si="63"/>
        <v>1252.83</v>
      </c>
    </row>
    <row r="563" spans="1:16" ht="19.5" customHeight="1">
      <c r="A563" s="238" t="s">
        <v>0</v>
      </c>
      <c r="B563" s="238"/>
      <c r="C563" s="238"/>
      <c r="D563" s="238"/>
      <c r="E563" s="238"/>
      <c r="F563" s="238"/>
      <c r="G563" s="238"/>
      <c r="H563" s="238"/>
      <c r="I563" s="239"/>
      <c r="J563" s="238"/>
      <c r="K563" s="238"/>
      <c r="L563" s="238"/>
      <c r="M563" s="238"/>
      <c r="N563" s="238"/>
      <c r="O563" s="238"/>
      <c r="P563" s="238"/>
    </row>
    <row r="564" spans="1:16" ht="19.5" customHeight="1">
      <c r="A564" s="238"/>
      <c r="B564" s="238"/>
      <c r="C564" s="238"/>
      <c r="D564" s="238"/>
      <c r="E564" s="238"/>
      <c r="F564" s="238"/>
      <c r="G564" s="238"/>
      <c r="H564" s="238"/>
      <c r="I564" s="239"/>
      <c r="J564" s="238"/>
      <c r="K564" s="238"/>
      <c r="L564" s="238"/>
      <c r="M564" s="238"/>
      <c r="N564" s="238"/>
      <c r="O564" s="238"/>
      <c r="P564" s="238"/>
    </row>
    <row r="565" spans="1:16" ht="19.5" customHeight="1">
      <c r="A565" s="238"/>
      <c r="B565" s="238"/>
      <c r="C565" s="238"/>
      <c r="D565" s="238"/>
      <c r="E565" s="238"/>
      <c r="F565" s="238"/>
      <c r="G565" s="238"/>
      <c r="H565" s="238"/>
      <c r="I565" s="239"/>
      <c r="J565" s="240"/>
      <c r="K565" s="240"/>
      <c r="L565" s="239"/>
      <c r="M565" s="239"/>
      <c r="N565" s="239"/>
      <c r="O565" s="239"/>
      <c r="P565" s="239"/>
    </row>
    <row r="566" spans="1:11" ht="19.5" customHeight="1">
      <c r="A566" s="241" t="s">
        <v>96</v>
      </c>
      <c r="B566" s="241"/>
      <c r="J566" s="19"/>
      <c r="K566" s="19"/>
    </row>
    <row r="567" spans="1:2" ht="19.5" customHeight="1">
      <c r="A567" s="241"/>
      <c r="B567" s="241"/>
    </row>
    <row r="568" spans="1:14" ht="19.5" customHeight="1">
      <c r="A568" s="241"/>
      <c r="B568" s="241"/>
      <c r="K568" s="18"/>
      <c r="L568" s="18"/>
      <c r="M568" s="18"/>
      <c r="N568" s="18"/>
    </row>
    <row r="569" spans="1:16" ht="19.5" customHeight="1">
      <c r="A569" s="263" t="s">
        <v>15</v>
      </c>
      <c r="B569" s="254" t="s">
        <v>97</v>
      </c>
      <c r="C569" s="254"/>
      <c r="D569" s="254"/>
      <c r="E569" s="29"/>
      <c r="F569" s="16"/>
      <c r="G569" s="16"/>
      <c r="H569" s="16"/>
      <c r="K569" s="255" t="s">
        <v>16</v>
      </c>
      <c r="L569" s="255"/>
      <c r="M569" s="227" t="str">
        <f>R11</f>
        <v>jún 2013</v>
      </c>
      <c r="N569" s="227"/>
      <c r="O569" s="227"/>
      <c r="P569" s="227"/>
    </row>
    <row r="570" spans="1:16" ht="19.5" customHeight="1">
      <c r="A570" s="263"/>
      <c r="B570" s="254"/>
      <c r="C570" s="254"/>
      <c r="D570" s="254"/>
      <c r="E570" s="29"/>
      <c r="F570" s="16"/>
      <c r="G570" s="16"/>
      <c r="H570" s="16"/>
      <c r="K570" s="255"/>
      <c r="L570" s="255"/>
      <c r="M570" s="227"/>
      <c r="N570" s="227"/>
      <c r="O570" s="227"/>
      <c r="P570" s="227"/>
    </row>
    <row r="571" ht="19.5" customHeight="1" thickBot="1"/>
    <row r="572" spans="1:16" ht="19.5" customHeight="1" thickBot="1">
      <c r="A572" s="242" t="s">
        <v>2</v>
      </c>
      <c r="B572" s="245" t="s">
        <v>3</v>
      </c>
      <c r="C572" s="248" t="s">
        <v>4</v>
      </c>
      <c r="D572" s="251" t="s">
        <v>5</v>
      </c>
      <c r="E572" s="262" t="s">
        <v>6</v>
      </c>
      <c r="F572" s="235" t="s">
        <v>7</v>
      </c>
      <c r="G572" s="235"/>
      <c r="H572" s="235"/>
      <c r="I572" s="235"/>
      <c r="J572" s="235"/>
      <c r="K572" s="235"/>
      <c r="L572" s="235"/>
      <c r="M572" s="231"/>
      <c r="N572" s="234" t="s">
        <v>12</v>
      </c>
      <c r="O572" s="235"/>
      <c r="P572" s="228" t="s">
        <v>14</v>
      </c>
    </row>
    <row r="573" spans="1:16" ht="19.5" customHeight="1">
      <c r="A573" s="243"/>
      <c r="B573" s="246"/>
      <c r="C573" s="249"/>
      <c r="D573" s="252"/>
      <c r="E573" s="232"/>
      <c r="F573" s="256" t="s">
        <v>8</v>
      </c>
      <c r="G573" s="257"/>
      <c r="H573" s="258" t="s">
        <v>9</v>
      </c>
      <c r="I573" s="258"/>
      <c r="J573" s="256" t="s">
        <v>10</v>
      </c>
      <c r="K573" s="257"/>
      <c r="L573" s="258" t="s">
        <v>11</v>
      </c>
      <c r="M573" s="257"/>
      <c r="N573" s="236"/>
      <c r="O573" s="237"/>
      <c r="P573" s="229"/>
    </row>
    <row r="574" spans="1:16" ht="19.5" customHeight="1" thickBot="1">
      <c r="A574" s="244"/>
      <c r="B574" s="247"/>
      <c r="C574" s="250"/>
      <c r="D574" s="253"/>
      <c r="E574" s="233"/>
      <c r="F574" s="20" t="s">
        <v>336</v>
      </c>
      <c r="G574" s="21" t="s">
        <v>13</v>
      </c>
      <c r="H574" s="20" t="s">
        <v>336</v>
      </c>
      <c r="I574" s="22" t="s">
        <v>13</v>
      </c>
      <c r="J574" s="20" t="s">
        <v>336</v>
      </c>
      <c r="K574" s="21" t="s">
        <v>13</v>
      </c>
      <c r="L574" s="20" t="s">
        <v>336</v>
      </c>
      <c r="M574" s="21" t="s">
        <v>13</v>
      </c>
      <c r="N574" s="20" t="s">
        <v>336</v>
      </c>
      <c r="O574" s="22" t="s">
        <v>13</v>
      </c>
      <c r="P574" s="230"/>
    </row>
    <row r="575" spans="1:26" ht="19.5" customHeight="1">
      <c r="A575" s="2">
        <v>41426</v>
      </c>
      <c r="B575" s="3" t="s">
        <v>390</v>
      </c>
      <c r="C575" s="3" t="s">
        <v>332</v>
      </c>
      <c r="D575" s="3" t="s">
        <v>391</v>
      </c>
      <c r="E575" s="4"/>
      <c r="F575" s="7">
        <v>31.08</v>
      </c>
      <c r="G575" s="8">
        <v>55</v>
      </c>
      <c r="H575" s="5">
        <v>10.81</v>
      </c>
      <c r="I575" s="143">
        <v>54</v>
      </c>
      <c r="J575" s="144">
        <v>10.81</v>
      </c>
      <c r="K575" s="143">
        <v>54</v>
      </c>
      <c r="L575" s="144">
        <v>10.81</v>
      </c>
      <c r="M575" s="143">
        <v>54</v>
      </c>
      <c r="N575" s="33">
        <f>SUM(F575+H575+J575+L575)</f>
        <v>63.510000000000005</v>
      </c>
      <c r="O575" s="34">
        <f>SUM(G575+I575+K575+M575)</f>
        <v>217</v>
      </c>
      <c r="P575" s="35">
        <f>SUM(N575:O575)</f>
        <v>280.51</v>
      </c>
      <c r="R575" s="124" t="s">
        <v>8</v>
      </c>
      <c r="S575" s="208" t="s">
        <v>332</v>
      </c>
      <c r="T575" s="205" t="s">
        <v>339</v>
      </c>
      <c r="U575" s="182" t="s">
        <v>337</v>
      </c>
      <c r="V575" s="206" t="s">
        <v>382</v>
      </c>
      <c r="W575" s="205" t="s">
        <v>381</v>
      </c>
      <c r="X575" s="123" t="s">
        <v>341</v>
      </c>
      <c r="Y575" s="122"/>
      <c r="Z575" s="49"/>
    </row>
    <row r="576" spans="1:26" ht="19.5" customHeight="1">
      <c r="A576" s="9" t="s">
        <v>449</v>
      </c>
      <c r="B576" s="10" t="s">
        <v>450</v>
      </c>
      <c r="C576" s="3" t="s">
        <v>350</v>
      </c>
      <c r="D576" s="10" t="s">
        <v>403</v>
      </c>
      <c r="E576" s="11"/>
      <c r="F576" s="7">
        <v>8.09</v>
      </c>
      <c r="G576" s="8">
        <v>23</v>
      </c>
      <c r="H576" s="5">
        <v>5.4</v>
      </c>
      <c r="I576" s="15">
        <v>22</v>
      </c>
      <c r="J576" s="12">
        <v>5.4</v>
      </c>
      <c r="K576" s="15">
        <v>22</v>
      </c>
      <c r="L576" s="12">
        <v>5.4</v>
      </c>
      <c r="M576" s="15">
        <v>22</v>
      </c>
      <c r="N576" s="139">
        <f aca="true" t="shared" si="65" ref="N576:N597">SUM(F576+H576+J576+L576)</f>
        <v>24.29</v>
      </c>
      <c r="O576" s="34">
        <f aca="true" t="shared" si="66" ref="O576:O597">SUM(G576+I576+K576+M576)</f>
        <v>89</v>
      </c>
      <c r="P576" s="35">
        <f aca="true" t="shared" si="67" ref="P576:P598">SUM(N576:O576)</f>
        <v>113.28999999999999</v>
      </c>
      <c r="R576" s="124" t="s">
        <v>336</v>
      </c>
      <c r="S576" s="209">
        <v>31.08</v>
      </c>
      <c r="T576" s="185">
        <v>8.09</v>
      </c>
      <c r="U576" s="181">
        <v>5.4</v>
      </c>
      <c r="V576" s="207">
        <v>8.09</v>
      </c>
      <c r="W576" s="185">
        <v>21.6</v>
      </c>
      <c r="X576" s="123">
        <v>0</v>
      </c>
      <c r="Y576" s="122"/>
      <c r="Z576" s="49"/>
    </row>
    <row r="577" spans="1:26" ht="19.5" customHeight="1">
      <c r="A577" s="9" t="s">
        <v>449</v>
      </c>
      <c r="B577" s="10" t="s">
        <v>450</v>
      </c>
      <c r="C577" s="3" t="s">
        <v>351</v>
      </c>
      <c r="D577" s="10" t="s">
        <v>403</v>
      </c>
      <c r="E577" s="11"/>
      <c r="F577" s="7">
        <v>5.4</v>
      </c>
      <c r="G577" s="8">
        <v>1.3</v>
      </c>
      <c r="H577" s="5">
        <v>5.4</v>
      </c>
      <c r="I577" s="15">
        <v>0</v>
      </c>
      <c r="J577" s="12">
        <v>5.4</v>
      </c>
      <c r="K577" s="15">
        <v>0</v>
      </c>
      <c r="L577" s="12"/>
      <c r="M577" s="15"/>
      <c r="N577" s="139">
        <f t="shared" si="65"/>
        <v>16.200000000000003</v>
      </c>
      <c r="O577" s="34">
        <f t="shared" si="66"/>
        <v>1.3</v>
      </c>
      <c r="P577" s="35">
        <f t="shared" si="67"/>
        <v>17.500000000000004</v>
      </c>
      <c r="R577" s="124" t="s">
        <v>340</v>
      </c>
      <c r="S577" s="209">
        <v>55</v>
      </c>
      <c r="T577" s="185">
        <v>23</v>
      </c>
      <c r="U577" s="181">
        <v>1.3</v>
      </c>
      <c r="V577" s="207">
        <v>16</v>
      </c>
      <c r="W577" s="185">
        <v>1.3</v>
      </c>
      <c r="X577" s="123">
        <v>0</v>
      </c>
      <c r="Y577" s="122"/>
      <c r="Z577" s="49"/>
    </row>
    <row r="578" spans="1:18" ht="19.5" customHeight="1">
      <c r="A578" s="9">
        <v>41430</v>
      </c>
      <c r="B578" s="10" t="s">
        <v>520</v>
      </c>
      <c r="C578" s="3" t="s">
        <v>332</v>
      </c>
      <c r="D578" s="10" t="s">
        <v>521</v>
      </c>
      <c r="E578" s="11"/>
      <c r="F578" s="7">
        <v>31.08</v>
      </c>
      <c r="G578" s="8">
        <v>55</v>
      </c>
      <c r="H578" s="5">
        <v>10.81</v>
      </c>
      <c r="I578" s="15">
        <v>54</v>
      </c>
      <c r="J578" s="12">
        <v>10.81</v>
      </c>
      <c r="K578" s="15">
        <v>54</v>
      </c>
      <c r="L578" s="12">
        <v>10.81</v>
      </c>
      <c r="M578" s="15">
        <v>54</v>
      </c>
      <c r="N578" s="139">
        <f t="shared" si="65"/>
        <v>63.510000000000005</v>
      </c>
      <c r="O578" s="34">
        <f t="shared" si="66"/>
        <v>217</v>
      </c>
      <c r="P578" s="35">
        <f t="shared" si="67"/>
        <v>280.51</v>
      </c>
      <c r="R578" s="119"/>
    </row>
    <row r="579" spans="1:26" ht="19.5" customHeight="1">
      <c r="A579" s="9">
        <v>41440</v>
      </c>
      <c r="B579" s="10" t="s">
        <v>665</v>
      </c>
      <c r="C579" s="3" t="s">
        <v>332</v>
      </c>
      <c r="D579" s="10" t="s">
        <v>509</v>
      </c>
      <c r="E579" s="11"/>
      <c r="F579" s="7">
        <v>31.08</v>
      </c>
      <c r="G579" s="8">
        <v>55</v>
      </c>
      <c r="H579" s="5">
        <v>10.81</v>
      </c>
      <c r="I579" s="15">
        <v>54</v>
      </c>
      <c r="J579" s="12">
        <v>10.81</v>
      </c>
      <c r="K579" s="15">
        <v>54</v>
      </c>
      <c r="L579" s="12">
        <v>10.81</v>
      </c>
      <c r="M579" s="15">
        <v>54</v>
      </c>
      <c r="N579" s="139">
        <f t="shared" si="65"/>
        <v>63.510000000000005</v>
      </c>
      <c r="O579" s="34">
        <f t="shared" si="66"/>
        <v>217</v>
      </c>
      <c r="P579" s="35">
        <f t="shared" si="67"/>
        <v>280.51</v>
      </c>
      <c r="R579" s="124" t="s">
        <v>342</v>
      </c>
      <c r="S579" s="208" t="s">
        <v>332</v>
      </c>
      <c r="T579" s="205" t="s">
        <v>339</v>
      </c>
      <c r="U579" s="182" t="s">
        <v>337</v>
      </c>
      <c r="V579" s="206" t="s">
        <v>382</v>
      </c>
      <c r="W579" s="205" t="s">
        <v>381</v>
      </c>
      <c r="X579" s="123" t="s">
        <v>341</v>
      </c>
      <c r="Y579" s="122"/>
      <c r="Z579" s="49"/>
    </row>
    <row r="580" spans="1:26" ht="19.5" customHeight="1">
      <c r="A580" s="9" t="s">
        <v>650</v>
      </c>
      <c r="B580" s="10" t="s">
        <v>719</v>
      </c>
      <c r="C580" s="3" t="s">
        <v>350</v>
      </c>
      <c r="D580" s="10" t="s">
        <v>647</v>
      </c>
      <c r="E580" s="11" t="s">
        <v>459</v>
      </c>
      <c r="F580" s="7">
        <v>8.09</v>
      </c>
      <c r="G580" s="8">
        <v>23</v>
      </c>
      <c r="H580" s="5">
        <v>5.4</v>
      </c>
      <c r="I580" s="15">
        <v>22</v>
      </c>
      <c r="J580" s="12">
        <v>5.4</v>
      </c>
      <c r="K580" s="15">
        <v>22</v>
      </c>
      <c r="L580" s="12">
        <v>5.4</v>
      </c>
      <c r="M580" s="15">
        <v>22</v>
      </c>
      <c r="N580" s="139">
        <f t="shared" si="65"/>
        <v>24.29</v>
      </c>
      <c r="O580" s="34">
        <f t="shared" si="66"/>
        <v>89</v>
      </c>
      <c r="P580" s="35">
        <f t="shared" si="67"/>
        <v>113.28999999999999</v>
      </c>
      <c r="R580" s="124" t="s">
        <v>336</v>
      </c>
      <c r="S580" s="209">
        <v>10.81</v>
      </c>
      <c r="T580" s="185">
        <v>5.4</v>
      </c>
      <c r="U580" s="181">
        <v>5.4</v>
      </c>
      <c r="V580" s="207">
        <v>5.4</v>
      </c>
      <c r="W580" s="185">
        <v>13.51</v>
      </c>
      <c r="X580" s="121">
        <v>0</v>
      </c>
      <c r="Y580" s="122"/>
      <c r="Z580" s="49"/>
    </row>
    <row r="581" spans="1:26" ht="19.5" customHeight="1">
      <c r="A581" s="113" t="s">
        <v>650</v>
      </c>
      <c r="B581" s="114" t="s">
        <v>719</v>
      </c>
      <c r="C581" s="3" t="s">
        <v>351</v>
      </c>
      <c r="D581" s="10" t="s">
        <v>647</v>
      </c>
      <c r="E581" s="11" t="s">
        <v>720</v>
      </c>
      <c r="F581" s="7">
        <v>5.4</v>
      </c>
      <c r="G581" s="8">
        <v>1.3</v>
      </c>
      <c r="H581" s="5">
        <v>5.4</v>
      </c>
      <c r="I581" s="15">
        <v>0</v>
      </c>
      <c r="J581" s="12">
        <v>5.4</v>
      </c>
      <c r="K581" s="15">
        <v>0</v>
      </c>
      <c r="L581" s="12"/>
      <c r="M581" s="15"/>
      <c r="N581" s="139">
        <f t="shared" si="65"/>
        <v>16.200000000000003</v>
      </c>
      <c r="O581" s="34">
        <f t="shared" si="66"/>
        <v>1.3</v>
      </c>
      <c r="P581" s="35">
        <f t="shared" si="67"/>
        <v>17.500000000000004</v>
      </c>
      <c r="R581" s="124" t="s">
        <v>340</v>
      </c>
      <c r="S581" s="209">
        <v>54</v>
      </c>
      <c r="T581" s="185">
        <v>22</v>
      </c>
      <c r="U581" s="181">
        <v>0</v>
      </c>
      <c r="V581" s="207">
        <v>15</v>
      </c>
      <c r="W581" s="185">
        <v>0</v>
      </c>
      <c r="X581" s="121">
        <v>0</v>
      </c>
      <c r="Y581" s="122"/>
      <c r="Z581" s="49"/>
    </row>
    <row r="582" spans="1:16" ht="19.5" customHeight="1">
      <c r="A582" s="9" t="s">
        <v>721</v>
      </c>
      <c r="B582" s="10" t="s">
        <v>722</v>
      </c>
      <c r="C582" s="3" t="s">
        <v>350</v>
      </c>
      <c r="D582" s="10" t="s">
        <v>391</v>
      </c>
      <c r="E582" s="11"/>
      <c r="F582" s="7">
        <v>8.09</v>
      </c>
      <c r="G582" s="8">
        <v>23</v>
      </c>
      <c r="H582" s="5">
        <v>5.4</v>
      </c>
      <c r="I582" s="15">
        <v>22</v>
      </c>
      <c r="J582" s="12">
        <v>5.4</v>
      </c>
      <c r="K582" s="15">
        <v>22</v>
      </c>
      <c r="L582" s="12">
        <v>5.4</v>
      </c>
      <c r="M582" s="15">
        <v>22</v>
      </c>
      <c r="N582" s="139">
        <f t="shared" si="65"/>
        <v>24.29</v>
      </c>
      <c r="O582" s="34">
        <f t="shared" si="66"/>
        <v>89</v>
      </c>
      <c r="P582" s="35">
        <f t="shared" si="67"/>
        <v>113.28999999999999</v>
      </c>
    </row>
    <row r="583" spans="1:16" ht="19.5" customHeight="1">
      <c r="A583" s="9" t="s">
        <v>721</v>
      </c>
      <c r="B583" s="10" t="s">
        <v>722</v>
      </c>
      <c r="C583" s="3" t="s">
        <v>351</v>
      </c>
      <c r="D583" s="10" t="s">
        <v>391</v>
      </c>
      <c r="E583" s="11"/>
      <c r="F583" s="7">
        <v>5.4</v>
      </c>
      <c r="G583" s="8">
        <v>1.3</v>
      </c>
      <c r="H583" s="5">
        <v>5.4</v>
      </c>
      <c r="I583" s="15">
        <v>0</v>
      </c>
      <c r="J583" s="12">
        <v>5.4</v>
      </c>
      <c r="K583" s="15">
        <v>0</v>
      </c>
      <c r="L583" s="12"/>
      <c r="M583" s="15"/>
      <c r="N583" s="139">
        <f t="shared" si="65"/>
        <v>16.200000000000003</v>
      </c>
      <c r="O583" s="34">
        <f t="shared" si="66"/>
        <v>1.3</v>
      </c>
      <c r="P583" s="35">
        <f t="shared" si="67"/>
        <v>17.500000000000004</v>
      </c>
    </row>
    <row r="584" spans="1:16" ht="19.5" customHeight="1">
      <c r="A584" s="9">
        <v>41446</v>
      </c>
      <c r="B584" s="10" t="s">
        <v>788</v>
      </c>
      <c r="C584" s="3" t="s">
        <v>332</v>
      </c>
      <c r="D584" s="10" t="s">
        <v>703</v>
      </c>
      <c r="E584" s="11"/>
      <c r="F584" s="7">
        <v>31.08</v>
      </c>
      <c r="G584" s="8">
        <v>55</v>
      </c>
      <c r="H584" s="5">
        <v>10.81</v>
      </c>
      <c r="I584" s="15">
        <v>54</v>
      </c>
      <c r="J584" s="12">
        <v>10.81</v>
      </c>
      <c r="K584" s="15">
        <v>54</v>
      </c>
      <c r="L584" s="12">
        <v>10.81</v>
      </c>
      <c r="M584" s="15">
        <v>54</v>
      </c>
      <c r="N584" s="139">
        <f t="shared" si="65"/>
        <v>63.510000000000005</v>
      </c>
      <c r="O584" s="34">
        <f t="shared" si="66"/>
        <v>217</v>
      </c>
      <c r="P584" s="35">
        <f t="shared" si="67"/>
        <v>280.51</v>
      </c>
    </row>
    <row r="585" spans="1:16" ht="19.5" customHeight="1">
      <c r="A585" s="9" t="s">
        <v>836</v>
      </c>
      <c r="B585" s="10" t="s">
        <v>837</v>
      </c>
      <c r="C585" s="3" t="s">
        <v>350</v>
      </c>
      <c r="D585" s="10" t="s">
        <v>521</v>
      </c>
      <c r="E585" s="11"/>
      <c r="F585" s="7">
        <v>8.09</v>
      </c>
      <c r="G585" s="8">
        <v>23</v>
      </c>
      <c r="H585" s="5">
        <v>5.4</v>
      </c>
      <c r="I585" s="15">
        <v>22</v>
      </c>
      <c r="J585" s="12">
        <v>5.4</v>
      </c>
      <c r="K585" s="15">
        <v>22</v>
      </c>
      <c r="L585" s="12">
        <v>5.4</v>
      </c>
      <c r="M585" s="15">
        <v>22</v>
      </c>
      <c r="N585" s="139">
        <f t="shared" si="65"/>
        <v>24.29</v>
      </c>
      <c r="O585" s="34">
        <f t="shared" si="66"/>
        <v>89</v>
      </c>
      <c r="P585" s="35">
        <f t="shared" si="67"/>
        <v>113.28999999999999</v>
      </c>
    </row>
    <row r="586" spans="1:16" ht="19.5" customHeight="1">
      <c r="A586" s="9" t="s">
        <v>836</v>
      </c>
      <c r="B586" s="10" t="s">
        <v>837</v>
      </c>
      <c r="C586" s="3" t="s">
        <v>351</v>
      </c>
      <c r="D586" s="10" t="s">
        <v>521</v>
      </c>
      <c r="E586" s="11"/>
      <c r="F586" s="7">
        <v>5.4</v>
      </c>
      <c r="G586" s="8">
        <v>1.3</v>
      </c>
      <c r="H586" s="5">
        <v>5.4</v>
      </c>
      <c r="I586" s="15">
        <v>0</v>
      </c>
      <c r="J586" s="12">
        <v>5.4</v>
      </c>
      <c r="K586" s="15">
        <v>0</v>
      </c>
      <c r="L586" s="12"/>
      <c r="M586" s="15"/>
      <c r="N586" s="139">
        <f t="shared" si="65"/>
        <v>16.200000000000003</v>
      </c>
      <c r="O586" s="34">
        <f t="shared" si="66"/>
        <v>1.3</v>
      </c>
      <c r="P586" s="35">
        <f t="shared" si="67"/>
        <v>17.500000000000004</v>
      </c>
    </row>
    <row r="587" spans="1:16" ht="19.5" customHeight="1">
      <c r="A587" s="9"/>
      <c r="B587" s="10"/>
      <c r="C587" s="3"/>
      <c r="D587" s="10"/>
      <c r="E587" s="11"/>
      <c r="F587" s="7"/>
      <c r="G587" s="8"/>
      <c r="H587" s="5"/>
      <c r="I587" s="15"/>
      <c r="J587" s="12"/>
      <c r="K587" s="15"/>
      <c r="L587" s="12"/>
      <c r="M587" s="15"/>
      <c r="N587" s="139">
        <f t="shared" si="65"/>
        <v>0</v>
      </c>
      <c r="O587" s="34">
        <f t="shared" si="66"/>
        <v>0</v>
      </c>
      <c r="P587" s="35">
        <f t="shared" si="67"/>
        <v>0</v>
      </c>
    </row>
    <row r="588" spans="1:16" ht="19.5" customHeight="1">
      <c r="A588" s="9"/>
      <c r="B588" s="10"/>
      <c r="C588" s="3"/>
      <c r="D588" s="10"/>
      <c r="E588" s="11"/>
      <c r="F588" s="7"/>
      <c r="G588" s="8"/>
      <c r="H588" s="5"/>
      <c r="I588" s="15"/>
      <c r="J588" s="12"/>
      <c r="K588" s="15"/>
      <c r="L588" s="12"/>
      <c r="M588" s="15"/>
      <c r="N588" s="139">
        <f t="shared" si="65"/>
        <v>0</v>
      </c>
      <c r="O588" s="34">
        <f t="shared" si="66"/>
        <v>0</v>
      </c>
      <c r="P588" s="35">
        <f t="shared" si="67"/>
        <v>0</v>
      </c>
    </row>
    <row r="589" spans="1:16" ht="19.5" customHeight="1">
      <c r="A589" s="9"/>
      <c r="B589" s="10"/>
      <c r="C589" s="3"/>
      <c r="D589" s="10"/>
      <c r="E589" s="11"/>
      <c r="F589" s="7"/>
      <c r="G589" s="8"/>
      <c r="H589" s="5"/>
      <c r="I589" s="15"/>
      <c r="J589" s="12"/>
      <c r="K589" s="15"/>
      <c r="L589" s="12"/>
      <c r="M589" s="15"/>
      <c r="N589" s="139">
        <f t="shared" si="65"/>
        <v>0</v>
      </c>
      <c r="O589" s="34">
        <f t="shared" si="66"/>
        <v>0</v>
      </c>
      <c r="P589" s="35">
        <f t="shared" si="67"/>
        <v>0</v>
      </c>
    </row>
    <row r="590" spans="1:16" ht="19.5" customHeight="1">
      <c r="A590" s="9"/>
      <c r="B590" s="10"/>
      <c r="C590" s="3"/>
      <c r="D590" s="10"/>
      <c r="E590" s="11"/>
      <c r="F590" s="7"/>
      <c r="G590" s="8"/>
      <c r="H590" s="5"/>
      <c r="I590" s="15"/>
      <c r="J590" s="12"/>
      <c r="K590" s="15"/>
      <c r="L590" s="12"/>
      <c r="M590" s="15"/>
      <c r="N590" s="139">
        <f t="shared" si="65"/>
        <v>0</v>
      </c>
      <c r="O590" s="34">
        <f t="shared" si="66"/>
        <v>0</v>
      </c>
      <c r="P590" s="35">
        <f t="shared" si="67"/>
        <v>0</v>
      </c>
    </row>
    <row r="591" spans="1:16" ht="19.5" customHeight="1">
      <c r="A591" s="9"/>
      <c r="B591" s="10"/>
      <c r="C591" s="3"/>
      <c r="D591" s="10"/>
      <c r="E591" s="11"/>
      <c r="F591" s="7"/>
      <c r="G591" s="8"/>
      <c r="H591" s="5"/>
      <c r="I591" s="15"/>
      <c r="J591" s="12"/>
      <c r="K591" s="15"/>
      <c r="L591" s="12"/>
      <c r="M591" s="15"/>
      <c r="N591" s="139">
        <f t="shared" si="65"/>
        <v>0</v>
      </c>
      <c r="O591" s="34">
        <f t="shared" si="66"/>
        <v>0</v>
      </c>
      <c r="P591" s="35">
        <f t="shared" si="67"/>
        <v>0</v>
      </c>
    </row>
    <row r="592" spans="1:16" ht="19.5" customHeight="1">
      <c r="A592" s="9"/>
      <c r="B592" s="10"/>
      <c r="C592" s="3"/>
      <c r="D592" s="10"/>
      <c r="E592" s="11"/>
      <c r="F592" s="7"/>
      <c r="G592" s="8"/>
      <c r="H592" s="5"/>
      <c r="I592" s="15"/>
      <c r="J592" s="12"/>
      <c r="K592" s="15"/>
      <c r="L592" s="12"/>
      <c r="M592" s="15"/>
      <c r="N592" s="139">
        <f t="shared" si="65"/>
        <v>0</v>
      </c>
      <c r="O592" s="34">
        <f t="shared" si="66"/>
        <v>0</v>
      </c>
      <c r="P592" s="35">
        <f t="shared" si="67"/>
        <v>0</v>
      </c>
    </row>
    <row r="593" spans="1:16" ht="19.5" customHeight="1">
      <c r="A593" s="9"/>
      <c r="B593" s="10"/>
      <c r="C593" s="3"/>
      <c r="D593" s="10"/>
      <c r="E593" s="11"/>
      <c r="F593" s="7"/>
      <c r="G593" s="8"/>
      <c r="H593" s="5"/>
      <c r="I593" s="15"/>
      <c r="J593" s="12"/>
      <c r="K593" s="15"/>
      <c r="L593" s="12"/>
      <c r="M593" s="15"/>
      <c r="N593" s="139">
        <f t="shared" si="65"/>
        <v>0</v>
      </c>
      <c r="O593" s="34">
        <f t="shared" si="66"/>
        <v>0</v>
      </c>
      <c r="P593" s="35">
        <f t="shared" si="67"/>
        <v>0</v>
      </c>
    </row>
    <row r="594" spans="1:16" ht="19.5" customHeight="1">
      <c r="A594" s="9"/>
      <c r="B594" s="10"/>
      <c r="C594" s="3"/>
      <c r="D594" s="10"/>
      <c r="E594" s="11"/>
      <c r="F594" s="7"/>
      <c r="G594" s="8"/>
      <c r="H594" s="5"/>
      <c r="I594" s="15"/>
      <c r="J594" s="12"/>
      <c r="K594" s="15"/>
      <c r="L594" s="12"/>
      <c r="M594" s="15"/>
      <c r="N594" s="139">
        <f t="shared" si="65"/>
        <v>0</v>
      </c>
      <c r="O594" s="34">
        <f t="shared" si="66"/>
        <v>0</v>
      </c>
      <c r="P594" s="35">
        <f t="shared" si="67"/>
        <v>0</v>
      </c>
    </row>
    <row r="595" spans="1:16" ht="19.5" customHeight="1">
      <c r="A595" s="9"/>
      <c r="B595" s="10"/>
      <c r="C595" s="3"/>
      <c r="D595" s="10"/>
      <c r="E595" s="11"/>
      <c r="F595" s="7"/>
      <c r="G595" s="8"/>
      <c r="H595" s="5"/>
      <c r="I595" s="15"/>
      <c r="J595" s="12"/>
      <c r="K595" s="15"/>
      <c r="L595" s="12"/>
      <c r="M595" s="15"/>
      <c r="N595" s="139">
        <f t="shared" si="65"/>
        <v>0</v>
      </c>
      <c r="O595" s="34">
        <f t="shared" si="66"/>
        <v>0</v>
      </c>
      <c r="P595" s="35">
        <f t="shared" si="67"/>
        <v>0</v>
      </c>
    </row>
    <row r="596" spans="1:16" ht="19.5" customHeight="1">
      <c r="A596" s="9"/>
      <c r="B596" s="10"/>
      <c r="C596" s="3"/>
      <c r="D596" s="10"/>
      <c r="E596" s="11"/>
      <c r="F596" s="7"/>
      <c r="G596" s="8"/>
      <c r="H596" s="5"/>
      <c r="I596" s="15"/>
      <c r="J596" s="12"/>
      <c r="K596" s="15"/>
      <c r="L596" s="12"/>
      <c r="M596" s="15"/>
      <c r="N596" s="139">
        <f t="shared" si="65"/>
        <v>0</v>
      </c>
      <c r="O596" s="34">
        <f t="shared" si="66"/>
        <v>0</v>
      </c>
      <c r="P596" s="35">
        <f t="shared" si="67"/>
        <v>0</v>
      </c>
    </row>
    <row r="597" spans="1:16" ht="19.5" customHeight="1" thickBot="1">
      <c r="A597" s="26"/>
      <c r="B597" s="27"/>
      <c r="C597" s="3"/>
      <c r="D597" s="27"/>
      <c r="E597" s="28"/>
      <c r="F597" s="7"/>
      <c r="G597" s="8"/>
      <c r="H597" s="5"/>
      <c r="I597" s="130"/>
      <c r="J597" s="5"/>
      <c r="K597" s="130"/>
      <c r="L597" s="5"/>
      <c r="M597" s="130"/>
      <c r="N597" s="140">
        <f t="shared" si="65"/>
        <v>0</v>
      </c>
      <c r="O597" s="37">
        <f t="shared" si="66"/>
        <v>0</v>
      </c>
      <c r="P597" s="38">
        <f t="shared" si="67"/>
        <v>0</v>
      </c>
    </row>
    <row r="598" spans="1:16" ht="19.5" customHeight="1" thickBot="1">
      <c r="A598" s="259" t="s">
        <v>14</v>
      </c>
      <c r="B598" s="260"/>
      <c r="C598" s="260"/>
      <c r="D598" s="260"/>
      <c r="E598" s="261"/>
      <c r="F598" s="39">
        <f aca="true" t="shared" si="68" ref="F598:O598">SUM(F575:F597)</f>
        <v>178.28000000000003</v>
      </c>
      <c r="G598" s="40">
        <f t="shared" si="68"/>
        <v>317.20000000000005</v>
      </c>
      <c r="H598" s="41">
        <f t="shared" si="68"/>
        <v>86.44000000000001</v>
      </c>
      <c r="I598" s="42">
        <f t="shared" si="68"/>
        <v>304</v>
      </c>
      <c r="J598" s="39">
        <f t="shared" si="68"/>
        <v>86.44000000000001</v>
      </c>
      <c r="K598" s="40">
        <f t="shared" si="68"/>
        <v>304</v>
      </c>
      <c r="L598" s="41">
        <f t="shared" si="68"/>
        <v>64.84</v>
      </c>
      <c r="M598" s="40">
        <f t="shared" si="68"/>
        <v>304</v>
      </c>
      <c r="N598" s="43">
        <f t="shared" si="68"/>
        <v>416.00000000000006</v>
      </c>
      <c r="O598" s="44">
        <f t="shared" si="68"/>
        <v>1229.1999999999998</v>
      </c>
      <c r="P598" s="32">
        <f t="shared" si="67"/>
        <v>1645.1999999999998</v>
      </c>
    </row>
    <row r="600" ht="30" customHeight="1">
      <c r="T600" s="120"/>
    </row>
  </sheetData>
  <sheetProtection password="C2AE" sheet="1" objects="1" selectLockedCells="1" selectUnlockedCells="1"/>
  <mergeCells count="308">
    <mergeCell ref="M533:P534"/>
    <mergeCell ref="F500:M500"/>
    <mergeCell ref="N500:O501"/>
    <mergeCell ref="B533:D534"/>
    <mergeCell ref="F501:G501"/>
    <mergeCell ref="A526:E526"/>
    <mergeCell ref="K533:L534"/>
    <mergeCell ref="A500:A502"/>
    <mergeCell ref="A527:P529"/>
    <mergeCell ref="H501:I501"/>
    <mergeCell ref="R10:T10"/>
    <mergeCell ref="R11:T11"/>
    <mergeCell ref="A563:P565"/>
    <mergeCell ref="A566:B568"/>
    <mergeCell ref="B536:B538"/>
    <mergeCell ref="C536:C538"/>
    <mergeCell ref="F536:M536"/>
    <mergeCell ref="D536:D538"/>
    <mergeCell ref="A530:B532"/>
    <mergeCell ref="A533:A534"/>
    <mergeCell ref="M569:P570"/>
    <mergeCell ref="A562:E562"/>
    <mergeCell ref="H537:I537"/>
    <mergeCell ref="J537:K537"/>
    <mergeCell ref="L537:M537"/>
    <mergeCell ref="F537:G537"/>
    <mergeCell ref="N536:O537"/>
    <mergeCell ref="K569:L570"/>
    <mergeCell ref="A8:B8"/>
    <mergeCell ref="E536:E538"/>
    <mergeCell ref="A569:A570"/>
    <mergeCell ref="B569:D570"/>
    <mergeCell ref="B500:B502"/>
    <mergeCell ref="C500:C502"/>
    <mergeCell ref="E500:E502"/>
    <mergeCell ref="A490:E490"/>
    <mergeCell ref="E422:E424"/>
    <mergeCell ref="D458:D460"/>
    <mergeCell ref="P572:P574"/>
    <mergeCell ref="A598:E598"/>
    <mergeCell ref="E572:E574"/>
    <mergeCell ref="F572:M572"/>
    <mergeCell ref="N572:O573"/>
    <mergeCell ref="A572:A574"/>
    <mergeCell ref="F573:G573"/>
    <mergeCell ref="H573:I573"/>
    <mergeCell ref="J573:K573"/>
    <mergeCell ref="L573:M573"/>
    <mergeCell ref="T3:T4"/>
    <mergeCell ref="A536:A538"/>
    <mergeCell ref="B572:B574"/>
    <mergeCell ref="C572:C574"/>
    <mergeCell ref="D572:D574"/>
    <mergeCell ref="A497:A498"/>
    <mergeCell ref="B497:D498"/>
    <mergeCell ref="K497:L498"/>
    <mergeCell ref="D500:D502"/>
    <mergeCell ref="P536:P538"/>
    <mergeCell ref="M497:P498"/>
    <mergeCell ref="A458:A460"/>
    <mergeCell ref="B458:B460"/>
    <mergeCell ref="C458:C460"/>
    <mergeCell ref="A494:B496"/>
    <mergeCell ref="H459:I459"/>
    <mergeCell ref="F458:M458"/>
    <mergeCell ref="P500:P502"/>
    <mergeCell ref="J459:K459"/>
    <mergeCell ref="L459:M459"/>
    <mergeCell ref="J501:K501"/>
    <mergeCell ref="L501:M501"/>
    <mergeCell ref="A491:P493"/>
    <mergeCell ref="E458:E460"/>
    <mergeCell ref="N458:O459"/>
    <mergeCell ref="P458:P460"/>
    <mergeCell ref="F459:G459"/>
    <mergeCell ref="A455:A456"/>
    <mergeCell ref="B455:D456"/>
    <mergeCell ref="K455:L456"/>
    <mergeCell ref="P422:P424"/>
    <mergeCell ref="F423:G423"/>
    <mergeCell ref="H423:I423"/>
    <mergeCell ref="M455:P456"/>
    <mergeCell ref="A449:P451"/>
    <mergeCell ref="A452:B454"/>
    <mergeCell ref="J423:K423"/>
    <mergeCell ref="L423:M423"/>
    <mergeCell ref="A448:E448"/>
    <mergeCell ref="F422:M422"/>
    <mergeCell ref="N422:O423"/>
    <mergeCell ref="A422:A424"/>
    <mergeCell ref="B422:B424"/>
    <mergeCell ref="C422:C424"/>
    <mergeCell ref="D422:D424"/>
    <mergeCell ref="B384:B386"/>
    <mergeCell ref="C384:C386"/>
    <mergeCell ref="D384:D386"/>
    <mergeCell ref="K419:L420"/>
    <mergeCell ref="A416:B418"/>
    <mergeCell ref="A419:A420"/>
    <mergeCell ref="B419:D420"/>
    <mergeCell ref="M419:P420"/>
    <mergeCell ref="E384:E386"/>
    <mergeCell ref="F384:M384"/>
    <mergeCell ref="N384:O385"/>
    <mergeCell ref="P384:P386"/>
    <mergeCell ref="F385:G385"/>
    <mergeCell ref="A412:E412"/>
    <mergeCell ref="A384:A386"/>
    <mergeCell ref="A413:P415"/>
    <mergeCell ref="H385:I385"/>
    <mergeCell ref="F348:M348"/>
    <mergeCell ref="A378:B380"/>
    <mergeCell ref="A381:A382"/>
    <mergeCell ref="B381:D382"/>
    <mergeCell ref="K381:L382"/>
    <mergeCell ref="M381:P382"/>
    <mergeCell ref="A348:A350"/>
    <mergeCell ref="B348:B350"/>
    <mergeCell ref="C348:C350"/>
    <mergeCell ref="J349:K349"/>
    <mergeCell ref="M345:P346"/>
    <mergeCell ref="L349:M349"/>
    <mergeCell ref="J385:K385"/>
    <mergeCell ref="L385:M385"/>
    <mergeCell ref="A375:P377"/>
    <mergeCell ref="E348:E350"/>
    <mergeCell ref="N348:O349"/>
    <mergeCell ref="P348:P350"/>
    <mergeCell ref="F349:G349"/>
    <mergeCell ref="H349:I349"/>
    <mergeCell ref="A374:E374"/>
    <mergeCell ref="E312:E314"/>
    <mergeCell ref="D348:D350"/>
    <mergeCell ref="A339:P341"/>
    <mergeCell ref="A342:B344"/>
    <mergeCell ref="J313:K313"/>
    <mergeCell ref="L313:M313"/>
    <mergeCell ref="A345:A346"/>
    <mergeCell ref="B345:D346"/>
    <mergeCell ref="K345:L346"/>
    <mergeCell ref="P312:P314"/>
    <mergeCell ref="F313:G313"/>
    <mergeCell ref="H313:I313"/>
    <mergeCell ref="A338:E338"/>
    <mergeCell ref="F312:M312"/>
    <mergeCell ref="N312:O313"/>
    <mergeCell ref="A312:A314"/>
    <mergeCell ref="B312:B314"/>
    <mergeCell ref="C312:C314"/>
    <mergeCell ref="D312:D314"/>
    <mergeCell ref="B267:B269"/>
    <mergeCell ref="C267:C269"/>
    <mergeCell ref="D267:D269"/>
    <mergeCell ref="K309:L310"/>
    <mergeCell ref="A306:B308"/>
    <mergeCell ref="A309:A310"/>
    <mergeCell ref="B309:D310"/>
    <mergeCell ref="M309:P310"/>
    <mergeCell ref="E267:E269"/>
    <mergeCell ref="F267:M267"/>
    <mergeCell ref="N267:O268"/>
    <mergeCell ref="P267:P269"/>
    <mergeCell ref="F268:G268"/>
    <mergeCell ref="A302:E302"/>
    <mergeCell ref="A267:A269"/>
    <mergeCell ref="A303:P305"/>
    <mergeCell ref="H268:I268"/>
    <mergeCell ref="F231:M231"/>
    <mergeCell ref="A261:B263"/>
    <mergeCell ref="A264:A265"/>
    <mergeCell ref="B264:D265"/>
    <mergeCell ref="K264:L265"/>
    <mergeCell ref="M264:P265"/>
    <mergeCell ref="A231:A233"/>
    <mergeCell ref="B231:B233"/>
    <mergeCell ref="C231:C233"/>
    <mergeCell ref="J232:K232"/>
    <mergeCell ref="M228:P229"/>
    <mergeCell ref="L232:M232"/>
    <mergeCell ref="J268:K268"/>
    <mergeCell ref="L268:M268"/>
    <mergeCell ref="A258:P260"/>
    <mergeCell ref="E231:E233"/>
    <mergeCell ref="N231:O232"/>
    <mergeCell ref="P231:P233"/>
    <mergeCell ref="F232:G232"/>
    <mergeCell ref="H232:I232"/>
    <mergeCell ref="A257:E257"/>
    <mergeCell ref="E195:E197"/>
    <mergeCell ref="D231:D233"/>
    <mergeCell ref="A222:P224"/>
    <mergeCell ref="A225:B227"/>
    <mergeCell ref="J196:K196"/>
    <mergeCell ref="L196:M196"/>
    <mergeCell ref="A228:A229"/>
    <mergeCell ref="B228:D229"/>
    <mergeCell ref="K228:L229"/>
    <mergeCell ref="A221:E221"/>
    <mergeCell ref="A189:B191"/>
    <mergeCell ref="A192:A193"/>
    <mergeCell ref="B192:D193"/>
    <mergeCell ref="A195:A197"/>
    <mergeCell ref="B195:B197"/>
    <mergeCell ref="C195:C197"/>
    <mergeCell ref="D195:D197"/>
    <mergeCell ref="D159:D161"/>
    <mergeCell ref="P195:P197"/>
    <mergeCell ref="F196:G196"/>
    <mergeCell ref="H196:I196"/>
    <mergeCell ref="A186:P188"/>
    <mergeCell ref="F195:M195"/>
    <mergeCell ref="N195:O196"/>
    <mergeCell ref="K192:L193"/>
    <mergeCell ref="M192:P193"/>
    <mergeCell ref="F159:M159"/>
    <mergeCell ref="A185:E185"/>
    <mergeCell ref="L160:M160"/>
    <mergeCell ref="B118:B120"/>
    <mergeCell ref="C118:C120"/>
    <mergeCell ref="D118:D120"/>
    <mergeCell ref="H160:I160"/>
    <mergeCell ref="B159:B161"/>
    <mergeCell ref="A159:A161"/>
    <mergeCell ref="C159:C161"/>
    <mergeCell ref="A149:E149"/>
    <mergeCell ref="A118:A120"/>
    <mergeCell ref="E118:E120"/>
    <mergeCell ref="P159:P161"/>
    <mergeCell ref="J160:K160"/>
    <mergeCell ref="F160:G160"/>
    <mergeCell ref="A156:A157"/>
    <mergeCell ref="B156:D157"/>
    <mergeCell ref="K156:L157"/>
    <mergeCell ref="E159:E161"/>
    <mergeCell ref="A150:P152"/>
    <mergeCell ref="A153:B155"/>
    <mergeCell ref="N159:O160"/>
    <mergeCell ref="A115:A116"/>
    <mergeCell ref="B115:D116"/>
    <mergeCell ref="K115:L116"/>
    <mergeCell ref="M115:P116"/>
    <mergeCell ref="M156:P157"/>
    <mergeCell ref="L119:M119"/>
    <mergeCell ref="F118:M118"/>
    <mergeCell ref="N118:O119"/>
    <mergeCell ref="P118:P120"/>
    <mergeCell ref="F119:G119"/>
    <mergeCell ref="D82:D84"/>
    <mergeCell ref="E82:E84"/>
    <mergeCell ref="F82:M82"/>
    <mergeCell ref="H119:I119"/>
    <mergeCell ref="J119:K119"/>
    <mergeCell ref="A112:B114"/>
    <mergeCell ref="A109:P111"/>
    <mergeCell ref="N82:O83"/>
    <mergeCell ref="P82:P84"/>
    <mergeCell ref="J47:K47"/>
    <mergeCell ref="L47:M47"/>
    <mergeCell ref="A79:A80"/>
    <mergeCell ref="A71:E71"/>
    <mergeCell ref="A73:P75"/>
    <mergeCell ref="A76:B78"/>
    <mergeCell ref="A43:A44"/>
    <mergeCell ref="A108:E108"/>
    <mergeCell ref="M43:P44"/>
    <mergeCell ref="J83:K83"/>
    <mergeCell ref="L83:M83"/>
    <mergeCell ref="A82:A84"/>
    <mergeCell ref="B82:B84"/>
    <mergeCell ref="F83:G83"/>
    <mergeCell ref="H83:I83"/>
    <mergeCell ref="C82:C84"/>
    <mergeCell ref="J10:K10"/>
    <mergeCell ref="L10:M10"/>
    <mergeCell ref="A6:A7"/>
    <mergeCell ref="B79:D80"/>
    <mergeCell ref="K79:L80"/>
    <mergeCell ref="M79:P80"/>
    <mergeCell ref="E46:E48"/>
    <mergeCell ref="F46:M46"/>
    <mergeCell ref="N46:O47"/>
    <mergeCell ref="P46:P48"/>
    <mergeCell ref="N9:O10"/>
    <mergeCell ref="A1:P2"/>
    <mergeCell ref="A3:B5"/>
    <mergeCell ref="M6:P7"/>
    <mergeCell ref="B6:D7"/>
    <mergeCell ref="K6:L7"/>
    <mergeCell ref="P9:P11"/>
    <mergeCell ref="F9:M9"/>
    <mergeCell ref="F10:G10"/>
    <mergeCell ref="H10:I10"/>
    <mergeCell ref="A35:E35"/>
    <mergeCell ref="A9:A11"/>
    <mergeCell ref="B9:B11"/>
    <mergeCell ref="C9:C11"/>
    <mergeCell ref="D9:D11"/>
    <mergeCell ref="E9:E11"/>
    <mergeCell ref="A36:P39"/>
    <mergeCell ref="A40:B42"/>
    <mergeCell ref="A46:A48"/>
    <mergeCell ref="B46:B48"/>
    <mergeCell ref="C46:C48"/>
    <mergeCell ref="D46:D48"/>
    <mergeCell ref="B43:D44"/>
    <mergeCell ref="K43:L44"/>
    <mergeCell ref="F47:G47"/>
    <mergeCell ref="H47:I47"/>
  </mergeCells>
  <dataValidations count="19">
    <dataValidation type="list" allowBlank="1" showInputMessage="1" showErrorMessage="1" sqref="R10">
      <formula1>$AD$12:$AD$17</formula1>
    </dataValidation>
    <dataValidation type="list" allowBlank="1" showInputMessage="1" showErrorMessage="1" sqref="F12:F34">
      <formula1>$S$13:$Y$13</formula1>
    </dataValidation>
    <dataValidation type="list" allowBlank="1" showInputMessage="1" showErrorMessage="1" sqref="G12:G34">
      <formula1>$S$14:$Y$14</formula1>
    </dataValidation>
    <dataValidation type="list" allowBlank="1" showInputMessage="1" showErrorMessage="1" sqref="H12:H34 J12:J34 L12:L34">
      <formula1>$S$17:$Y$17</formula1>
    </dataValidation>
    <dataValidation type="list" allowBlank="1" showInputMessage="1" showErrorMessage="1" sqref="I12:I34 K12:K34 M12:M34">
      <formula1>$S$18:$Y$18</formula1>
    </dataValidation>
    <dataValidation type="list" allowBlank="1" showInputMessage="1" showErrorMessage="1" sqref="F49:F70 F122:F148 F162:F184 F198:F220 F234:F256 F575:F597 F315:F337 F85:F107 F387:F411 F425:F447 F461:F489 F503:F525 F539:F561 F351:F373">
      <formula1>$S$50:$Y$50</formula1>
    </dataValidation>
    <dataValidation type="list" allowBlank="1" showInputMessage="1" showErrorMessage="1" sqref="G49:G70 G122:G148 G162:G184 G198:G220 G234:G256 G575:G597 G315:G337 G85:G107 G387:G411 G425:G447 G461:G489 G503:G525 G539:G561 G351:G373">
      <formula1>$S$51:$Y$51</formula1>
    </dataValidation>
    <dataValidation type="list" allowBlank="1" showInputMessage="1" showErrorMessage="1" sqref="H49:H70 J85:J107 L85:L107 H122:H148 J122:J148 L122:L148 H162:H184 J162:J184 L162:L184 H198:H220 J198:J220 L198:L220 H234:H256 J234:J256 L234:L256 J49:J70 L49:L70 H85:H107 H315:H337 J315:J337 L315:L337 L575:L597 H387:H411 J387:J411 L387:L411 H425:H447 J425:J447 L425:L447 H461:H489 J461:J489 L461:L489 H503:H525 J503:J525 L503:L525 H539:H561 J539:J561 L539:L561 H575:H597 J575:J597 L351:L373 J351:J373 H351:H373">
      <formula1>$S$54:$Y$54</formula1>
    </dataValidation>
    <dataValidation type="list" allowBlank="1" showInputMessage="1" showErrorMessage="1" sqref="I49:I70 K85:K107 M85:M107 M575:M597 K122:K148 M122:M148 I162:I184 K162:K184 M162:M184 I198:I220 K198:K220 M198:M220 I234:I256 K234:K256 M234:M256 K49:K70 M49:M70 I85:I107 I315:I337 K315:K337 M315:M337 I122:I148 I387:I411 K387:K411 M387:M411 I425:I447 K425:K447 M425:M447 I461:I489 K461:K489 M461:M489 I503:I525 K503:K525 M503:M525 I539:I561 K539:K561 M539:M561 I575:I597 K575:K597 M351:M373 K351:K373 I351:I373">
      <formula1>$S$55:$Y$55</formula1>
    </dataValidation>
    <dataValidation type="list" allowBlank="1" showInputMessage="1" showErrorMessage="1" sqref="F270">
      <formula1>$S$271:$AB$271</formula1>
    </dataValidation>
    <dataValidation type="list" allowBlank="1" showInputMessage="1" showErrorMessage="1" sqref="G270">
      <formula1>$S$272:$AB$272</formula1>
    </dataValidation>
    <dataValidation type="list" allowBlank="1" showInputMessage="1" showErrorMessage="1" sqref="C12:C34 C575:C597 C539:C561 C503:C525 C461:C489 C425:C447 C387:C411 C85:C107 C315:C337 C49:C70 C234:C256 C198:C220 C162:C184 C122:C148 C351:C373">
      <formula1>$AB$12:$AB$25</formula1>
    </dataValidation>
    <dataValidation type="list" allowBlank="1" showInputMessage="1" showErrorMessage="1" sqref="J270:J301 L270:L301 H270 H272:H301">
      <formula1>$S$275:$AE$275</formula1>
    </dataValidation>
    <dataValidation type="list" allowBlank="1" showInputMessage="1" showErrorMessage="1" sqref="K270:K301 M270:M301 I270 I272:I301">
      <formula1>$S$276:$AE$276</formula1>
    </dataValidation>
    <dataValidation type="list" allowBlank="1" showInputMessage="1" showErrorMessage="1" sqref="C270:C301">
      <formula1>$S$278:$S$292</formula1>
    </dataValidation>
    <dataValidation type="list" allowBlank="1" showInputMessage="1" showErrorMessage="1" sqref="F271:F301">
      <formula1>$S$271:$AD$271</formula1>
    </dataValidation>
    <dataValidation type="list" allowBlank="1" showInputMessage="1" showErrorMessage="1" sqref="H271">
      <formula1>$S$275:$AF$275</formula1>
    </dataValidation>
    <dataValidation type="list" allowBlank="1" showInputMessage="1" showErrorMessage="1" sqref="I271">
      <formula1>$S$276:$AF$276</formula1>
    </dataValidation>
    <dataValidation type="list" allowBlank="1" showInputMessage="1" showErrorMessage="1" sqref="G271:G301">
      <formula1>$S$272:$AD$272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A508"/>
  <sheetViews>
    <sheetView showGridLines="0" zoomScale="50" zoomScaleNormal="50" zoomScalePageLayoutView="0" workbookViewId="0" topLeftCell="A107">
      <selection activeCell="A127" sqref="A127:IV127"/>
    </sheetView>
  </sheetViews>
  <sheetFormatPr defaultColWidth="9.140625" defaultRowHeight="15"/>
  <cols>
    <col min="1" max="1" width="10.7109375" style="1" customWidth="1"/>
    <col min="2" max="2" width="25.140625" style="1" customWidth="1"/>
    <col min="3" max="3" width="10.7109375" style="1" customWidth="1"/>
    <col min="4" max="4" width="7.7109375" style="1" customWidth="1"/>
    <col min="5" max="5" width="16.140625" style="1" customWidth="1"/>
    <col min="6" max="16" width="9.140625" style="1" customWidth="1"/>
    <col min="17" max="17" width="4.8515625" style="1" customWidth="1"/>
    <col min="18" max="18" width="0" style="1" hidden="1" customWidth="1"/>
    <col min="19" max="19" width="7.421875" style="1" hidden="1" customWidth="1"/>
    <col min="20" max="20" width="6.8515625" style="65" hidden="1" customWidth="1"/>
    <col min="21" max="21" width="6.421875" style="1" hidden="1" customWidth="1"/>
    <col min="22" max="22" width="11.28125" style="1" hidden="1" customWidth="1"/>
    <col min="23" max="23" width="16.28125" style="1" hidden="1" customWidth="1"/>
    <col min="24" max="24" width="5.421875" style="1" hidden="1" customWidth="1"/>
    <col min="25" max="25" width="5.00390625" style="1" hidden="1" customWidth="1"/>
    <col min="26" max="26" width="9.140625" style="1" customWidth="1"/>
    <col min="27" max="27" width="12.140625" style="1" customWidth="1"/>
    <col min="28" max="16384" width="9.140625" style="1" customWidth="1"/>
  </cols>
  <sheetData>
    <row r="1" spans="1:20" s="17" customFormat="1" ht="19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9"/>
      <c r="J1" s="238"/>
      <c r="K1" s="238"/>
      <c r="L1" s="238"/>
      <c r="M1" s="238"/>
      <c r="N1" s="238"/>
      <c r="O1" s="238"/>
      <c r="P1" s="238"/>
      <c r="T1" s="64"/>
    </row>
    <row r="2" spans="1:16" ht="19.5" customHeight="1">
      <c r="A2" s="238"/>
      <c r="B2" s="238"/>
      <c r="C2" s="238"/>
      <c r="D2" s="238"/>
      <c r="E2" s="238"/>
      <c r="F2" s="238"/>
      <c r="G2" s="238"/>
      <c r="H2" s="238"/>
      <c r="I2" s="239"/>
      <c r="J2" s="240"/>
      <c r="K2" s="240"/>
      <c r="L2" s="239"/>
      <c r="M2" s="239"/>
      <c r="N2" s="239"/>
      <c r="O2" s="239"/>
      <c r="P2" s="239"/>
    </row>
    <row r="3" spans="1:20" ht="19.5" customHeight="1">
      <c r="A3" s="241" t="s">
        <v>17</v>
      </c>
      <c r="B3" s="241"/>
      <c r="J3" s="19"/>
      <c r="K3" s="19"/>
      <c r="T3" s="271"/>
    </row>
    <row r="4" spans="1:20" ht="19.5" customHeight="1">
      <c r="A4" s="241"/>
      <c r="B4" s="241"/>
      <c r="T4" s="271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63" t="s">
        <v>15</v>
      </c>
      <c r="B6" s="254" t="s">
        <v>181</v>
      </c>
      <c r="C6" s="254"/>
      <c r="D6" s="254"/>
      <c r="E6" s="29"/>
      <c r="F6" s="16"/>
      <c r="G6" s="16"/>
      <c r="H6" s="16"/>
      <c r="K6" s="255" t="s">
        <v>16</v>
      </c>
      <c r="L6" s="255"/>
      <c r="M6" s="227" t="str">
        <f>MR!R11</f>
        <v>jún 2013</v>
      </c>
      <c r="N6" s="227"/>
      <c r="O6" s="227"/>
      <c r="P6" s="227"/>
    </row>
    <row r="7" spans="1:16" ht="19.5" customHeight="1">
      <c r="A7" s="263"/>
      <c r="B7" s="254"/>
      <c r="C7" s="254"/>
      <c r="D7" s="254"/>
      <c r="E7" s="29"/>
      <c r="F7" s="16"/>
      <c r="G7" s="16"/>
      <c r="H7" s="16"/>
      <c r="K7" s="255"/>
      <c r="L7" s="255"/>
      <c r="M7" s="227"/>
      <c r="N7" s="227"/>
      <c r="O7" s="227"/>
      <c r="P7" s="227"/>
    </row>
    <row r="8" ht="19.5" customHeight="1" thickBot="1"/>
    <row r="9" spans="1:16" ht="19.5" customHeight="1" thickBot="1">
      <c r="A9" s="242" t="s">
        <v>2</v>
      </c>
      <c r="B9" s="245" t="s">
        <v>3</v>
      </c>
      <c r="C9" s="248" t="s">
        <v>4</v>
      </c>
      <c r="D9" s="251" t="s">
        <v>5</v>
      </c>
      <c r="E9" s="262" t="s">
        <v>6</v>
      </c>
      <c r="F9" s="235" t="s">
        <v>7</v>
      </c>
      <c r="G9" s="235"/>
      <c r="H9" s="235"/>
      <c r="I9" s="235"/>
      <c r="J9" s="235"/>
      <c r="K9" s="235"/>
      <c r="L9" s="235"/>
      <c r="M9" s="231"/>
      <c r="N9" s="234" t="s">
        <v>12</v>
      </c>
      <c r="O9" s="235"/>
      <c r="P9" s="228" t="s">
        <v>14</v>
      </c>
    </row>
    <row r="10" spans="1:16" ht="19.5" customHeight="1">
      <c r="A10" s="243"/>
      <c r="B10" s="246"/>
      <c r="C10" s="249"/>
      <c r="D10" s="252"/>
      <c r="E10" s="232"/>
      <c r="F10" s="256" t="s">
        <v>8</v>
      </c>
      <c r="G10" s="257"/>
      <c r="H10" s="258" t="s">
        <v>9</v>
      </c>
      <c r="I10" s="258"/>
      <c r="J10" s="256" t="s">
        <v>10</v>
      </c>
      <c r="K10" s="257"/>
      <c r="L10" s="258" t="s">
        <v>11</v>
      </c>
      <c r="M10" s="257"/>
      <c r="N10" s="236"/>
      <c r="O10" s="237"/>
      <c r="P10" s="229"/>
    </row>
    <row r="11" spans="1:16" ht="19.5" customHeight="1" thickBot="1">
      <c r="A11" s="244"/>
      <c r="B11" s="247"/>
      <c r="C11" s="250"/>
      <c r="D11" s="253"/>
      <c r="E11" s="233"/>
      <c r="F11" s="20" t="s">
        <v>336</v>
      </c>
      <c r="G11" s="21" t="s">
        <v>13</v>
      </c>
      <c r="H11" s="20" t="s">
        <v>336</v>
      </c>
      <c r="I11" s="22" t="s">
        <v>13</v>
      </c>
      <c r="J11" s="20" t="s">
        <v>336</v>
      </c>
      <c r="K11" s="21" t="s">
        <v>13</v>
      </c>
      <c r="L11" s="131" t="s">
        <v>336</v>
      </c>
      <c r="M11" s="21" t="s">
        <v>13</v>
      </c>
      <c r="N11" s="20" t="s">
        <v>336</v>
      </c>
      <c r="O11" s="22" t="s">
        <v>13</v>
      </c>
      <c r="P11" s="230"/>
    </row>
    <row r="12" spans="1:27" ht="19.5" customHeight="1">
      <c r="A12" s="2">
        <v>41427</v>
      </c>
      <c r="B12" s="3" t="s">
        <v>407</v>
      </c>
      <c r="C12" s="3" t="s">
        <v>359</v>
      </c>
      <c r="D12" s="3" t="s">
        <v>403</v>
      </c>
      <c r="E12" s="4"/>
      <c r="F12" s="7">
        <v>21.62</v>
      </c>
      <c r="G12" s="8">
        <v>40</v>
      </c>
      <c r="H12" s="5">
        <v>10.81</v>
      </c>
      <c r="I12" s="129">
        <v>39</v>
      </c>
      <c r="J12" s="5">
        <v>10.81</v>
      </c>
      <c r="K12" s="8">
        <v>39</v>
      </c>
      <c r="L12" s="5">
        <v>10.81</v>
      </c>
      <c r="M12" s="6">
        <v>39</v>
      </c>
      <c r="N12" s="33">
        <f>SUM(F12+H12+J12+L12)</f>
        <v>54.050000000000004</v>
      </c>
      <c r="O12" s="34">
        <f>SUM(G12+I12+K12+M12)</f>
        <v>157</v>
      </c>
      <c r="P12" s="35">
        <f>SUM(N12:O12)</f>
        <v>211.05</v>
      </c>
      <c r="R12" s="124" t="s">
        <v>8</v>
      </c>
      <c r="S12" s="208" t="s">
        <v>343</v>
      </c>
      <c r="T12" s="205" t="s">
        <v>339</v>
      </c>
      <c r="U12" s="182" t="s">
        <v>337</v>
      </c>
      <c r="V12" s="206" t="s">
        <v>382</v>
      </c>
      <c r="W12" s="205" t="s">
        <v>383</v>
      </c>
      <c r="X12" s="123" t="s">
        <v>341</v>
      </c>
      <c r="Y12" s="122"/>
      <c r="AA12" s="122" t="s">
        <v>359</v>
      </c>
    </row>
    <row r="13" spans="1:27" ht="19.5" customHeight="1">
      <c r="A13" s="9">
        <v>41441</v>
      </c>
      <c r="B13" s="10" t="s">
        <v>677</v>
      </c>
      <c r="C13" s="3" t="s">
        <v>359</v>
      </c>
      <c r="D13" s="10" t="s">
        <v>391</v>
      </c>
      <c r="E13" s="11"/>
      <c r="F13" s="7">
        <v>21.62</v>
      </c>
      <c r="G13" s="8">
        <v>40</v>
      </c>
      <c r="H13" s="5">
        <v>10.81</v>
      </c>
      <c r="I13" s="8">
        <v>39</v>
      </c>
      <c r="J13" s="5">
        <v>10.81</v>
      </c>
      <c r="K13" s="8">
        <v>39</v>
      </c>
      <c r="L13" s="5">
        <v>10.81</v>
      </c>
      <c r="M13" s="6">
        <v>39</v>
      </c>
      <c r="N13" s="33">
        <f aca="true" t="shared" si="0" ref="N13:O34">SUM(F13+H13+J13+L13)</f>
        <v>54.050000000000004</v>
      </c>
      <c r="O13" s="34">
        <f t="shared" si="0"/>
        <v>157</v>
      </c>
      <c r="P13" s="35">
        <f aca="true" t="shared" si="1" ref="P13:P35">SUM(N13:O13)</f>
        <v>211.05</v>
      </c>
      <c r="R13" s="124" t="s">
        <v>336</v>
      </c>
      <c r="S13" s="209">
        <v>21.62</v>
      </c>
      <c r="T13" s="185">
        <v>8.09</v>
      </c>
      <c r="U13" s="181">
        <v>5.4</v>
      </c>
      <c r="V13" s="207">
        <v>8.09</v>
      </c>
      <c r="W13" s="185">
        <v>21.63</v>
      </c>
      <c r="X13" s="123">
        <v>0</v>
      </c>
      <c r="Y13" s="122"/>
      <c r="AA13" s="122" t="s">
        <v>362</v>
      </c>
    </row>
    <row r="14" spans="1:27" ht="19.5" customHeight="1">
      <c r="A14" s="9">
        <v>41448</v>
      </c>
      <c r="B14" s="10" t="s">
        <v>796</v>
      </c>
      <c r="C14" s="3" t="s">
        <v>359</v>
      </c>
      <c r="D14" s="10" t="s">
        <v>521</v>
      </c>
      <c r="E14" s="11"/>
      <c r="F14" s="7">
        <v>21.62</v>
      </c>
      <c r="G14" s="8">
        <v>40</v>
      </c>
      <c r="H14" s="5">
        <v>10.81</v>
      </c>
      <c r="I14" s="8">
        <v>39</v>
      </c>
      <c r="J14" s="5">
        <v>10.81</v>
      </c>
      <c r="K14" s="8">
        <v>39</v>
      </c>
      <c r="L14" s="5">
        <v>10.81</v>
      </c>
      <c r="M14" s="6">
        <v>39</v>
      </c>
      <c r="N14" s="33">
        <f t="shared" si="0"/>
        <v>54.050000000000004</v>
      </c>
      <c r="O14" s="34">
        <f t="shared" si="0"/>
        <v>157</v>
      </c>
      <c r="P14" s="35">
        <f t="shared" si="1"/>
        <v>211.05</v>
      </c>
      <c r="R14" s="124" t="s">
        <v>340</v>
      </c>
      <c r="S14" s="209">
        <v>40</v>
      </c>
      <c r="T14" s="185">
        <v>23</v>
      </c>
      <c r="U14" s="181">
        <v>1.3</v>
      </c>
      <c r="V14" s="207">
        <v>16</v>
      </c>
      <c r="W14" s="185">
        <v>1.3</v>
      </c>
      <c r="X14" s="123">
        <v>0</v>
      </c>
      <c r="Y14" s="122"/>
      <c r="AA14" s="122" t="s">
        <v>363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350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342</v>
      </c>
      <c r="S16" s="208" t="s">
        <v>343</v>
      </c>
      <c r="T16" s="205" t="s">
        <v>339</v>
      </c>
      <c r="U16" s="182" t="s">
        <v>337</v>
      </c>
      <c r="V16" s="206" t="s">
        <v>382</v>
      </c>
      <c r="W16" s="205" t="s">
        <v>383</v>
      </c>
      <c r="X16" s="123" t="s">
        <v>341</v>
      </c>
      <c r="Y16" s="122"/>
      <c r="AA16" s="122" t="s">
        <v>351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336</v>
      </c>
      <c r="S17" s="209">
        <v>10.81</v>
      </c>
      <c r="T17" s="185">
        <v>5.4</v>
      </c>
      <c r="U17" s="181">
        <v>5.4</v>
      </c>
      <c r="V17" s="207">
        <v>5.4</v>
      </c>
      <c r="W17" s="185">
        <v>13.51</v>
      </c>
      <c r="X17" s="121">
        <v>0</v>
      </c>
      <c r="Y17" s="122"/>
      <c r="AA17" s="122" t="s">
        <v>360</v>
      </c>
    </row>
    <row r="18" spans="1:27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340</v>
      </c>
      <c r="S18" s="209">
        <v>39</v>
      </c>
      <c r="T18" s="185">
        <v>22</v>
      </c>
      <c r="U18" s="181">
        <v>0</v>
      </c>
      <c r="V18" s="207">
        <v>15</v>
      </c>
      <c r="W18" s="185">
        <v>0</v>
      </c>
      <c r="X18" s="121">
        <v>0</v>
      </c>
      <c r="Y18" s="122"/>
      <c r="AA18" s="122" t="s">
        <v>361</v>
      </c>
    </row>
    <row r="19" spans="1:27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  <c r="AA19" s="122"/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 hidden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 hidden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 thickBo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132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130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59" t="s">
        <v>14</v>
      </c>
      <c r="B35" s="260"/>
      <c r="C35" s="260"/>
      <c r="D35" s="260"/>
      <c r="E35" s="261"/>
      <c r="F35" s="39">
        <f aca="true" t="shared" si="2" ref="F35:O35">SUM(F12:F34)</f>
        <v>64.86</v>
      </c>
      <c r="G35" s="40">
        <f t="shared" si="2"/>
        <v>120</v>
      </c>
      <c r="H35" s="41">
        <f t="shared" si="2"/>
        <v>32.43</v>
      </c>
      <c r="I35" s="42">
        <f t="shared" si="2"/>
        <v>117</v>
      </c>
      <c r="J35" s="39">
        <f t="shared" si="2"/>
        <v>32.43</v>
      </c>
      <c r="K35" s="40">
        <f t="shared" si="2"/>
        <v>117</v>
      </c>
      <c r="L35" s="41">
        <f t="shared" si="2"/>
        <v>32.43</v>
      </c>
      <c r="M35" s="40">
        <f t="shared" si="2"/>
        <v>117</v>
      </c>
      <c r="N35" s="43">
        <f t="shared" si="2"/>
        <v>162.15</v>
      </c>
      <c r="O35" s="44">
        <f t="shared" si="2"/>
        <v>471</v>
      </c>
      <c r="P35" s="32">
        <f t="shared" si="1"/>
        <v>633.15</v>
      </c>
    </row>
    <row r="36" spans="1:16" ht="19.5" customHeight="1">
      <c r="A36" s="45"/>
      <c r="B36" s="45"/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8"/>
    </row>
    <row r="37" spans="1:16" ht="19.5" customHeight="1">
      <c r="A37" s="45"/>
      <c r="B37" s="45"/>
      <c r="C37" s="4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8"/>
    </row>
    <row r="38" spans="1:16" ht="19.5" customHeight="1">
      <c r="A38" s="238" t="s">
        <v>0</v>
      </c>
      <c r="B38" s="238"/>
      <c r="C38" s="238"/>
      <c r="D38" s="238"/>
      <c r="E38" s="238"/>
      <c r="F38" s="238"/>
      <c r="G38" s="238"/>
      <c r="H38" s="238"/>
      <c r="I38" s="239"/>
      <c r="J38" s="238"/>
      <c r="K38" s="238"/>
      <c r="L38" s="238"/>
      <c r="M38" s="238"/>
      <c r="N38" s="238"/>
      <c r="O38" s="238"/>
      <c r="P38" s="238"/>
    </row>
    <row r="39" spans="1:16" ht="19.5" customHeight="1">
      <c r="A39" s="238"/>
      <c r="B39" s="238"/>
      <c r="C39" s="238"/>
      <c r="D39" s="238"/>
      <c r="E39" s="238"/>
      <c r="F39" s="238"/>
      <c r="G39" s="238"/>
      <c r="H39" s="238"/>
      <c r="I39" s="239"/>
      <c r="J39" s="240"/>
      <c r="K39" s="240"/>
      <c r="L39" s="239"/>
      <c r="M39" s="239"/>
      <c r="N39" s="239"/>
      <c r="O39" s="239"/>
      <c r="P39" s="239"/>
    </row>
    <row r="40" spans="1:11" ht="19.5" customHeight="1">
      <c r="A40" s="241" t="s">
        <v>98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63" t="s">
        <v>15</v>
      </c>
      <c r="B43" s="254" t="s">
        <v>187</v>
      </c>
      <c r="C43" s="254"/>
      <c r="D43" s="254"/>
      <c r="E43" s="29"/>
      <c r="F43" s="16"/>
      <c r="G43" s="16"/>
      <c r="H43" s="16"/>
      <c r="K43" s="255" t="s">
        <v>16</v>
      </c>
      <c r="L43" s="255"/>
      <c r="M43" s="227" t="str">
        <f>MR!R11</f>
        <v>jún 2013</v>
      </c>
      <c r="N43" s="227"/>
      <c r="O43" s="227"/>
      <c r="P43" s="227"/>
    </row>
    <row r="44" spans="1:16" ht="19.5" customHeight="1">
      <c r="A44" s="263"/>
      <c r="B44" s="254"/>
      <c r="C44" s="254"/>
      <c r="D44" s="254"/>
      <c r="E44" s="29"/>
      <c r="F44" s="16"/>
      <c r="G44" s="16"/>
      <c r="H44" s="16"/>
      <c r="K44" s="255"/>
      <c r="L44" s="255"/>
      <c r="M44" s="227"/>
      <c r="N44" s="227"/>
      <c r="O44" s="227"/>
      <c r="P44" s="227"/>
    </row>
    <row r="45" ht="19.5" customHeight="1" thickBot="1"/>
    <row r="46" spans="1:16" ht="19.5" customHeight="1" thickBot="1">
      <c r="A46" s="242" t="s">
        <v>2</v>
      </c>
      <c r="B46" s="245" t="s">
        <v>3</v>
      </c>
      <c r="C46" s="248" t="s">
        <v>4</v>
      </c>
      <c r="D46" s="251" t="s">
        <v>5</v>
      </c>
      <c r="E46" s="262" t="s">
        <v>6</v>
      </c>
      <c r="F46" s="235" t="s">
        <v>7</v>
      </c>
      <c r="G46" s="235"/>
      <c r="H46" s="235"/>
      <c r="I46" s="235"/>
      <c r="J46" s="235"/>
      <c r="K46" s="235"/>
      <c r="L46" s="235"/>
      <c r="M46" s="231"/>
      <c r="N46" s="234" t="s">
        <v>12</v>
      </c>
      <c r="O46" s="235"/>
      <c r="P46" s="228" t="s">
        <v>14</v>
      </c>
    </row>
    <row r="47" spans="1:16" ht="19.5" customHeight="1">
      <c r="A47" s="243"/>
      <c r="B47" s="246"/>
      <c r="C47" s="249"/>
      <c r="D47" s="252"/>
      <c r="E47" s="232"/>
      <c r="F47" s="256" t="s">
        <v>8</v>
      </c>
      <c r="G47" s="257"/>
      <c r="H47" s="258" t="s">
        <v>9</v>
      </c>
      <c r="I47" s="258"/>
      <c r="J47" s="256" t="s">
        <v>10</v>
      </c>
      <c r="K47" s="257"/>
      <c r="L47" s="258" t="s">
        <v>11</v>
      </c>
      <c r="M47" s="257"/>
      <c r="N47" s="236"/>
      <c r="O47" s="237"/>
      <c r="P47" s="229"/>
    </row>
    <row r="48" spans="1:16" ht="19.5" customHeight="1" thickBot="1">
      <c r="A48" s="244"/>
      <c r="B48" s="247"/>
      <c r="C48" s="250"/>
      <c r="D48" s="253"/>
      <c r="E48" s="233"/>
      <c r="F48" s="20" t="s">
        <v>336</v>
      </c>
      <c r="G48" s="21" t="s">
        <v>13</v>
      </c>
      <c r="H48" s="20" t="s">
        <v>336</v>
      </c>
      <c r="I48" s="22" t="s">
        <v>13</v>
      </c>
      <c r="J48" s="20" t="s">
        <v>336</v>
      </c>
      <c r="K48" s="21" t="s">
        <v>13</v>
      </c>
      <c r="L48" s="20" t="s">
        <v>336</v>
      </c>
      <c r="M48" s="21" t="s">
        <v>13</v>
      </c>
      <c r="N48" s="20" t="s">
        <v>336</v>
      </c>
      <c r="O48" s="22" t="s">
        <v>13</v>
      </c>
      <c r="P48" s="230"/>
    </row>
    <row r="49" spans="1:25" ht="19.5" customHeight="1">
      <c r="A49" s="9">
        <v>41430</v>
      </c>
      <c r="B49" s="10" t="s">
        <v>399</v>
      </c>
      <c r="C49" s="3" t="s">
        <v>359</v>
      </c>
      <c r="D49" s="10" t="s">
        <v>400</v>
      </c>
      <c r="E49" s="11" t="s">
        <v>401</v>
      </c>
      <c r="F49" s="7">
        <v>21.62</v>
      </c>
      <c r="G49" s="8">
        <v>40</v>
      </c>
      <c r="H49" s="5">
        <v>10.81</v>
      </c>
      <c r="I49" s="129">
        <v>39</v>
      </c>
      <c r="J49" s="5">
        <v>10.81</v>
      </c>
      <c r="K49" s="129">
        <v>39</v>
      </c>
      <c r="L49" s="5">
        <v>10.81</v>
      </c>
      <c r="M49" s="129">
        <v>39</v>
      </c>
      <c r="N49" s="33">
        <f aca="true" t="shared" si="3" ref="N49:O51">SUM(F49+H49+J49+L49)</f>
        <v>54.050000000000004</v>
      </c>
      <c r="O49" s="34">
        <f t="shared" si="3"/>
        <v>157</v>
      </c>
      <c r="P49" s="35">
        <f>SUM(N49:O49)</f>
        <v>211.05</v>
      </c>
      <c r="R49" s="127"/>
      <c r="S49" s="127"/>
      <c r="T49" s="127"/>
      <c r="U49" s="127"/>
      <c r="V49" s="127"/>
      <c r="W49" s="127"/>
      <c r="X49" s="127"/>
      <c r="Y49" s="128"/>
    </row>
    <row r="50" spans="1:25" ht="19.5" customHeight="1" hidden="1">
      <c r="A50" s="9"/>
      <c r="B50" s="10"/>
      <c r="C50" s="3"/>
      <c r="D50" s="10"/>
      <c r="E50" s="11"/>
      <c r="F50" s="7"/>
      <c r="G50" s="8"/>
      <c r="H50" s="5"/>
      <c r="I50" s="143"/>
      <c r="J50" s="144"/>
      <c r="K50" s="143"/>
      <c r="L50" s="144"/>
      <c r="M50" s="143"/>
      <c r="N50" s="33">
        <f t="shared" si="3"/>
        <v>0</v>
      </c>
      <c r="O50" s="34">
        <f t="shared" si="3"/>
        <v>0</v>
      </c>
      <c r="P50" s="35">
        <f>SUM(N50:O50)</f>
        <v>0</v>
      </c>
      <c r="R50" s="127"/>
      <c r="S50" s="200"/>
      <c r="T50" s="200"/>
      <c r="U50" s="200"/>
      <c r="V50" s="200"/>
      <c r="W50" s="200"/>
      <c r="X50" s="127"/>
      <c r="Y50" s="128"/>
    </row>
    <row r="51" spans="1:25" ht="22.5" customHeight="1">
      <c r="A51" s="2">
        <v>41427</v>
      </c>
      <c r="B51" s="3" t="s">
        <v>406</v>
      </c>
      <c r="C51" s="3" t="s">
        <v>359</v>
      </c>
      <c r="D51" s="3" t="s">
        <v>403</v>
      </c>
      <c r="E51" s="4"/>
      <c r="F51" s="7">
        <v>21.62</v>
      </c>
      <c r="G51" s="8">
        <v>40</v>
      </c>
      <c r="H51" s="5">
        <v>10.81</v>
      </c>
      <c r="I51" s="15">
        <v>39</v>
      </c>
      <c r="J51" s="12">
        <v>10.81</v>
      </c>
      <c r="K51" s="15">
        <v>39</v>
      </c>
      <c r="L51" s="12">
        <v>10.81</v>
      </c>
      <c r="M51" s="15">
        <v>39</v>
      </c>
      <c r="N51" s="139">
        <f t="shared" si="3"/>
        <v>54.050000000000004</v>
      </c>
      <c r="O51" s="34">
        <f t="shared" si="3"/>
        <v>157</v>
      </c>
      <c r="P51" s="35">
        <f>SUM(N51:O51)</f>
        <v>211.05</v>
      </c>
      <c r="R51" s="127"/>
      <c r="S51" s="200"/>
      <c r="T51" s="200"/>
      <c r="U51" s="200"/>
      <c r="V51" s="200"/>
      <c r="W51" s="200"/>
      <c r="X51" s="127"/>
      <c r="Y51" s="128"/>
    </row>
    <row r="52" spans="1:25" ht="19.5" customHeight="1">
      <c r="A52" s="9">
        <v>41441</v>
      </c>
      <c r="B52" s="10" t="s">
        <v>676</v>
      </c>
      <c r="C52" s="3" t="s">
        <v>359</v>
      </c>
      <c r="D52" s="10" t="s">
        <v>391</v>
      </c>
      <c r="E52" s="11"/>
      <c r="F52" s="7">
        <v>21.62</v>
      </c>
      <c r="G52" s="8">
        <v>40</v>
      </c>
      <c r="H52" s="5">
        <v>10.81</v>
      </c>
      <c r="I52" s="15">
        <v>39</v>
      </c>
      <c r="J52" s="12">
        <v>10.81</v>
      </c>
      <c r="K52" s="15">
        <v>39</v>
      </c>
      <c r="L52" s="12">
        <v>10.81</v>
      </c>
      <c r="M52" s="15">
        <v>39</v>
      </c>
      <c r="N52" s="139">
        <f aca="true" t="shared" si="4" ref="N52:O72">SUM(F52+H52+J52+L52)</f>
        <v>54.050000000000004</v>
      </c>
      <c r="O52" s="34">
        <f t="shared" si="4"/>
        <v>157</v>
      </c>
      <c r="P52" s="35">
        <f aca="true" t="shared" si="5" ref="P52:P73">SUM(N52:O52)</f>
        <v>211.05</v>
      </c>
      <c r="R52" s="200"/>
      <c r="S52" s="128"/>
      <c r="T52" s="200"/>
      <c r="U52" s="128"/>
      <c r="V52" s="128"/>
      <c r="W52" s="128"/>
      <c r="X52" s="128"/>
      <c r="Y52" s="128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15"/>
      <c r="J53" s="12"/>
      <c r="K53" s="15"/>
      <c r="L53" s="12"/>
      <c r="M53" s="15"/>
      <c r="N53" s="139">
        <f t="shared" si="4"/>
        <v>0</v>
      </c>
      <c r="O53" s="34">
        <f t="shared" si="4"/>
        <v>0</v>
      </c>
      <c r="P53" s="35">
        <f t="shared" si="5"/>
        <v>0</v>
      </c>
      <c r="R53" s="127"/>
      <c r="S53" s="127"/>
      <c r="T53" s="127"/>
      <c r="U53" s="127"/>
      <c r="V53" s="127"/>
      <c r="W53" s="127"/>
      <c r="X53" s="127"/>
      <c r="Y53" s="128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15"/>
      <c r="J54" s="12"/>
      <c r="K54" s="15"/>
      <c r="L54" s="12"/>
      <c r="M54" s="15"/>
      <c r="N54" s="139">
        <f t="shared" si="4"/>
        <v>0</v>
      </c>
      <c r="O54" s="34">
        <f t="shared" si="4"/>
        <v>0</v>
      </c>
      <c r="P54" s="35">
        <f t="shared" si="5"/>
        <v>0</v>
      </c>
      <c r="R54" s="127"/>
      <c r="S54" s="200"/>
      <c r="T54" s="200"/>
      <c r="U54" s="200"/>
      <c r="V54" s="200"/>
      <c r="W54" s="200"/>
      <c r="X54" s="200"/>
      <c r="Y54" s="128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15"/>
      <c r="J55" s="12"/>
      <c r="K55" s="15"/>
      <c r="L55" s="12"/>
      <c r="M55" s="15"/>
      <c r="N55" s="139">
        <f t="shared" si="4"/>
        <v>0</v>
      </c>
      <c r="O55" s="34">
        <f t="shared" si="4"/>
        <v>0</v>
      </c>
      <c r="P55" s="35">
        <f t="shared" si="5"/>
        <v>0</v>
      </c>
      <c r="R55" s="127"/>
      <c r="S55" s="200"/>
      <c r="T55" s="200"/>
      <c r="U55" s="200"/>
      <c r="V55" s="200"/>
      <c r="W55" s="200"/>
      <c r="X55" s="200"/>
      <c r="Y55" s="128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15"/>
      <c r="J56" s="12"/>
      <c r="K56" s="15"/>
      <c r="L56" s="12"/>
      <c r="M56" s="15"/>
      <c r="N56" s="139">
        <f t="shared" si="4"/>
        <v>0</v>
      </c>
      <c r="O56" s="34">
        <f t="shared" si="4"/>
        <v>0</v>
      </c>
      <c r="P56" s="35">
        <f t="shared" si="5"/>
        <v>0</v>
      </c>
    </row>
    <row r="57" spans="1:25" ht="19.5" customHeight="1">
      <c r="A57" s="9"/>
      <c r="B57" s="10"/>
      <c r="C57" s="3"/>
      <c r="D57" s="10"/>
      <c r="E57" s="11"/>
      <c r="F57" s="7"/>
      <c r="G57" s="8"/>
      <c r="H57" s="5"/>
      <c r="I57" s="15"/>
      <c r="J57" s="12"/>
      <c r="K57" s="15"/>
      <c r="L57" s="12"/>
      <c r="M57" s="15"/>
      <c r="N57" s="139">
        <f t="shared" si="4"/>
        <v>0</v>
      </c>
      <c r="O57" s="34">
        <f t="shared" si="4"/>
        <v>0</v>
      </c>
      <c r="P57" s="35">
        <f t="shared" si="5"/>
        <v>0</v>
      </c>
      <c r="R57" s="124" t="s">
        <v>8</v>
      </c>
      <c r="S57" s="208" t="s">
        <v>343</v>
      </c>
      <c r="T57" s="205" t="s">
        <v>339</v>
      </c>
      <c r="U57" s="182" t="s">
        <v>337</v>
      </c>
      <c r="V57" s="206" t="s">
        <v>382</v>
      </c>
      <c r="W57" s="205" t="s">
        <v>383</v>
      </c>
      <c r="X57" s="123" t="s">
        <v>341</v>
      </c>
      <c r="Y57" s="122"/>
    </row>
    <row r="58" spans="1:25" ht="19.5" customHeight="1">
      <c r="A58" s="9"/>
      <c r="B58" s="10"/>
      <c r="C58" s="3"/>
      <c r="D58" s="10"/>
      <c r="E58" s="11"/>
      <c r="F58" s="7"/>
      <c r="G58" s="8"/>
      <c r="H58" s="5"/>
      <c r="I58" s="15"/>
      <c r="J58" s="12"/>
      <c r="K58" s="15"/>
      <c r="L58" s="12"/>
      <c r="M58" s="15"/>
      <c r="N58" s="139">
        <f t="shared" si="4"/>
        <v>0</v>
      </c>
      <c r="O58" s="34">
        <f t="shared" si="4"/>
        <v>0</v>
      </c>
      <c r="P58" s="35">
        <f t="shared" si="5"/>
        <v>0</v>
      </c>
      <c r="R58" s="124" t="s">
        <v>336</v>
      </c>
      <c r="S58" s="209">
        <v>21.62</v>
      </c>
      <c r="T58" s="185">
        <v>8.09</v>
      </c>
      <c r="U58" s="181">
        <v>5.4</v>
      </c>
      <c r="V58" s="207">
        <v>8.09</v>
      </c>
      <c r="W58" s="185">
        <v>21.6</v>
      </c>
      <c r="X58" s="123">
        <v>0</v>
      </c>
      <c r="Y58" s="122"/>
    </row>
    <row r="59" spans="1:25" ht="19.5" customHeight="1">
      <c r="A59" s="9"/>
      <c r="B59" s="10"/>
      <c r="C59" s="3"/>
      <c r="D59" s="10"/>
      <c r="E59" s="11"/>
      <c r="F59" s="7"/>
      <c r="G59" s="8"/>
      <c r="H59" s="5"/>
      <c r="I59" s="15"/>
      <c r="J59" s="12"/>
      <c r="K59" s="15"/>
      <c r="L59" s="12"/>
      <c r="M59" s="15"/>
      <c r="N59" s="139">
        <f t="shared" si="4"/>
        <v>0</v>
      </c>
      <c r="O59" s="34">
        <f t="shared" si="4"/>
        <v>0</v>
      </c>
      <c r="P59" s="35">
        <f t="shared" si="5"/>
        <v>0</v>
      </c>
      <c r="R59" s="124" t="s">
        <v>340</v>
      </c>
      <c r="S59" s="209">
        <v>40</v>
      </c>
      <c r="T59" s="185">
        <v>23</v>
      </c>
      <c r="U59" s="181">
        <v>1.3</v>
      </c>
      <c r="V59" s="207">
        <v>16</v>
      </c>
      <c r="W59" s="185">
        <v>1.3</v>
      </c>
      <c r="X59" s="123">
        <v>0</v>
      </c>
      <c r="Y59" s="122"/>
    </row>
    <row r="60" spans="1:20" ht="19.5" customHeight="1">
      <c r="A60" s="9"/>
      <c r="B60" s="10"/>
      <c r="C60" s="3"/>
      <c r="D60" s="10"/>
      <c r="E60" s="11"/>
      <c r="F60" s="7"/>
      <c r="G60" s="8"/>
      <c r="H60" s="5"/>
      <c r="I60" s="15"/>
      <c r="J60" s="12"/>
      <c r="K60" s="15"/>
      <c r="L60" s="12"/>
      <c r="M60" s="15"/>
      <c r="N60" s="139">
        <f t="shared" si="4"/>
        <v>0</v>
      </c>
      <c r="O60" s="34">
        <f t="shared" si="4"/>
        <v>0</v>
      </c>
      <c r="P60" s="35">
        <f t="shared" si="5"/>
        <v>0</v>
      </c>
      <c r="R60" s="119"/>
      <c r="T60" s="119"/>
    </row>
    <row r="61" spans="1:25" ht="19.5" customHeight="1">
      <c r="A61" s="9"/>
      <c r="B61" s="10"/>
      <c r="C61" s="3"/>
      <c r="D61" s="10"/>
      <c r="E61" s="11"/>
      <c r="F61" s="7"/>
      <c r="G61" s="8"/>
      <c r="H61" s="5"/>
      <c r="I61" s="15"/>
      <c r="J61" s="12"/>
      <c r="K61" s="15"/>
      <c r="L61" s="12"/>
      <c r="M61" s="15"/>
      <c r="N61" s="139">
        <f t="shared" si="4"/>
        <v>0</v>
      </c>
      <c r="O61" s="34">
        <f t="shared" si="4"/>
        <v>0</v>
      </c>
      <c r="P61" s="35">
        <f t="shared" si="5"/>
        <v>0</v>
      </c>
      <c r="R61" s="124" t="s">
        <v>342</v>
      </c>
      <c r="S61" s="208" t="s">
        <v>343</v>
      </c>
      <c r="T61" s="205" t="s">
        <v>339</v>
      </c>
      <c r="U61" s="182" t="s">
        <v>337</v>
      </c>
      <c r="V61" s="206" t="s">
        <v>382</v>
      </c>
      <c r="W61" s="205" t="s">
        <v>383</v>
      </c>
      <c r="X61" s="123" t="s">
        <v>341</v>
      </c>
      <c r="Y61" s="122"/>
    </row>
    <row r="62" spans="1:25" ht="19.5" customHeight="1">
      <c r="A62" s="9"/>
      <c r="B62" s="10"/>
      <c r="C62" s="3"/>
      <c r="D62" s="10"/>
      <c r="E62" s="11"/>
      <c r="F62" s="7"/>
      <c r="G62" s="8"/>
      <c r="H62" s="5"/>
      <c r="I62" s="15"/>
      <c r="J62" s="12"/>
      <c r="K62" s="15"/>
      <c r="L62" s="12"/>
      <c r="M62" s="15"/>
      <c r="N62" s="139">
        <f t="shared" si="4"/>
        <v>0</v>
      </c>
      <c r="O62" s="34">
        <f t="shared" si="4"/>
        <v>0</v>
      </c>
      <c r="P62" s="35">
        <f t="shared" si="5"/>
        <v>0</v>
      </c>
      <c r="R62" s="124" t="s">
        <v>336</v>
      </c>
      <c r="S62" s="209">
        <v>10.81</v>
      </c>
      <c r="T62" s="185">
        <v>5.4</v>
      </c>
      <c r="U62" s="181">
        <v>5.4</v>
      </c>
      <c r="V62" s="207">
        <v>5.4</v>
      </c>
      <c r="W62" s="185">
        <v>13.51</v>
      </c>
      <c r="X62" s="121">
        <v>0</v>
      </c>
      <c r="Y62" s="122"/>
    </row>
    <row r="63" spans="1:25" ht="19.5" customHeight="1">
      <c r="A63" s="9"/>
      <c r="B63" s="10"/>
      <c r="C63" s="3"/>
      <c r="D63" s="10"/>
      <c r="E63" s="11"/>
      <c r="F63" s="7"/>
      <c r="G63" s="8"/>
      <c r="H63" s="5"/>
      <c r="I63" s="15"/>
      <c r="J63" s="12"/>
      <c r="K63" s="15"/>
      <c r="L63" s="12"/>
      <c r="M63" s="15"/>
      <c r="N63" s="139">
        <f t="shared" si="4"/>
        <v>0</v>
      </c>
      <c r="O63" s="34">
        <f t="shared" si="4"/>
        <v>0</v>
      </c>
      <c r="P63" s="35">
        <f t="shared" si="5"/>
        <v>0</v>
      </c>
      <c r="R63" s="124" t="s">
        <v>340</v>
      </c>
      <c r="S63" s="209">
        <v>39</v>
      </c>
      <c r="T63" s="185">
        <v>22</v>
      </c>
      <c r="U63" s="181">
        <v>0</v>
      </c>
      <c r="V63" s="207">
        <v>15</v>
      </c>
      <c r="W63" s="185">
        <v>0</v>
      </c>
      <c r="X63" s="121">
        <v>0</v>
      </c>
      <c r="Y63" s="122"/>
    </row>
    <row r="64" spans="1:16" ht="19.5" customHeight="1" hidden="1">
      <c r="A64" s="9"/>
      <c r="B64" s="10"/>
      <c r="C64" s="3"/>
      <c r="D64" s="10"/>
      <c r="E64" s="11"/>
      <c r="F64" s="7"/>
      <c r="G64" s="8"/>
      <c r="H64" s="5"/>
      <c r="I64" s="15"/>
      <c r="J64" s="12"/>
      <c r="K64" s="15"/>
      <c r="L64" s="12"/>
      <c r="M64" s="15"/>
      <c r="N64" s="139">
        <f t="shared" si="4"/>
        <v>0</v>
      </c>
      <c r="O64" s="34">
        <f t="shared" si="4"/>
        <v>0</v>
      </c>
      <c r="P64" s="35">
        <f t="shared" si="5"/>
        <v>0</v>
      </c>
    </row>
    <row r="65" spans="1:16" ht="19.5" customHeight="1" hidden="1">
      <c r="A65" s="9"/>
      <c r="B65" s="10"/>
      <c r="C65" s="3"/>
      <c r="D65" s="10"/>
      <c r="E65" s="11"/>
      <c r="F65" s="7"/>
      <c r="G65" s="8"/>
      <c r="H65" s="5"/>
      <c r="I65" s="15"/>
      <c r="J65" s="12"/>
      <c r="K65" s="15"/>
      <c r="L65" s="12"/>
      <c r="M65" s="15"/>
      <c r="N65" s="139">
        <f t="shared" si="4"/>
        <v>0</v>
      </c>
      <c r="O65" s="34">
        <f t="shared" si="4"/>
        <v>0</v>
      </c>
      <c r="P65" s="35">
        <f t="shared" si="5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15"/>
      <c r="J66" s="12"/>
      <c r="K66" s="15"/>
      <c r="L66" s="12"/>
      <c r="M66" s="15"/>
      <c r="N66" s="139">
        <f t="shared" si="4"/>
        <v>0</v>
      </c>
      <c r="O66" s="34">
        <f t="shared" si="4"/>
        <v>0</v>
      </c>
      <c r="P66" s="35">
        <f t="shared" si="5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15"/>
      <c r="J67" s="12"/>
      <c r="K67" s="15"/>
      <c r="L67" s="12"/>
      <c r="M67" s="15"/>
      <c r="N67" s="139">
        <f t="shared" si="4"/>
        <v>0</v>
      </c>
      <c r="O67" s="34">
        <f t="shared" si="4"/>
        <v>0</v>
      </c>
      <c r="P67" s="35">
        <f t="shared" si="5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15"/>
      <c r="J68" s="12"/>
      <c r="K68" s="15"/>
      <c r="L68" s="12"/>
      <c r="M68" s="15"/>
      <c r="N68" s="139">
        <f t="shared" si="4"/>
        <v>0</v>
      </c>
      <c r="O68" s="34">
        <f t="shared" si="4"/>
        <v>0</v>
      </c>
      <c r="P68" s="35">
        <f t="shared" si="5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15"/>
      <c r="J69" s="12"/>
      <c r="K69" s="15"/>
      <c r="L69" s="12"/>
      <c r="M69" s="15"/>
      <c r="N69" s="139">
        <f t="shared" si="4"/>
        <v>0</v>
      </c>
      <c r="O69" s="34">
        <f t="shared" si="4"/>
        <v>0</v>
      </c>
      <c r="P69" s="35">
        <f t="shared" si="5"/>
        <v>0</v>
      </c>
    </row>
    <row r="70" spans="1:16" ht="19.5" customHeight="1">
      <c r="A70" s="9"/>
      <c r="B70" s="10"/>
      <c r="C70" s="3"/>
      <c r="D70" s="10"/>
      <c r="E70" s="11"/>
      <c r="F70" s="7"/>
      <c r="G70" s="8"/>
      <c r="H70" s="5"/>
      <c r="I70" s="15"/>
      <c r="J70" s="12"/>
      <c r="K70" s="15"/>
      <c r="L70" s="12"/>
      <c r="M70" s="15"/>
      <c r="N70" s="139">
        <f t="shared" si="4"/>
        <v>0</v>
      </c>
      <c r="O70" s="34">
        <f t="shared" si="4"/>
        <v>0</v>
      </c>
      <c r="P70" s="35">
        <f t="shared" si="5"/>
        <v>0</v>
      </c>
    </row>
    <row r="71" spans="1:16" ht="19.5" customHeight="1">
      <c r="A71" s="9"/>
      <c r="B71" s="10"/>
      <c r="C71" s="3"/>
      <c r="D71" s="10"/>
      <c r="E71" s="11"/>
      <c r="F71" s="7"/>
      <c r="G71" s="8"/>
      <c r="H71" s="5"/>
      <c r="I71" s="15"/>
      <c r="J71" s="12"/>
      <c r="K71" s="15"/>
      <c r="L71" s="12"/>
      <c r="M71" s="15"/>
      <c r="N71" s="139">
        <f t="shared" si="4"/>
        <v>0</v>
      </c>
      <c r="O71" s="34">
        <f t="shared" si="4"/>
        <v>0</v>
      </c>
      <c r="P71" s="35">
        <f t="shared" si="5"/>
        <v>0</v>
      </c>
    </row>
    <row r="72" spans="1:16" ht="19.5" customHeight="1" thickBot="1">
      <c r="A72" s="26"/>
      <c r="B72" s="27"/>
      <c r="C72" s="3"/>
      <c r="D72" s="27"/>
      <c r="E72" s="28"/>
      <c r="F72" s="7"/>
      <c r="G72" s="8"/>
      <c r="H72" s="5"/>
      <c r="I72" s="8"/>
      <c r="J72" s="5"/>
      <c r="K72" s="130"/>
      <c r="L72" s="5"/>
      <c r="M72" s="130"/>
      <c r="N72" s="140">
        <f t="shared" si="4"/>
        <v>0</v>
      </c>
      <c r="O72" s="37">
        <f t="shared" si="4"/>
        <v>0</v>
      </c>
      <c r="P72" s="38">
        <f t="shared" si="5"/>
        <v>0</v>
      </c>
    </row>
    <row r="73" spans="1:16" ht="19.5" customHeight="1" thickBot="1">
      <c r="A73" s="259" t="s">
        <v>14</v>
      </c>
      <c r="B73" s="260"/>
      <c r="C73" s="260"/>
      <c r="D73" s="260"/>
      <c r="E73" s="261"/>
      <c r="F73" s="39">
        <f aca="true" t="shared" si="6" ref="F73:O73">SUM(F49:F72)</f>
        <v>64.86</v>
      </c>
      <c r="G73" s="40">
        <f t="shared" si="6"/>
        <v>120</v>
      </c>
      <c r="H73" s="41">
        <f t="shared" si="6"/>
        <v>32.43</v>
      </c>
      <c r="I73" s="42">
        <f t="shared" si="6"/>
        <v>117</v>
      </c>
      <c r="J73" s="39">
        <f t="shared" si="6"/>
        <v>32.43</v>
      </c>
      <c r="K73" s="40">
        <f t="shared" si="6"/>
        <v>117</v>
      </c>
      <c r="L73" s="41">
        <f t="shared" si="6"/>
        <v>32.43</v>
      </c>
      <c r="M73" s="40">
        <f t="shared" si="6"/>
        <v>117</v>
      </c>
      <c r="N73" s="43">
        <f t="shared" si="6"/>
        <v>162.15</v>
      </c>
      <c r="O73" s="44">
        <f t="shared" si="6"/>
        <v>471</v>
      </c>
      <c r="P73" s="32">
        <f t="shared" si="5"/>
        <v>633.15</v>
      </c>
    </row>
    <row r="74" spans="1:16" ht="19.5" customHeight="1">
      <c r="A74" s="45"/>
      <c r="B74" s="45"/>
      <c r="C74" s="45"/>
      <c r="D74" s="45"/>
      <c r="E74" s="45"/>
      <c r="F74" s="46"/>
      <c r="G74" s="46"/>
      <c r="H74" s="46"/>
      <c r="I74" s="46"/>
      <c r="J74" s="46"/>
      <c r="K74" s="46"/>
      <c r="L74" s="46"/>
      <c r="M74" s="46"/>
      <c r="N74" s="47"/>
      <c r="O74" s="47"/>
      <c r="P74" s="48"/>
    </row>
    <row r="75" spans="1:16" ht="19.5" customHeight="1">
      <c r="A75" s="238" t="s">
        <v>0</v>
      </c>
      <c r="B75" s="238"/>
      <c r="C75" s="238"/>
      <c r="D75" s="238"/>
      <c r="E75" s="238"/>
      <c r="F75" s="238"/>
      <c r="G75" s="238"/>
      <c r="H75" s="238"/>
      <c r="I75" s="239"/>
      <c r="J75" s="238"/>
      <c r="K75" s="238"/>
      <c r="L75" s="238"/>
      <c r="M75" s="238"/>
      <c r="N75" s="238"/>
      <c r="O75" s="238"/>
      <c r="P75" s="238"/>
    </row>
    <row r="76" spans="1:16" ht="19.5" customHeight="1">
      <c r="A76" s="238"/>
      <c r="B76" s="238"/>
      <c r="C76" s="238"/>
      <c r="D76" s="238"/>
      <c r="E76" s="238"/>
      <c r="F76" s="238"/>
      <c r="G76" s="238"/>
      <c r="H76" s="238"/>
      <c r="I76" s="239"/>
      <c r="J76" s="240"/>
      <c r="K76" s="240"/>
      <c r="L76" s="239"/>
      <c r="M76" s="239"/>
      <c r="N76" s="239"/>
      <c r="O76" s="239"/>
      <c r="P76" s="239"/>
    </row>
    <row r="77" spans="1:11" ht="19.5" customHeight="1">
      <c r="A77" s="241" t="s">
        <v>99</v>
      </c>
      <c r="B77" s="241"/>
      <c r="J77" s="19"/>
      <c r="K77" s="19"/>
    </row>
    <row r="78" spans="1:2" ht="19.5" customHeight="1">
      <c r="A78" s="241"/>
      <c r="B78" s="241"/>
    </row>
    <row r="79" spans="1:14" ht="19.5" customHeight="1">
      <c r="A79" s="241"/>
      <c r="B79" s="241"/>
      <c r="K79" s="18"/>
      <c r="L79" s="18"/>
      <c r="M79" s="18"/>
      <c r="N79" s="18"/>
    </row>
    <row r="80" spans="1:16" ht="19.5" customHeight="1">
      <c r="A80" s="263" t="s">
        <v>15</v>
      </c>
      <c r="B80" s="254" t="s">
        <v>183</v>
      </c>
      <c r="C80" s="254"/>
      <c r="D80" s="254"/>
      <c r="E80" s="29"/>
      <c r="F80" s="16"/>
      <c r="G80" s="16"/>
      <c r="H80" s="16"/>
      <c r="K80" s="255" t="s">
        <v>16</v>
      </c>
      <c r="L80" s="255"/>
      <c r="M80" s="227" t="str">
        <f>MR!R11</f>
        <v>jún 2013</v>
      </c>
      <c r="N80" s="227"/>
      <c r="O80" s="227"/>
      <c r="P80" s="227"/>
    </row>
    <row r="81" spans="1:16" ht="19.5" customHeight="1">
      <c r="A81" s="263"/>
      <c r="B81" s="254"/>
      <c r="C81" s="254"/>
      <c r="D81" s="254"/>
      <c r="E81" s="29"/>
      <c r="F81" s="16"/>
      <c r="G81" s="16"/>
      <c r="H81" s="16"/>
      <c r="K81" s="255"/>
      <c r="L81" s="255"/>
      <c r="M81" s="227"/>
      <c r="N81" s="227"/>
      <c r="O81" s="227"/>
      <c r="P81" s="227"/>
    </row>
    <row r="82" ht="19.5" customHeight="1" thickBot="1"/>
    <row r="83" spans="1:16" ht="19.5" customHeight="1" thickBot="1">
      <c r="A83" s="242" t="s">
        <v>2</v>
      </c>
      <c r="B83" s="245" t="s">
        <v>3</v>
      </c>
      <c r="C83" s="248" t="s">
        <v>4</v>
      </c>
      <c r="D83" s="251" t="s">
        <v>5</v>
      </c>
      <c r="E83" s="262" t="s">
        <v>6</v>
      </c>
      <c r="F83" s="235" t="s">
        <v>7</v>
      </c>
      <c r="G83" s="235"/>
      <c r="H83" s="235"/>
      <c r="I83" s="235"/>
      <c r="J83" s="235"/>
      <c r="K83" s="235"/>
      <c r="L83" s="235"/>
      <c r="M83" s="231"/>
      <c r="N83" s="234" t="s">
        <v>12</v>
      </c>
      <c r="O83" s="235"/>
      <c r="P83" s="228" t="s">
        <v>14</v>
      </c>
    </row>
    <row r="84" spans="1:16" ht="19.5" customHeight="1">
      <c r="A84" s="243"/>
      <c r="B84" s="246"/>
      <c r="C84" s="249"/>
      <c r="D84" s="252"/>
      <c r="E84" s="232"/>
      <c r="F84" s="256" t="s">
        <v>8</v>
      </c>
      <c r="G84" s="257"/>
      <c r="H84" s="258" t="s">
        <v>9</v>
      </c>
      <c r="I84" s="258"/>
      <c r="J84" s="256" t="s">
        <v>10</v>
      </c>
      <c r="K84" s="257"/>
      <c r="L84" s="258" t="s">
        <v>11</v>
      </c>
      <c r="M84" s="257"/>
      <c r="N84" s="236"/>
      <c r="O84" s="237"/>
      <c r="P84" s="229"/>
    </row>
    <row r="85" spans="1:16" ht="19.5" customHeight="1" thickBot="1">
      <c r="A85" s="244"/>
      <c r="B85" s="247"/>
      <c r="C85" s="250"/>
      <c r="D85" s="253"/>
      <c r="E85" s="233"/>
      <c r="F85" s="20" t="s">
        <v>336</v>
      </c>
      <c r="G85" s="21" t="s">
        <v>13</v>
      </c>
      <c r="H85" s="20" t="s">
        <v>336</v>
      </c>
      <c r="I85" s="22" t="s">
        <v>13</v>
      </c>
      <c r="J85" s="20" t="s">
        <v>336</v>
      </c>
      <c r="K85" s="21" t="s">
        <v>13</v>
      </c>
      <c r="L85" s="20" t="s">
        <v>336</v>
      </c>
      <c r="M85" s="21" t="s">
        <v>13</v>
      </c>
      <c r="N85" s="20" t="s">
        <v>336</v>
      </c>
      <c r="O85" s="22" t="s">
        <v>13</v>
      </c>
      <c r="P85" s="230"/>
    </row>
    <row r="86" spans="1:16" ht="19.5" customHeight="1" hidden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33">
        <f>SUM(F86+H86+J86+L86)</f>
        <v>0</v>
      </c>
      <c r="O86" s="34">
        <f>SUM(G86+I86+K86+M86)</f>
        <v>0</v>
      </c>
      <c r="P86" s="35">
        <f>SUM(N86:O86)</f>
        <v>0</v>
      </c>
    </row>
    <row r="87" spans="1:25" ht="19.5" customHeight="1">
      <c r="A87" s="2">
        <v>41427</v>
      </c>
      <c r="B87" s="3" t="s">
        <v>405</v>
      </c>
      <c r="C87" s="3" t="s">
        <v>359</v>
      </c>
      <c r="D87" s="3" t="s">
        <v>403</v>
      </c>
      <c r="E87" s="4"/>
      <c r="F87" s="7">
        <v>21.62</v>
      </c>
      <c r="G87" s="8">
        <v>40</v>
      </c>
      <c r="H87" s="5">
        <v>10.81</v>
      </c>
      <c r="I87" s="143">
        <v>39</v>
      </c>
      <c r="J87" s="144">
        <v>10.81</v>
      </c>
      <c r="K87" s="143">
        <v>39</v>
      </c>
      <c r="L87" s="144">
        <v>10.81</v>
      </c>
      <c r="M87" s="143">
        <v>39</v>
      </c>
      <c r="N87" s="33">
        <f>SUM(F87+H87+J87+L87)</f>
        <v>54.050000000000004</v>
      </c>
      <c r="O87" s="34">
        <f>SUM(G87+I87+K87+M87)</f>
        <v>157</v>
      </c>
      <c r="P87" s="35">
        <f>SUM(N87:O87)</f>
        <v>211.05</v>
      </c>
      <c r="R87" s="124" t="s">
        <v>8</v>
      </c>
      <c r="S87" s="208" t="s">
        <v>343</v>
      </c>
      <c r="T87" s="205" t="s">
        <v>339</v>
      </c>
      <c r="U87" s="182" t="s">
        <v>337</v>
      </c>
      <c r="V87" s="206" t="s">
        <v>382</v>
      </c>
      <c r="W87" s="205" t="s">
        <v>383</v>
      </c>
      <c r="X87" s="123" t="s">
        <v>341</v>
      </c>
      <c r="Y87" s="122"/>
    </row>
    <row r="88" spans="1:25" ht="19.5" customHeight="1">
      <c r="A88" s="9" t="s">
        <v>452</v>
      </c>
      <c r="B88" s="10" t="s">
        <v>487</v>
      </c>
      <c r="C88" s="3" t="s">
        <v>361</v>
      </c>
      <c r="D88" s="10" t="s">
        <v>403</v>
      </c>
      <c r="E88" s="11"/>
      <c r="F88" s="7">
        <v>8.09</v>
      </c>
      <c r="G88" s="8">
        <v>16</v>
      </c>
      <c r="H88" s="5">
        <v>5.4</v>
      </c>
      <c r="I88" s="15">
        <v>15</v>
      </c>
      <c r="J88" s="12"/>
      <c r="K88" s="15"/>
      <c r="L88" s="12"/>
      <c r="M88" s="15"/>
      <c r="N88" s="139">
        <f aca="true" t="shared" si="7" ref="N88:O109">SUM(F88+H88+J88+L88)</f>
        <v>13.49</v>
      </c>
      <c r="O88" s="34">
        <f t="shared" si="7"/>
        <v>31</v>
      </c>
      <c r="P88" s="35">
        <f aca="true" t="shared" si="8" ref="P88:P110">SUM(N88:O88)</f>
        <v>44.49</v>
      </c>
      <c r="R88" s="124" t="s">
        <v>336</v>
      </c>
      <c r="S88" s="209">
        <v>21.62</v>
      </c>
      <c r="T88" s="185">
        <v>8.09</v>
      </c>
      <c r="U88" s="181">
        <v>5.4</v>
      </c>
      <c r="V88" s="207">
        <v>8.09</v>
      </c>
      <c r="W88" s="185">
        <v>21.6</v>
      </c>
      <c r="X88" s="123">
        <v>0</v>
      </c>
      <c r="Y88" s="122"/>
    </row>
    <row r="89" spans="1:25" ht="19.5" customHeight="1">
      <c r="A89" s="9">
        <v>41441</v>
      </c>
      <c r="B89" s="10" t="s">
        <v>675</v>
      </c>
      <c r="C89" s="3" t="s">
        <v>359</v>
      </c>
      <c r="D89" s="10" t="s">
        <v>391</v>
      </c>
      <c r="E89" s="11"/>
      <c r="F89" s="7">
        <v>21.62</v>
      </c>
      <c r="G89" s="8">
        <v>40</v>
      </c>
      <c r="H89" s="5">
        <v>10.81</v>
      </c>
      <c r="I89" s="15">
        <v>39</v>
      </c>
      <c r="J89" s="12">
        <v>10.81</v>
      </c>
      <c r="K89" s="15">
        <v>39</v>
      </c>
      <c r="L89" s="12">
        <v>10.81</v>
      </c>
      <c r="M89" s="15">
        <v>39</v>
      </c>
      <c r="N89" s="139">
        <f t="shared" si="7"/>
        <v>54.050000000000004</v>
      </c>
      <c r="O89" s="34">
        <f t="shared" si="7"/>
        <v>157</v>
      </c>
      <c r="P89" s="35">
        <f t="shared" si="8"/>
        <v>211.05</v>
      </c>
      <c r="R89" s="124" t="s">
        <v>340</v>
      </c>
      <c r="S89" s="209">
        <v>40</v>
      </c>
      <c r="T89" s="185">
        <v>23</v>
      </c>
      <c r="U89" s="181">
        <v>1.3</v>
      </c>
      <c r="V89" s="207">
        <v>16</v>
      </c>
      <c r="W89" s="185">
        <v>1.3</v>
      </c>
      <c r="X89" s="123">
        <v>0</v>
      </c>
      <c r="Y89" s="122"/>
    </row>
    <row r="90" spans="1:20" ht="19.5" customHeight="1">
      <c r="A90" s="9" t="s">
        <v>633</v>
      </c>
      <c r="B90" s="10" t="s">
        <v>759</v>
      </c>
      <c r="C90" s="3" t="s">
        <v>361</v>
      </c>
      <c r="D90" s="10" t="s">
        <v>492</v>
      </c>
      <c r="E90" s="11" t="s">
        <v>459</v>
      </c>
      <c r="F90" s="7">
        <v>8.09</v>
      </c>
      <c r="G90" s="8">
        <v>16</v>
      </c>
      <c r="H90" s="5">
        <v>5.4</v>
      </c>
      <c r="I90" s="15">
        <v>15</v>
      </c>
      <c r="J90" s="12"/>
      <c r="K90" s="15"/>
      <c r="L90" s="12"/>
      <c r="M90" s="15"/>
      <c r="N90" s="139">
        <f t="shared" si="7"/>
        <v>13.49</v>
      </c>
      <c r="O90" s="34">
        <f t="shared" si="7"/>
        <v>31</v>
      </c>
      <c r="P90" s="35">
        <f t="shared" si="8"/>
        <v>44.49</v>
      </c>
      <c r="R90" s="119"/>
      <c r="T90" s="119"/>
    </row>
    <row r="91" spans="1:25" ht="19.5" customHeight="1">
      <c r="A91" s="102" t="s">
        <v>721</v>
      </c>
      <c r="B91" s="10" t="s">
        <v>764</v>
      </c>
      <c r="C91" s="3" t="s">
        <v>361</v>
      </c>
      <c r="D91" s="10" t="s">
        <v>391</v>
      </c>
      <c r="E91" s="11"/>
      <c r="F91" s="7">
        <v>8.09</v>
      </c>
      <c r="G91" s="8">
        <v>16</v>
      </c>
      <c r="H91" s="5">
        <v>5.4</v>
      </c>
      <c r="I91" s="15">
        <v>15</v>
      </c>
      <c r="J91" s="12"/>
      <c r="K91" s="15"/>
      <c r="L91" s="12"/>
      <c r="M91" s="15"/>
      <c r="N91" s="139">
        <f t="shared" si="7"/>
        <v>13.49</v>
      </c>
      <c r="O91" s="34">
        <f t="shared" si="7"/>
        <v>31</v>
      </c>
      <c r="P91" s="35">
        <f t="shared" si="8"/>
        <v>44.49</v>
      </c>
      <c r="R91" s="124" t="s">
        <v>342</v>
      </c>
      <c r="S91" s="208" t="s">
        <v>343</v>
      </c>
      <c r="T91" s="205" t="s">
        <v>339</v>
      </c>
      <c r="U91" s="182" t="s">
        <v>337</v>
      </c>
      <c r="V91" s="206" t="s">
        <v>382</v>
      </c>
      <c r="W91" s="205" t="s">
        <v>383</v>
      </c>
      <c r="X91" s="123" t="s">
        <v>341</v>
      </c>
      <c r="Y91" s="122"/>
    </row>
    <row r="92" spans="1:25" ht="19.5" customHeight="1">
      <c r="A92" s="102" t="s">
        <v>729</v>
      </c>
      <c r="B92" s="10" t="s">
        <v>866</v>
      </c>
      <c r="C92" s="3" t="s">
        <v>361</v>
      </c>
      <c r="D92" s="10" t="s">
        <v>400</v>
      </c>
      <c r="E92" s="11" t="s">
        <v>459</v>
      </c>
      <c r="F92" s="7">
        <v>8.09</v>
      </c>
      <c r="G92" s="8">
        <v>16</v>
      </c>
      <c r="H92" s="5">
        <v>5.4</v>
      </c>
      <c r="I92" s="15">
        <v>15</v>
      </c>
      <c r="J92" s="12"/>
      <c r="K92" s="15"/>
      <c r="L92" s="12"/>
      <c r="M92" s="15"/>
      <c r="N92" s="139">
        <f t="shared" si="7"/>
        <v>13.49</v>
      </c>
      <c r="O92" s="34">
        <f t="shared" si="7"/>
        <v>31</v>
      </c>
      <c r="P92" s="35">
        <f t="shared" si="8"/>
        <v>44.49</v>
      </c>
      <c r="R92" s="124" t="s">
        <v>336</v>
      </c>
      <c r="S92" s="209">
        <v>10.81</v>
      </c>
      <c r="T92" s="185">
        <v>5.4</v>
      </c>
      <c r="U92" s="181">
        <v>5.4</v>
      </c>
      <c r="V92" s="207">
        <v>5.4</v>
      </c>
      <c r="W92" s="185">
        <v>13.51</v>
      </c>
      <c r="X92" s="121">
        <v>0</v>
      </c>
      <c r="Y92" s="122"/>
    </row>
    <row r="93" spans="1:25" ht="19.5" customHeight="1">
      <c r="A93" s="102"/>
      <c r="B93" s="10"/>
      <c r="C93" s="3"/>
      <c r="D93" s="10"/>
      <c r="E93" s="11"/>
      <c r="F93" s="7"/>
      <c r="G93" s="8"/>
      <c r="H93" s="5"/>
      <c r="I93" s="15"/>
      <c r="J93" s="12"/>
      <c r="K93" s="15"/>
      <c r="L93" s="12"/>
      <c r="M93" s="15"/>
      <c r="N93" s="139">
        <f t="shared" si="7"/>
        <v>0</v>
      </c>
      <c r="O93" s="34">
        <f t="shared" si="7"/>
        <v>0</v>
      </c>
      <c r="P93" s="35">
        <f t="shared" si="8"/>
        <v>0</v>
      </c>
      <c r="R93" s="124" t="s">
        <v>340</v>
      </c>
      <c r="S93" s="209">
        <v>39</v>
      </c>
      <c r="T93" s="185">
        <v>22</v>
      </c>
      <c r="U93" s="181">
        <v>0</v>
      </c>
      <c r="V93" s="207">
        <v>15</v>
      </c>
      <c r="W93" s="185">
        <v>0</v>
      </c>
      <c r="X93" s="121">
        <v>0</v>
      </c>
      <c r="Y93" s="122"/>
    </row>
    <row r="94" spans="1:16" ht="19.5" customHeight="1">
      <c r="A94" s="102"/>
      <c r="B94" s="10"/>
      <c r="C94" s="3"/>
      <c r="D94" s="10"/>
      <c r="E94" s="11"/>
      <c r="F94" s="7"/>
      <c r="G94" s="8"/>
      <c r="H94" s="5"/>
      <c r="I94" s="15"/>
      <c r="J94" s="12"/>
      <c r="K94" s="15"/>
      <c r="L94" s="12"/>
      <c r="M94" s="15"/>
      <c r="N94" s="139">
        <f t="shared" si="7"/>
        <v>0</v>
      </c>
      <c r="O94" s="34">
        <f t="shared" si="7"/>
        <v>0</v>
      </c>
      <c r="P94" s="35">
        <f t="shared" si="8"/>
        <v>0</v>
      </c>
    </row>
    <row r="95" spans="1:16" ht="19.5" customHeight="1">
      <c r="A95" s="102"/>
      <c r="B95" s="10"/>
      <c r="C95" s="3"/>
      <c r="D95" s="10"/>
      <c r="E95" s="11"/>
      <c r="F95" s="7"/>
      <c r="G95" s="8"/>
      <c r="H95" s="5"/>
      <c r="I95" s="15"/>
      <c r="J95" s="12"/>
      <c r="K95" s="15"/>
      <c r="L95" s="12"/>
      <c r="M95" s="15"/>
      <c r="N95" s="139">
        <f t="shared" si="7"/>
        <v>0</v>
      </c>
      <c r="O95" s="34">
        <f t="shared" si="7"/>
        <v>0</v>
      </c>
      <c r="P95" s="35">
        <f t="shared" si="8"/>
        <v>0</v>
      </c>
    </row>
    <row r="96" spans="1:16" ht="19.5" customHeight="1">
      <c r="A96" s="102"/>
      <c r="B96" s="10"/>
      <c r="C96" s="3"/>
      <c r="D96" s="10"/>
      <c r="E96" s="11"/>
      <c r="F96" s="7"/>
      <c r="G96" s="8"/>
      <c r="H96" s="5"/>
      <c r="I96" s="15"/>
      <c r="J96" s="12"/>
      <c r="K96" s="15"/>
      <c r="L96" s="12"/>
      <c r="M96" s="15"/>
      <c r="N96" s="139">
        <f t="shared" si="7"/>
        <v>0</v>
      </c>
      <c r="O96" s="34">
        <f t="shared" si="7"/>
        <v>0</v>
      </c>
      <c r="P96" s="35">
        <f t="shared" si="8"/>
        <v>0</v>
      </c>
    </row>
    <row r="97" spans="1:16" ht="19.5" customHeight="1">
      <c r="A97" s="102"/>
      <c r="B97" s="10"/>
      <c r="C97" s="3"/>
      <c r="D97" s="10"/>
      <c r="E97" s="11"/>
      <c r="F97" s="7"/>
      <c r="G97" s="8"/>
      <c r="H97" s="5"/>
      <c r="I97" s="15"/>
      <c r="J97" s="12"/>
      <c r="K97" s="15"/>
      <c r="L97" s="12"/>
      <c r="M97" s="15"/>
      <c r="N97" s="139">
        <f t="shared" si="7"/>
        <v>0</v>
      </c>
      <c r="O97" s="34">
        <f t="shared" si="7"/>
        <v>0</v>
      </c>
      <c r="P97" s="35">
        <f t="shared" si="8"/>
        <v>0</v>
      </c>
    </row>
    <row r="98" spans="1:16" ht="19.5" customHeight="1" hidden="1">
      <c r="A98" s="102"/>
      <c r="B98" s="10"/>
      <c r="C98" s="3"/>
      <c r="D98" s="10"/>
      <c r="E98" s="11"/>
      <c r="F98" s="7"/>
      <c r="G98" s="8"/>
      <c r="H98" s="5"/>
      <c r="I98" s="15"/>
      <c r="J98" s="12"/>
      <c r="K98" s="15"/>
      <c r="L98" s="12"/>
      <c r="M98" s="15"/>
      <c r="N98" s="139">
        <f t="shared" si="7"/>
        <v>0</v>
      </c>
      <c r="O98" s="34">
        <f t="shared" si="7"/>
        <v>0</v>
      </c>
      <c r="P98" s="35">
        <f t="shared" si="8"/>
        <v>0</v>
      </c>
    </row>
    <row r="99" spans="1:16" ht="19.5" customHeight="1" hidden="1">
      <c r="A99" s="102"/>
      <c r="B99" s="10"/>
      <c r="C99" s="3"/>
      <c r="D99" s="10"/>
      <c r="E99" s="11"/>
      <c r="F99" s="7"/>
      <c r="G99" s="8"/>
      <c r="H99" s="5"/>
      <c r="I99" s="15"/>
      <c r="J99" s="12"/>
      <c r="K99" s="15"/>
      <c r="L99" s="12"/>
      <c r="M99" s="15"/>
      <c r="N99" s="139">
        <f t="shared" si="7"/>
        <v>0</v>
      </c>
      <c r="O99" s="34">
        <f t="shared" si="7"/>
        <v>0</v>
      </c>
      <c r="P99" s="35">
        <f t="shared" si="8"/>
        <v>0</v>
      </c>
    </row>
    <row r="100" spans="1:16" ht="19.5" customHeight="1">
      <c r="A100" s="102"/>
      <c r="B100" s="10"/>
      <c r="C100" s="3"/>
      <c r="D100" s="10"/>
      <c r="E100" s="11"/>
      <c r="F100" s="7"/>
      <c r="G100" s="8"/>
      <c r="H100" s="5"/>
      <c r="I100" s="15"/>
      <c r="J100" s="12"/>
      <c r="K100" s="15"/>
      <c r="L100" s="12"/>
      <c r="M100" s="15"/>
      <c r="N100" s="139">
        <f t="shared" si="7"/>
        <v>0</v>
      </c>
      <c r="O100" s="34">
        <f t="shared" si="7"/>
        <v>0</v>
      </c>
      <c r="P100" s="35">
        <f t="shared" si="8"/>
        <v>0</v>
      </c>
    </row>
    <row r="101" spans="1:16" ht="19.5" customHeight="1">
      <c r="A101" s="102"/>
      <c r="B101" s="10"/>
      <c r="C101" s="3"/>
      <c r="D101" s="10"/>
      <c r="E101" s="11"/>
      <c r="F101" s="7"/>
      <c r="G101" s="8"/>
      <c r="H101" s="5"/>
      <c r="I101" s="15"/>
      <c r="J101" s="12"/>
      <c r="K101" s="15"/>
      <c r="L101" s="12"/>
      <c r="M101" s="15"/>
      <c r="N101" s="139">
        <f t="shared" si="7"/>
        <v>0</v>
      </c>
      <c r="O101" s="34">
        <f t="shared" si="7"/>
        <v>0</v>
      </c>
      <c r="P101" s="35">
        <f t="shared" si="8"/>
        <v>0</v>
      </c>
    </row>
    <row r="102" spans="1:16" ht="19.5" customHeight="1">
      <c r="A102" s="102"/>
      <c r="B102" s="10"/>
      <c r="C102" s="3"/>
      <c r="D102" s="10"/>
      <c r="E102" s="11"/>
      <c r="F102" s="7"/>
      <c r="G102" s="8"/>
      <c r="H102" s="5"/>
      <c r="I102" s="15"/>
      <c r="J102" s="12"/>
      <c r="K102" s="15"/>
      <c r="L102" s="12"/>
      <c r="M102" s="15"/>
      <c r="N102" s="139">
        <f t="shared" si="7"/>
        <v>0</v>
      </c>
      <c r="O102" s="34">
        <f t="shared" si="7"/>
        <v>0</v>
      </c>
      <c r="P102" s="35">
        <f t="shared" si="8"/>
        <v>0</v>
      </c>
    </row>
    <row r="103" spans="1:16" ht="19.5" customHeight="1">
      <c r="A103" s="102"/>
      <c r="B103" s="10"/>
      <c r="C103" s="3"/>
      <c r="D103" s="10"/>
      <c r="E103" s="11"/>
      <c r="F103" s="7"/>
      <c r="G103" s="8"/>
      <c r="H103" s="5"/>
      <c r="I103" s="15"/>
      <c r="J103" s="12"/>
      <c r="K103" s="15"/>
      <c r="L103" s="12"/>
      <c r="M103" s="15"/>
      <c r="N103" s="139">
        <f t="shared" si="7"/>
        <v>0</v>
      </c>
      <c r="O103" s="34">
        <f t="shared" si="7"/>
        <v>0</v>
      </c>
      <c r="P103" s="35">
        <f t="shared" si="8"/>
        <v>0</v>
      </c>
    </row>
    <row r="104" spans="1:16" ht="19.5" customHeight="1">
      <c r="A104" s="102"/>
      <c r="B104" s="10"/>
      <c r="C104" s="3"/>
      <c r="D104" s="10"/>
      <c r="E104" s="11"/>
      <c r="F104" s="7"/>
      <c r="G104" s="8"/>
      <c r="H104" s="5"/>
      <c r="I104" s="15"/>
      <c r="J104" s="12"/>
      <c r="K104" s="15"/>
      <c r="L104" s="12"/>
      <c r="M104" s="15"/>
      <c r="N104" s="139">
        <f t="shared" si="7"/>
        <v>0</v>
      </c>
      <c r="O104" s="34">
        <f t="shared" si="7"/>
        <v>0</v>
      </c>
      <c r="P104" s="35">
        <f t="shared" si="8"/>
        <v>0</v>
      </c>
    </row>
    <row r="105" spans="1:16" ht="19.5" customHeight="1">
      <c r="A105" s="102"/>
      <c r="B105" s="10"/>
      <c r="C105" s="3"/>
      <c r="D105" s="10"/>
      <c r="E105" s="11"/>
      <c r="F105" s="7"/>
      <c r="G105" s="8"/>
      <c r="H105" s="5"/>
      <c r="I105" s="15"/>
      <c r="J105" s="12"/>
      <c r="K105" s="15"/>
      <c r="L105" s="12"/>
      <c r="M105" s="15"/>
      <c r="N105" s="139">
        <f t="shared" si="7"/>
        <v>0</v>
      </c>
      <c r="O105" s="34">
        <f t="shared" si="7"/>
        <v>0</v>
      </c>
      <c r="P105" s="35">
        <f t="shared" si="8"/>
        <v>0</v>
      </c>
    </row>
    <row r="106" spans="1:16" ht="19.5" customHeight="1">
      <c r="A106" s="9"/>
      <c r="B106" s="10"/>
      <c r="C106" s="3"/>
      <c r="D106" s="10"/>
      <c r="E106" s="11"/>
      <c r="F106" s="7"/>
      <c r="G106" s="8"/>
      <c r="H106" s="5"/>
      <c r="I106" s="15"/>
      <c r="J106" s="12"/>
      <c r="K106" s="15"/>
      <c r="L106" s="12"/>
      <c r="M106" s="15"/>
      <c r="N106" s="139">
        <f t="shared" si="7"/>
        <v>0</v>
      </c>
      <c r="O106" s="34">
        <f t="shared" si="7"/>
        <v>0</v>
      </c>
      <c r="P106" s="35">
        <f t="shared" si="8"/>
        <v>0</v>
      </c>
    </row>
    <row r="107" spans="1:16" ht="19.5" customHeight="1">
      <c r="A107" s="9"/>
      <c r="B107" s="10"/>
      <c r="C107" s="3"/>
      <c r="D107" s="10"/>
      <c r="E107" s="11"/>
      <c r="F107" s="7"/>
      <c r="G107" s="8"/>
      <c r="H107" s="5"/>
      <c r="I107" s="15"/>
      <c r="J107" s="12"/>
      <c r="K107" s="15"/>
      <c r="L107" s="12"/>
      <c r="M107" s="15"/>
      <c r="N107" s="139">
        <f t="shared" si="7"/>
        <v>0</v>
      </c>
      <c r="O107" s="34">
        <f t="shared" si="7"/>
        <v>0</v>
      </c>
      <c r="P107" s="35">
        <f t="shared" si="8"/>
        <v>0</v>
      </c>
    </row>
    <row r="108" spans="1:16" ht="19.5" customHeight="1">
      <c r="A108" s="9"/>
      <c r="B108" s="10"/>
      <c r="C108" s="3"/>
      <c r="D108" s="10"/>
      <c r="E108" s="11"/>
      <c r="F108" s="7"/>
      <c r="G108" s="8"/>
      <c r="H108" s="5"/>
      <c r="I108" s="15"/>
      <c r="J108" s="12"/>
      <c r="K108" s="15"/>
      <c r="L108" s="12"/>
      <c r="M108" s="15"/>
      <c r="N108" s="139">
        <f t="shared" si="7"/>
        <v>0</v>
      </c>
      <c r="O108" s="34">
        <f t="shared" si="7"/>
        <v>0</v>
      </c>
      <c r="P108" s="35">
        <f t="shared" si="8"/>
        <v>0</v>
      </c>
    </row>
    <row r="109" spans="1:16" ht="19.5" customHeight="1" thickBot="1">
      <c r="A109" s="26"/>
      <c r="B109" s="27"/>
      <c r="C109" s="3"/>
      <c r="D109" s="27"/>
      <c r="E109" s="28"/>
      <c r="F109" s="7"/>
      <c r="G109" s="8"/>
      <c r="H109" s="5"/>
      <c r="I109" s="8"/>
      <c r="J109" s="5"/>
      <c r="K109" s="130"/>
      <c r="L109" s="5"/>
      <c r="M109" s="130"/>
      <c r="N109" s="140">
        <f t="shared" si="7"/>
        <v>0</v>
      </c>
      <c r="O109" s="37">
        <f t="shared" si="7"/>
        <v>0</v>
      </c>
      <c r="P109" s="38">
        <f t="shared" si="8"/>
        <v>0</v>
      </c>
    </row>
    <row r="110" spans="1:16" ht="19.5" customHeight="1" thickBot="1">
      <c r="A110" s="259" t="s">
        <v>14</v>
      </c>
      <c r="B110" s="260"/>
      <c r="C110" s="260"/>
      <c r="D110" s="260"/>
      <c r="E110" s="261"/>
      <c r="F110" s="39">
        <f aca="true" t="shared" si="9" ref="F110:O110">SUM(F87:F109)</f>
        <v>75.60000000000001</v>
      </c>
      <c r="G110" s="40">
        <f t="shared" si="9"/>
        <v>144</v>
      </c>
      <c r="H110" s="41">
        <f t="shared" si="9"/>
        <v>43.22</v>
      </c>
      <c r="I110" s="42">
        <f t="shared" si="9"/>
        <v>138</v>
      </c>
      <c r="J110" s="39">
        <f t="shared" si="9"/>
        <v>21.62</v>
      </c>
      <c r="K110" s="40">
        <f t="shared" si="9"/>
        <v>78</v>
      </c>
      <c r="L110" s="41">
        <f t="shared" si="9"/>
        <v>21.62</v>
      </c>
      <c r="M110" s="40">
        <f t="shared" si="9"/>
        <v>78</v>
      </c>
      <c r="N110" s="43">
        <f t="shared" si="9"/>
        <v>162.06000000000003</v>
      </c>
      <c r="O110" s="44">
        <f t="shared" si="9"/>
        <v>438</v>
      </c>
      <c r="P110" s="32">
        <f t="shared" si="8"/>
        <v>600.0600000000001</v>
      </c>
    </row>
    <row r="111" spans="1:16" ht="19.5" customHeight="1">
      <c r="A111" s="238" t="s">
        <v>0</v>
      </c>
      <c r="B111" s="238"/>
      <c r="C111" s="238"/>
      <c r="D111" s="238"/>
      <c r="E111" s="238"/>
      <c r="F111" s="238"/>
      <c r="G111" s="238"/>
      <c r="H111" s="238"/>
      <c r="I111" s="239"/>
      <c r="J111" s="238"/>
      <c r="K111" s="238"/>
      <c r="L111" s="238"/>
      <c r="M111" s="238"/>
      <c r="N111" s="238"/>
      <c r="O111" s="238"/>
      <c r="P111" s="238"/>
    </row>
    <row r="112" spans="1:16" ht="19.5" customHeight="1">
      <c r="A112" s="238"/>
      <c r="B112" s="238"/>
      <c r="C112" s="238"/>
      <c r="D112" s="238"/>
      <c r="E112" s="238"/>
      <c r="F112" s="238"/>
      <c r="G112" s="238"/>
      <c r="H112" s="238"/>
      <c r="I112" s="239"/>
      <c r="J112" s="238"/>
      <c r="K112" s="238"/>
      <c r="L112" s="238"/>
      <c r="M112" s="238"/>
      <c r="N112" s="238"/>
      <c r="O112" s="238"/>
      <c r="P112" s="238"/>
    </row>
    <row r="113" spans="1:16" ht="19.5" customHeight="1">
      <c r="A113" s="238"/>
      <c r="B113" s="238"/>
      <c r="C113" s="238"/>
      <c r="D113" s="238"/>
      <c r="E113" s="238"/>
      <c r="F113" s="238"/>
      <c r="G113" s="238"/>
      <c r="H113" s="238"/>
      <c r="I113" s="239"/>
      <c r="J113" s="238"/>
      <c r="K113" s="238"/>
      <c r="L113" s="238"/>
      <c r="M113" s="238"/>
      <c r="N113" s="238"/>
      <c r="O113" s="238"/>
      <c r="P113" s="238"/>
    </row>
    <row r="114" spans="1:16" ht="19.5" customHeight="1">
      <c r="A114" s="238"/>
      <c r="B114" s="238"/>
      <c r="C114" s="238"/>
      <c r="D114" s="238"/>
      <c r="E114" s="238"/>
      <c r="F114" s="238"/>
      <c r="G114" s="238"/>
      <c r="H114" s="238"/>
      <c r="I114" s="239"/>
      <c r="J114" s="240"/>
      <c r="K114" s="240"/>
      <c r="L114" s="239"/>
      <c r="M114" s="239"/>
      <c r="N114" s="239"/>
      <c r="O114" s="239"/>
      <c r="P114" s="239"/>
    </row>
    <row r="115" spans="1:11" ht="19.5" customHeight="1">
      <c r="A115" s="241" t="s">
        <v>100</v>
      </c>
      <c r="B115" s="241"/>
      <c r="J115" s="19"/>
      <c r="K115" s="19"/>
    </row>
    <row r="116" spans="1:2" ht="19.5" customHeight="1">
      <c r="A116" s="241"/>
      <c r="B116" s="241"/>
    </row>
    <row r="117" spans="1:14" ht="19.5" customHeight="1">
      <c r="A117" s="241"/>
      <c r="B117" s="241"/>
      <c r="K117" s="18"/>
      <c r="L117" s="18"/>
      <c r="M117" s="18"/>
      <c r="N117" s="18"/>
    </row>
    <row r="118" spans="1:16" ht="19.5" customHeight="1">
      <c r="A118" s="263" t="s">
        <v>15</v>
      </c>
      <c r="B118" s="254" t="s">
        <v>182</v>
      </c>
      <c r="C118" s="254"/>
      <c r="D118" s="254"/>
      <c r="E118" s="29"/>
      <c r="F118" s="16"/>
      <c r="G118" s="16"/>
      <c r="H118" s="16"/>
      <c r="K118" s="255" t="s">
        <v>16</v>
      </c>
      <c r="L118" s="255"/>
      <c r="M118" s="227" t="str">
        <f>MR!R11</f>
        <v>jún 2013</v>
      </c>
      <c r="N118" s="227"/>
      <c r="O118" s="227"/>
      <c r="P118" s="227"/>
    </row>
    <row r="119" spans="1:16" ht="19.5" customHeight="1">
      <c r="A119" s="263"/>
      <c r="B119" s="254"/>
      <c r="C119" s="254"/>
      <c r="D119" s="254"/>
      <c r="E119" s="29"/>
      <c r="F119" s="16"/>
      <c r="G119" s="16"/>
      <c r="H119" s="16"/>
      <c r="K119" s="255"/>
      <c r="L119" s="255"/>
      <c r="M119" s="227"/>
      <c r="N119" s="227"/>
      <c r="O119" s="227"/>
      <c r="P119" s="227"/>
    </row>
    <row r="120" ht="19.5" customHeight="1" thickBot="1"/>
    <row r="121" spans="1:16" ht="19.5" customHeight="1" thickBot="1">
      <c r="A121" s="242" t="s">
        <v>2</v>
      </c>
      <c r="B121" s="245" t="s">
        <v>3</v>
      </c>
      <c r="C121" s="248" t="s">
        <v>4</v>
      </c>
      <c r="D121" s="251" t="s">
        <v>5</v>
      </c>
      <c r="E121" s="262" t="s">
        <v>6</v>
      </c>
      <c r="F121" s="235" t="s">
        <v>7</v>
      </c>
      <c r="G121" s="235"/>
      <c r="H121" s="235"/>
      <c r="I121" s="235"/>
      <c r="J121" s="235"/>
      <c r="K121" s="235"/>
      <c r="L121" s="235"/>
      <c r="M121" s="231"/>
      <c r="N121" s="234" t="s">
        <v>12</v>
      </c>
      <c r="O121" s="235"/>
      <c r="P121" s="228" t="s">
        <v>14</v>
      </c>
    </row>
    <row r="122" spans="1:16" ht="19.5" customHeight="1">
      <c r="A122" s="243"/>
      <c r="B122" s="246"/>
      <c r="C122" s="249"/>
      <c r="D122" s="252"/>
      <c r="E122" s="232"/>
      <c r="F122" s="256" t="s">
        <v>8</v>
      </c>
      <c r="G122" s="257"/>
      <c r="H122" s="258" t="s">
        <v>9</v>
      </c>
      <c r="I122" s="258"/>
      <c r="J122" s="256" t="s">
        <v>10</v>
      </c>
      <c r="K122" s="257"/>
      <c r="L122" s="258" t="s">
        <v>11</v>
      </c>
      <c r="M122" s="257"/>
      <c r="N122" s="236"/>
      <c r="O122" s="237"/>
      <c r="P122" s="229"/>
    </row>
    <row r="123" spans="1:16" ht="19.5" customHeight="1" thickBot="1">
      <c r="A123" s="244"/>
      <c r="B123" s="247"/>
      <c r="C123" s="250"/>
      <c r="D123" s="253"/>
      <c r="E123" s="233"/>
      <c r="F123" s="20" t="s">
        <v>336</v>
      </c>
      <c r="G123" s="21" t="s">
        <v>13</v>
      </c>
      <c r="H123" s="20" t="s">
        <v>336</v>
      </c>
      <c r="I123" s="22" t="s">
        <v>13</v>
      </c>
      <c r="J123" s="20" t="s">
        <v>336</v>
      </c>
      <c r="K123" s="21" t="s">
        <v>13</v>
      </c>
      <c r="L123" s="20" t="s">
        <v>336</v>
      </c>
      <c r="M123" s="21" t="s">
        <v>13</v>
      </c>
      <c r="N123" s="20" t="s">
        <v>336</v>
      </c>
      <c r="O123" s="22" t="s">
        <v>13</v>
      </c>
      <c r="P123" s="230"/>
    </row>
    <row r="124" spans="1:25" ht="19.5" customHeight="1">
      <c r="A124" s="2">
        <v>41427</v>
      </c>
      <c r="B124" s="3" t="s">
        <v>404</v>
      </c>
      <c r="C124" s="3" t="s">
        <v>359</v>
      </c>
      <c r="D124" s="3" t="s">
        <v>403</v>
      </c>
      <c r="E124" s="4"/>
      <c r="F124" s="7">
        <v>21.62</v>
      </c>
      <c r="G124" s="8">
        <v>40</v>
      </c>
      <c r="H124" s="5">
        <v>10.81</v>
      </c>
      <c r="I124" s="143">
        <v>39</v>
      </c>
      <c r="J124" s="144">
        <v>10.81</v>
      </c>
      <c r="K124" s="143">
        <v>39</v>
      </c>
      <c r="L124" s="144">
        <v>10.81</v>
      </c>
      <c r="M124" s="143">
        <v>39</v>
      </c>
      <c r="N124" s="139">
        <f>SUM(F124+H124+J124+L124)</f>
        <v>54.050000000000004</v>
      </c>
      <c r="O124" s="34">
        <f>SUM(G124+I124+K124+M124)</f>
        <v>157</v>
      </c>
      <c r="P124" s="35">
        <f>SUM(N124:O124)</f>
        <v>211.05</v>
      </c>
      <c r="R124" s="124" t="s">
        <v>8</v>
      </c>
      <c r="S124" s="208" t="s">
        <v>343</v>
      </c>
      <c r="T124" s="205" t="s">
        <v>339</v>
      </c>
      <c r="U124" s="182" t="s">
        <v>337</v>
      </c>
      <c r="V124" s="206" t="s">
        <v>382</v>
      </c>
      <c r="W124" s="205" t="s">
        <v>383</v>
      </c>
      <c r="X124" s="123" t="s">
        <v>341</v>
      </c>
      <c r="Y124" s="122"/>
    </row>
    <row r="125" spans="1:25" ht="19.5" customHeight="1">
      <c r="A125" s="9">
        <v>41437</v>
      </c>
      <c r="B125" s="10" t="s">
        <v>543</v>
      </c>
      <c r="C125" s="3" t="s">
        <v>359</v>
      </c>
      <c r="D125" s="10" t="s">
        <v>492</v>
      </c>
      <c r="E125" s="11" t="s">
        <v>459</v>
      </c>
      <c r="F125" s="7">
        <v>21.62</v>
      </c>
      <c r="G125" s="8">
        <v>40</v>
      </c>
      <c r="H125" s="5">
        <v>10.81</v>
      </c>
      <c r="I125" s="15">
        <v>39</v>
      </c>
      <c r="J125" s="12">
        <v>10.81</v>
      </c>
      <c r="K125" s="15">
        <v>39</v>
      </c>
      <c r="L125" s="12">
        <v>10.81</v>
      </c>
      <c r="M125" s="15">
        <v>39</v>
      </c>
      <c r="N125" s="139">
        <f aca="true" t="shared" si="10" ref="N125:O145">SUM(F125+H125+J125+L125)</f>
        <v>54.050000000000004</v>
      </c>
      <c r="O125" s="34">
        <f t="shared" si="10"/>
        <v>157</v>
      </c>
      <c r="P125" s="35">
        <f aca="true" t="shared" si="11" ref="P125:P146">SUM(N125:O125)</f>
        <v>211.05</v>
      </c>
      <c r="R125" s="124" t="s">
        <v>336</v>
      </c>
      <c r="S125" s="209">
        <v>21.62</v>
      </c>
      <c r="T125" s="185">
        <v>8.09</v>
      </c>
      <c r="U125" s="181">
        <v>5.4</v>
      </c>
      <c r="V125" s="207">
        <v>8.09</v>
      </c>
      <c r="W125" s="185">
        <v>21.6</v>
      </c>
      <c r="X125" s="123">
        <v>0</v>
      </c>
      <c r="Y125" s="122"/>
    </row>
    <row r="126" spans="1:25" ht="19.5" customHeight="1">
      <c r="A126" s="9" t="s">
        <v>588</v>
      </c>
      <c r="B126" s="10" t="s">
        <v>598</v>
      </c>
      <c r="C126" s="3" t="s">
        <v>360</v>
      </c>
      <c r="D126" s="10" t="s">
        <v>504</v>
      </c>
      <c r="E126" s="11"/>
      <c r="F126" s="7">
        <v>8.09</v>
      </c>
      <c r="G126" s="8">
        <v>16</v>
      </c>
      <c r="H126" s="5">
        <v>5.4</v>
      </c>
      <c r="I126" s="15">
        <v>15</v>
      </c>
      <c r="J126" s="12"/>
      <c r="K126" s="15"/>
      <c r="L126" s="12"/>
      <c r="M126" s="15"/>
      <c r="N126" s="139">
        <f t="shared" si="10"/>
        <v>13.49</v>
      </c>
      <c r="O126" s="34">
        <f t="shared" si="10"/>
        <v>31</v>
      </c>
      <c r="P126" s="35">
        <f t="shared" si="11"/>
        <v>44.49</v>
      </c>
      <c r="R126" s="124" t="s">
        <v>340</v>
      </c>
      <c r="S126" s="209">
        <v>40</v>
      </c>
      <c r="T126" s="185">
        <v>23</v>
      </c>
      <c r="U126" s="181">
        <v>1.3</v>
      </c>
      <c r="V126" s="207">
        <v>16</v>
      </c>
      <c r="W126" s="185">
        <v>1.3</v>
      </c>
      <c r="X126" s="123">
        <v>0</v>
      </c>
      <c r="Y126" s="122"/>
    </row>
    <row r="127" spans="1:25" ht="19.5" customHeight="1">
      <c r="A127" s="9">
        <v>41441</v>
      </c>
      <c r="B127" s="10" t="s">
        <v>674</v>
      </c>
      <c r="C127" s="3" t="s">
        <v>359</v>
      </c>
      <c r="D127" s="10" t="s">
        <v>391</v>
      </c>
      <c r="E127" s="11"/>
      <c r="F127" s="7">
        <v>21.62</v>
      </c>
      <c r="G127" s="8">
        <v>40</v>
      </c>
      <c r="H127" s="5">
        <v>10.81</v>
      </c>
      <c r="I127" s="15">
        <v>39</v>
      </c>
      <c r="J127" s="12">
        <v>10.81</v>
      </c>
      <c r="K127" s="15">
        <v>39</v>
      </c>
      <c r="L127" s="12">
        <v>10.81</v>
      </c>
      <c r="M127" s="15">
        <v>39</v>
      </c>
      <c r="N127" s="139">
        <f t="shared" si="10"/>
        <v>54.050000000000004</v>
      </c>
      <c r="O127" s="34">
        <f t="shared" si="10"/>
        <v>157</v>
      </c>
      <c r="P127" s="35">
        <f t="shared" si="11"/>
        <v>211.05</v>
      </c>
      <c r="R127" s="124" t="s">
        <v>342</v>
      </c>
      <c r="S127" s="208" t="s">
        <v>343</v>
      </c>
      <c r="T127" s="205" t="s">
        <v>339</v>
      </c>
      <c r="U127" s="182" t="s">
        <v>337</v>
      </c>
      <c r="V127" s="206" t="s">
        <v>382</v>
      </c>
      <c r="W127" s="205" t="s">
        <v>383</v>
      </c>
      <c r="X127" s="123" t="s">
        <v>341</v>
      </c>
      <c r="Y127" s="122"/>
    </row>
    <row r="128" spans="1:25" ht="19.5" customHeight="1">
      <c r="A128" s="9" t="s">
        <v>846</v>
      </c>
      <c r="B128" s="10" t="s">
        <v>847</v>
      </c>
      <c r="C128" s="3" t="s">
        <v>360</v>
      </c>
      <c r="D128" s="10" t="s">
        <v>521</v>
      </c>
      <c r="E128" s="11"/>
      <c r="F128" s="7">
        <v>8.09</v>
      </c>
      <c r="G128" s="8">
        <v>16</v>
      </c>
      <c r="H128" s="5">
        <v>5.4</v>
      </c>
      <c r="I128" s="15">
        <v>15</v>
      </c>
      <c r="J128" s="12"/>
      <c r="K128" s="15"/>
      <c r="L128" s="12"/>
      <c r="M128" s="15"/>
      <c r="N128" s="139">
        <f t="shared" si="10"/>
        <v>13.49</v>
      </c>
      <c r="O128" s="34">
        <f t="shared" si="10"/>
        <v>31</v>
      </c>
      <c r="P128" s="35">
        <f t="shared" si="11"/>
        <v>44.49</v>
      </c>
      <c r="R128" s="124" t="s">
        <v>336</v>
      </c>
      <c r="S128" s="209">
        <v>10.81</v>
      </c>
      <c r="T128" s="185">
        <v>5.4</v>
      </c>
      <c r="U128" s="181">
        <v>5.4</v>
      </c>
      <c r="V128" s="207">
        <v>5.4</v>
      </c>
      <c r="W128" s="185">
        <v>13.51</v>
      </c>
      <c r="X128" s="121">
        <v>0</v>
      </c>
      <c r="Y128" s="122"/>
    </row>
    <row r="129" spans="1:25" ht="19.5" customHeight="1">
      <c r="A129" s="9"/>
      <c r="B129" s="10"/>
      <c r="C129" s="3"/>
      <c r="D129" s="10"/>
      <c r="E129" s="11"/>
      <c r="F129" s="7"/>
      <c r="G129" s="8"/>
      <c r="H129" s="5"/>
      <c r="I129" s="15"/>
      <c r="J129" s="12"/>
      <c r="K129" s="15"/>
      <c r="L129" s="12"/>
      <c r="M129" s="15"/>
      <c r="N129" s="139">
        <f t="shared" si="10"/>
        <v>0</v>
      </c>
      <c r="O129" s="34">
        <f t="shared" si="10"/>
        <v>0</v>
      </c>
      <c r="P129" s="35">
        <f t="shared" si="11"/>
        <v>0</v>
      </c>
      <c r="R129" s="124" t="s">
        <v>340</v>
      </c>
      <c r="S129" s="209">
        <v>39</v>
      </c>
      <c r="T129" s="185">
        <v>22</v>
      </c>
      <c r="U129" s="181">
        <v>0</v>
      </c>
      <c r="V129" s="207">
        <v>15</v>
      </c>
      <c r="W129" s="185">
        <v>0</v>
      </c>
      <c r="X129" s="121">
        <v>0</v>
      </c>
      <c r="Y129" s="122"/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15"/>
      <c r="J130" s="12"/>
      <c r="K130" s="15"/>
      <c r="L130" s="12"/>
      <c r="M130" s="15"/>
      <c r="N130" s="139">
        <f t="shared" si="10"/>
        <v>0</v>
      </c>
      <c r="O130" s="34">
        <f t="shared" si="10"/>
        <v>0</v>
      </c>
      <c r="P130" s="35">
        <f t="shared" si="11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15"/>
      <c r="J131" s="12"/>
      <c r="K131" s="15"/>
      <c r="L131" s="12"/>
      <c r="M131" s="15"/>
      <c r="N131" s="139">
        <f t="shared" si="10"/>
        <v>0</v>
      </c>
      <c r="O131" s="34">
        <f t="shared" si="10"/>
        <v>0</v>
      </c>
      <c r="P131" s="35">
        <f t="shared" si="11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15"/>
      <c r="J132" s="12"/>
      <c r="K132" s="15"/>
      <c r="L132" s="12"/>
      <c r="M132" s="15"/>
      <c r="N132" s="139">
        <f t="shared" si="10"/>
        <v>0</v>
      </c>
      <c r="O132" s="34">
        <f t="shared" si="10"/>
        <v>0</v>
      </c>
      <c r="P132" s="35">
        <f t="shared" si="11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15"/>
      <c r="J133" s="12"/>
      <c r="K133" s="15"/>
      <c r="L133" s="12"/>
      <c r="M133" s="15"/>
      <c r="N133" s="139">
        <f t="shared" si="10"/>
        <v>0</v>
      </c>
      <c r="O133" s="34">
        <f t="shared" si="10"/>
        <v>0</v>
      </c>
      <c r="P133" s="35">
        <f t="shared" si="11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15"/>
      <c r="J134" s="12"/>
      <c r="K134" s="15"/>
      <c r="L134" s="12"/>
      <c r="M134" s="15"/>
      <c r="N134" s="139">
        <f t="shared" si="10"/>
        <v>0</v>
      </c>
      <c r="O134" s="34">
        <f t="shared" si="10"/>
        <v>0</v>
      </c>
      <c r="P134" s="35">
        <f t="shared" si="11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15"/>
      <c r="J135" s="12"/>
      <c r="K135" s="15"/>
      <c r="L135" s="12"/>
      <c r="M135" s="15"/>
      <c r="N135" s="139">
        <f t="shared" si="10"/>
        <v>0</v>
      </c>
      <c r="O135" s="34">
        <f t="shared" si="10"/>
        <v>0</v>
      </c>
      <c r="P135" s="35">
        <f t="shared" si="11"/>
        <v>0</v>
      </c>
    </row>
    <row r="136" spans="1:16" ht="19.5" customHeight="1" hidden="1">
      <c r="A136" s="9"/>
      <c r="B136" s="10"/>
      <c r="C136" s="3"/>
      <c r="D136" s="10"/>
      <c r="E136" s="11"/>
      <c r="F136" s="7"/>
      <c r="G136" s="8"/>
      <c r="H136" s="5"/>
      <c r="I136" s="15"/>
      <c r="J136" s="12"/>
      <c r="K136" s="15"/>
      <c r="L136" s="12"/>
      <c r="M136" s="15"/>
      <c r="N136" s="139">
        <f t="shared" si="10"/>
        <v>0</v>
      </c>
      <c r="O136" s="34">
        <f t="shared" si="10"/>
        <v>0</v>
      </c>
      <c r="P136" s="35">
        <f t="shared" si="11"/>
        <v>0</v>
      </c>
    </row>
    <row r="137" spans="1:16" ht="19.5" customHeight="1" hidden="1">
      <c r="A137" s="9"/>
      <c r="B137" s="10"/>
      <c r="C137" s="3"/>
      <c r="D137" s="10"/>
      <c r="E137" s="11"/>
      <c r="F137" s="7"/>
      <c r="G137" s="8"/>
      <c r="H137" s="5"/>
      <c r="I137" s="15"/>
      <c r="J137" s="12"/>
      <c r="K137" s="15"/>
      <c r="L137" s="12"/>
      <c r="M137" s="15"/>
      <c r="N137" s="139">
        <f t="shared" si="10"/>
        <v>0</v>
      </c>
      <c r="O137" s="34">
        <f t="shared" si="10"/>
        <v>0</v>
      </c>
      <c r="P137" s="35">
        <f t="shared" si="11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15"/>
      <c r="J138" s="12"/>
      <c r="K138" s="15"/>
      <c r="L138" s="12"/>
      <c r="M138" s="15"/>
      <c r="N138" s="139">
        <f t="shared" si="10"/>
        <v>0</v>
      </c>
      <c r="O138" s="34">
        <f t="shared" si="10"/>
        <v>0</v>
      </c>
      <c r="P138" s="35">
        <f t="shared" si="11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15"/>
      <c r="J139" s="12"/>
      <c r="K139" s="15"/>
      <c r="L139" s="12"/>
      <c r="M139" s="15"/>
      <c r="N139" s="139">
        <f t="shared" si="10"/>
        <v>0</v>
      </c>
      <c r="O139" s="34">
        <f t="shared" si="10"/>
        <v>0</v>
      </c>
      <c r="P139" s="35">
        <f t="shared" si="11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15"/>
      <c r="J140" s="12"/>
      <c r="K140" s="15"/>
      <c r="L140" s="12"/>
      <c r="M140" s="15"/>
      <c r="N140" s="139">
        <f t="shared" si="10"/>
        <v>0</v>
      </c>
      <c r="O140" s="34">
        <f t="shared" si="10"/>
        <v>0</v>
      </c>
      <c r="P140" s="35">
        <f t="shared" si="11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15"/>
      <c r="J141" s="12"/>
      <c r="K141" s="15"/>
      <c r="L141" s="12"/>
      <c r="M141" s="15"/>
      <c r="N141" s="139">
        <f t="shared" si="10"/>
        <v>0</v>
      </c>
      <c r="O141" s="34">
        <f t="shared" si="10"/>
        <v>0</v>
      </c>
      <c r="P141" s="35">
        <f t="shared" si="11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15"/>
      <c r="J142" s="12"/>
      <c r="K142" s="15"/>
      <c r="L142" s="12"/>
      <c r="M142" s="15"/>
      <c r="N142" s="139">
        <f t="shared" si="10"/>
        <v>0</v>
      </c>
      <c r="O142" s="34">
        <f t="shared" si="10"/>
        <v>0</v>
      </c>
      <c r="P142" s="35">
        <f t="shared" si="11"/>
        <v>0</v>
      </c>
    </row>
    <row r="143" spans="1:16" ht="19.5" customHeight="1">
      <c r="A143" s="9"/>
      <c r="B143" s="10"/>
      <c r="C143" s="3"/>
      <c r="D143" s="10"/>
      <c r="E143" s="11"/>
      <c r="F143" s="7"/>
      <c r="G143" s="8"/>
      <c r="H143" s="5"/>
      <c r="I143" s="15"/>
      <c r="J143" s="12"/>
      <c r="K143" s="15"/>
      <c r="L143" s="12"/>
      <c r="M143" s="15"/>
      <c r="N143" s="139">
        <f t="shared" si="10"/>
        <v>0</v>
      </c>
      <c r="O143" s="34">
        <f t="shared" si="10"/>
        <v>0</v>
      </c>
      <c r="P143" s="35">
        <f t="shared" si="11"/>
        <v>0</v>
      </c>
    </row>
    <row r="144" spans="1:16" ht="19.5" customHeight="1">
      <c r="A144" s="9"/>
      <c r="B144" s="10"/>
      <c r="C144" s="3"/>
      <c r="D144" s="10"/>
      <c r="E144" s="11"/>
      <c r="F144" s="7"/>
      <c r="G144" s="8"/>
      <c r="H144" s="5"/>
      <c r="I144" s="15"/>
      <c r="J144" s="12"/>
      <c r="K144" s="15"/>
      <c r="L144" s="12"/>
      <c r="M144" s="15"/>
      <c r="N144" s="139">
        <f t="shared" si="10"/>
        <v>0</v>
      </c>
      <c r="O144" s="34">
        <f t="shared" si="10"/>
        <v>0</v>
      </c>
      <c r="P144" s="35">
        <f t="shared" si="11"/>
        <v>0</v>
      </c>
    </row>
    <row r="145" spans="1:16" ht="19.5" customHeight="1" thickBot="1">
      <c r="A145" s="26"/>
      <c r="B145" s="27"/>
      <c r="C145" s="3"/>
      <c r="D145" s="27"/>
      <c r="E145" s="28"/>
      <c r="F145" s="7"/>
      <c r="G145" s="8"/>
      <c r="H145" s="5"/>
      <c r="I145" s="15"/>
      <c r="J145" s="12"/>
      <c r="K145" s="15"/>
      <c r="L145" s="12"/>
      <c r="M145" s="15"/>
      <c r="N145" s="140">
        <f t="shared" si="10"/>
        <v>0</v>
      </c>
      <c r="O145" s="37">
        <f t="shared" si="10"/>
        <v>0</v>
      </c>
      <c r="P145" s="38">
        <f t="shared" si="11"/>
        <v>0</v>
      </c>
    </row>
    <row r="146" spans="1:16" ht="19.5" customHeight="1" thickBot="1">
      <c r="A146" s="259" t="s">
        <v>14</v>
      </c>
      <c r="B146" s="260"/>
      <c r="C146" s="260"/>
      <c r="D146" s="260"/>
      <c r="E146" s="261"/>
      <c r="F146" s="39">
        <f aca="true" t="shared" si="12" ref="F146:O146">SUM(F124:F145)</f>
        <v>81.04</v>
      </c>
      <c r="G146" s="40">
        <f t="shared" si="12"/>
        <v>152</v>
      </c>
      <c r="H146" s="41">
        <f t="shared" si="12"/>
        <v>43.230000000000004</v>
      </c>
      <c r="I146" s="136">
        <f t="shared" si="12"/>
        <v>147</v>
      </c>
      <c r="J146" s="145">
        <f t="shared" si="12"/>
        <v>32.43</v>
      </c>
      <c r="K146" s="138">
        <f t="shared" si="12"/>
        <v>117</v>
      </c>
      <c r="L146" s="142">
        <f t="shared" si="12"/>
        <v>32.43</v>
      </c>
      <c r="M146" s="138">
        <f t="shared" si="12"/>
        <v>117</v>
      </c>
      <c r="N146" s="43">
        <f t="shared" si="12"/>
        <v>189.13000000000002</v>
      </c>
      <c r="O146" s="44">
        <f t="shared" si="12"/>
        <v>533</v>
      </c>
      <c r="P146" s="32">
        <f t="shared" si="11"/>
        <v>722.13</v>
      </c>
    </row>
    <row r="147" spans="1:16" ht="19.5" customHeight="1">
      <c r="A147" s="45"/>
      <c r="B147" s="45"/>
      <c r="C147" s="45"/>
      <c r="D147" s="45"/>
      <c r="E147" s="45"/>
      <c r="F147" s="46"/>
      <c r="G147" s="46"/>
      <c r="H147" s="46"/>
      <c r="I147" s="46"/>
      <c r="J147" s="46"/>
      <c r="K147" s="46"/>
      <c r="L147" s="46"/>
      <c r="M147" s="46"/>
      <c r="N147" s="47"/>
      <c r="O147" s="47"/>
      <c r="P147" s="48"/>
    </row>
    <row r="148" spans="1:16" ht="19.5" customHeight="1">
      <c r="A148" s="238" t="s">
        <v>0</v>
      </c>
      <c r="B148" s="238"/>
      <c r="C148" s="238"/>
      <c r="D148" s="238"/>
      <c r="E148" s="238"/>
      <c r="F148" s="238"/>
      <c r="G148" s="238"/>
      <c r="H148" s="238"/>
      <c r="I148" s="239"/>
      <c r="J148" s="238"/>
      <c r="K148" s="238"/>
      <c r="L148" s="238"/>
      <c r="M148" s="238"/>
      <c r="N148" s="238"/>
      <c r="O148" s="238"/>
      <c r="P148" s="238"/>
    </row>
    <row r="149" spans="1:16" ht="19.5" customHeight="1">
      <c r="A149" s="238"/>
      <c r="B149" s="238"/>
      <c r="C149" s="238"/>
      <c r="D149" s="238"/>
      <c r="E149" s="238"/>
      <c r="F149" s="238"/>
      <c r="G149" s="238"/>
      <c r="H149" s="238"/>
      <c r="I149" s="239"/>
      <c r="J149" s="240"/>
      <c r="K149" s="240"/>
      <c r="L149" s="239"/>
      <c r="M149" s="239"/>
      <c r="N149" s="239"/>
      <c r="O149" s="239"/>
      <c r="P149" s="239"/>
    </row>
    <row r="150" spans="1:11" ht="19.5" customHeight="1">
      <c r="A150" s="241" t="s">
        <v>101</v>
      </c>
      <c r="B150" s="241"/>
      <c r="J150" s="19"/>
      <c r="K150" s="19"/>
    </row>
    <row r="151" spans="1:2" ht="19.5" customHeight="1">
      <c r="A151" s="241"/>
      <c r="B151" s="241"/>
    </row>
    <row r="152" spans="1:14" ht="19.5" customHeight="1">
      <c r="A152" s="241"/>
      <c r="B152" s="241"/>
      <c r="K152" s="18"/>
      <c r="L152" s="18"/>
      <c r="M152" s="18"/>
      <c r="N152" s="18"/>
    </row>
    <row r="153" spans="1:16" ht="19.5" customHeight="1">
      <c r="A153" s="263" t="s">
        <v>15</v>
      </c>
      <c r="B153" s="254" t="s">
        <v>184</v>
      </c>
      <c r="C153" s="254"/>
      <c r="D153" s="254"/>
      <c r="E153" s="29"/>
      <c r="F153" s="16"/>
      <c r="G153" s="16"/>
      <c r="H153" s="16"/>
      <c r="K153" s="255" t="s">
        <v>16</v>
      </c>
      <c r="L153" s="255"/>
      <c r="M153" s="227" t="str">
        <f>MR!R11</f>
        <v>jún 2013</v>
      </c>
      <c r="N153" s="227"/>
      <c r="O153" s="227"/>
      <c r="P153" s="227"/>
    </row>
    <row r="154" spans="1:16" ht="19.5" customHeight="1">
      <c r="A154" s="263"/>
      <c r="B154" s="254"/>
      <c r="C154" s="254"/>
      <c r="D154" s="254"/>
      <c r="E154" s="29"/>
      <c r="F154" s="16"/>
      <c r="G154" s="16"/>
      <c r="H154" s="16"/>
      <c r="K154" s="255"/>
      <c r="L154" s="255"/>
      <c r="M154" s="227"/>
      <c r="N154" s="227"/>
      <c r="O154" s="227"/>
      <c r="P154" s="227"/>
    </row>
    <row r="155" ht="19.5" customHeight="1" thickBot="1"/>
    <row r="156" spans="1:16" ht="19.5" customHeight="1" thickBot="1">
      <c r="A156" s="242" t="s">
        <v>2</v>
      </c>
      <c r="B156" s="245" t="s">
        <v>3</v>
      </c>
      <c r="C156" s="248" t="s">
        <v>4</v>
      </c>
      <c r="D156" s="251" t="s">
        <v>5</v>
      </c>
      <c r="E156" s="262" t="s">
        <v>6</v>
      </c>
      <c r="F156" s="235" t="s">
        <v>7</v>
      </c>
      <c r="G156" s="235"/>
      <c r="H156" s="235"/>
      <c r="I156" s="235"/>
      <c r="J156" s="235"/>
      <c r="K156" s="235"/>
      <c r="L156" s="235"/>
      <c r="M156" s="231"/>
      <c r="N156" s="234" t="s">
        <v>12</v>
      </c>
      <c r="O156" s="235"/>
      <c r="P156" s="228" t="s">
        <v>14</v>
      </c>
    </row>
    <row r="157" spans="1:16" ht="19.5" customHeight="1">
      <c r="A157" s="243"/>
      <c r="B157" s="246"/>
      <c r="C157" s="249"/>
      <c r="D157" s="252"/>
      <c r="E157" s="232"/>
      <c r="F157" s="256" t="s">
        <v>8</v>
      </c>
      <c r="G157" s="257"/>
      <c r="H157" s="258" t="s">
        <v>9</v>
      </c>
      <c r="I157" s="258"/>
      <c r="J157" s="256" t="s">
        <v>10</v>
      </c>
      <c r="K157" s="257"/>
      <c r="L157" s="258" t="s">
        <v>11</v>
      </c>
      <c r="M157" s="257"/>
      <c r="N157" s="236"/>
      <c r="O157" s="237"/>
      <c r="P157" s="229"/>
    </row>
    <row r="158" spans="1:16" ht="19.5" customHeight="1" thickBot="1">
      <c r="A158" s="244"/>
      <c r="B158" s="247"/>
      <c r="C158" s="250"/>
      <c r="D158" s="253"/>
      <c r="E158" s="233"/>
      <c r="F158" s="20" t="s">
        <v>336</v>
      </c>
      <c r="G158" s="21" t="s">
        <v>13</v>
      </c>
      <c r="H158" s="20" t="s">
        <v>336</v>
      </c>
      <c r="I158" s="22" t="s">
        <v>13</v>
      </c>
      <c r="J158" s="20" t="s">
        <v>336</v>
      </c>
      <c r="K158" s="21" t="s">
        <v>13</v>
      </c>
      <c r="L158" s="20" t="s">
        <v>336</v>
      </c>
      <c r="M158" s="21" t="s">
        <v>13</v>
      </c>
      <c r="N158" s="20" t="s">
        <v>336</v>
      </c>
      <c r="O158" s="22" t="s">
        <v>13</v>
      </c>
      <c r="P158" s="230"/>
    </row>
    <row r="159" spans="1:25" ht="19.5" customHeight="1">
      <c r="A159" s="2">
        <v>41427</v>
      </c>
      <c r="B159" s="3" t="s">
        <v>402</v>
      </c>
      <c r="C159" s="3" t="s">
        <v>359</v>
      </c>
      <c r="D159" s="3" t="s">
        <v>403</v>
      </c>
      <c r="E159" s="4"/>
      <c r="F159" s="7">
        <v>21.62</v>
      </c>
      <c r="G159" s="8">
        <v>40</v>
      </c>
      <c r="H159" s="5">
        <v>10.81</v>
      </c>
      <c r="I159" s="143">
        <v>39</v>
      </c>
      <c r="J159" s="144">
        <v>10.81</v>
      </c>
      <c r="K159" s="143">
        <v>39</v>
      </c>
      <c r="L159" s="144">
        <v>10.81</v>
      </c>
      <c r="M159" s="143">
        <v>39</v>
      </c>
      <c r="N159" s="33">
        <f>SUM(F159+H159+J159+L159)</f>
        <v>54.050000000000004</v>
      </c>
      <c r="O159" s="34">
        <f>SUM(G159+I159+K159+M159)</f>
        <v>157</v>
      </c>
      <c r="P159" s="35">
        <f>SUM(N159:O159)</f>
        <v>211.05</v>
      </c>
      <c r="R159" s="124" t="s">
        <v>8</v>
      </c>
      <c r="S159" s="208" t="s">
        <v>343</v>
      </c>
      <c r="T159" s="205" t="s">
        <v>339</v>
      </c>
      <c r="U159" s="182" t="s">
        <v>337</v>
      </c>
      <c r="V159" s="206" t="s">
        <v>382</v>
      </c>
      <c r="W159" s="205" t="s">
        <v>383</v>
      </c>
      <c r="X159" s="123" t="s">
        <v>341</v>
      </c>
      <c r="Y159" s="122"/>
    </row>
    <row r="160" spans="1:25" ht="19.5" customHeight="1">
      <c r="A160" s="9" t="s">
        <v>449</v>
      </c>
      <c r="B160" s="10" t="s">
        <v>462</v>
      </c>
      <c r="C160" s="3" t="s">
        <v>360</v>
      </c>
      <c r="D160" s="10" t="s">
        <v>403</v>
      </c>
      <c r="E160" s="11" t="s">
        <v>463</v>
      </c>
      <c r="F160" s="7">
        <v>21.63</v>
      </c>
      <c r="G160" s="8">
        <v>1.3</v>
      </c>
      <c r="H160" s="5">
        <v>13.51</v>
      </c>
      <c r="I160" s="15">
        <v>0</v>
      </c>
      <c r="J160" s="12"/>
      <c r="K160" s="15"/>
      <c r="L160" s="12"/>
      <c r="M160" s="15"/>
      <c r="N160" s="139">
        <f aca="true" t="shared" si="13" ref="N160:O181">SUM(F160+H160+J160+L160)</f>
        <v>35.14</v>
      </c>
      <c r="O160" s="34">
        <f t="shared" si="13"/>
        <v>1.3</v>
      </c>
      <c r="P160" s="35">
        <f aca="true" t="shared" si="14" ref="P160:P182">SUM(N160:O160)</f>
        <v>36.44</v>
      </c>
      <c r="R160" s="124" t="s">
        <v>336</v>
      </c>
      <c r="S160" s="209">
        <v>21.62</v>
      </c>
      <c r="T160" s="185">
        <v>8.09</v>
      </c>
      <c r="U160" s="181">
        <v>5.4</v>
      </c>
      <c r="V160" s="207">
        <v>8.09</v>
      </c>
      <c r="W160" s="185">
        <v>21.6</v>
      </c>
      <c r="X160" s="123">
        <v>0</v>
      </c>
      <c r="Y160" s="122"/>
    </row>
    <row r="161" spans="1:25" ht="19.5" customHeight="1">
      <c r="A161" s="9">
        <v>41441</v>
      </c>
      <c r="B161" s="10" t="s">
        <v>673</v>
      </c>
      <c r="C161" s="3" t="s">
        <v>359</v>
      </c>
      <c r="D161" s="10" t="s">
        <v>391</v>
      </c>
      <c r="E161" s="11"/>
      <c r="F161" s="7">
        <v>21.62</v>
      </c>
      <c r="G161" s="8">
        <v>40</v>
      </c>
      <c r="H161" s="5">
        <v>10.81</v>
      </c>
      <c r="I161" s="15">
        <v>39</v>
      </c>
      <c r="J161" s="12">
        <v>10.81</v>
      </c>
      <c r="K161" s="15">
        <v>39</v>
      </c>
      <c r="L161" s="12">
        <v>10.81</v>
      </c>
      <c r="M161" s="15">
        <v>39</v>
      </c>
      <c r="N161" s="139">
        <f t="shared" si="13"/>
        <v>54.050000000000004</v>
      </c>
      <c r="O161" s="34">
        <f t="shared" si="13"/>
        <v>157</v>
      </c>
      <c r="P161" s="35">
        <f t="shared" si="14"/>
        <v>211.05</v>
      </c>
      <c r="R161" s="124" t="s">
        <v>340</v>
      </c>
      <c r="S161" s="209">
        <v>40</v>
      </c>
      <c r="T161" s="185">
        <v>23</v>
      </c>
      <c r="U161" s="181">
        <v>1.3</v>
      </c>
      <c r="V161" s="207">
        <v>16</v>
      </c>
      <c r="W161" s="185">
        <v>1.3</v>
      </c>
      <c r="X161" s="123">
        <v>0</v>
      </c>
      <c r="Y161" s="122"/>
    </row>
    <row r="162" spans="1:20" ht="19.5" customHeight="1">
      <c r="A162" s="9" t="s">
        <v>725</v>
      </c>
      <c r="B162" s="10" t="s">
        <v>736</v>
      </c>
      <c r="C162" s="3" t="s">
        <v>360</v>
      </c>
      <c r="D162" s="10" t="s">
        <v>391</v>
      </c>
      <c r="E162" s="11" t="s">
        <v>463</v>
      </c>
      <c r="F162" s="7">
        <v>21.63</v>
      </c>
      <c r="G162" s="8">
        <v>1.3</v>
      </c>
      <c r="H162" s="5">
        <v>13.51</v>
      </c>
      <c r="I162" s="15">
        <v>0</v>
      </c>
      <c r="J162" s="12"/>
      <c r="K162" s="15"/>
      <c r="L162" s="12"/>
      <c r="M162" s="15"/>
      <c r="N162" s="139">
        <f t="shared" si="13"/>
        <v>35.14</v>
      </c>
      <c r="O162" s="34">
        <f t="shared" si="13"/>
        <v>1.3</v>
      </c>
      <c r="P162" s="35">
        <f t="shared" si="14"/>
        <v>36.44</v>
      </c>
      <c r="R162" s="119"/>
      <c r="T162" s="119"/>
    </row>
    <row r="163" spans="1:25" ht="19.5" customHeight="1">
      <c r="A163" s="9"/>
      <c r="B163" s="10"/>
      <c r="C163" s="3"/>
      <c r="D163" s="10"/>
      <c r="E163" s="11"/>
      <c r="F163" s="7"/>
      <c r="G163" s="8"/>
      <c r="H163" s="5"/>
      <c r="I163" s="15"/>
      <c r="J163" s="12"/>
      <c r="K163" s="15"/>
      <c r="L163" s="12"/>
      <c r="M163" s="15"/>
      <c r="N163" s="139">
        <f t="shared" si="13"/>
        <v>0</v>
      </c>
      <c r="O163" s="34">
        <f t="shared" si="13"/>
        <v>0</v>
      </c>
      <c r="P163" s="35">
        <f t="shared" si="14"/>
        <v>0</v>
      </c>
      <c r="R163" s="124" t="s">
        <v>342</v>
      </c>
      <c r="S163" s="208" t="s">
        <v>343</v>
      </c>
      <c r="T163" s="205" t="s">
        <v>339</v>
      </c>
      <c r="U163" s="182" t="s">
        <v>337</v>
      </c>
      <c r="V163" s="206" t="s">
        <v>382</v>
      </c>
      <c r="W163" s="205" t="s">
        <v>383</v>
      </c>
      <c r="X163" s="123" t="s">
        <v>341</v>
      </c>
      <c r="Y163" s="122"/>
    </row>
    <row r="164" spans="1:25" ht="19.5" customHeight="1">
      <c r="A164" s="9"/>
      <c r="B164" s="10"/>
      <c r="C164" s="3"/>
      <c r="D164" s="10"/>
      <c r="E164" s="11"/>
      <c r="F164" s="7"/>
      <c r="G164" s="8"/>
      <c r="H164" s="5"/>
      <c r="I164" s="15"/>
      <c r="J164" s="12"/>
      <c r="K164" s="15"/>
      <c r="L164" s="12"/>
      <c r="M164" s="15"/>
      <c r="N164" s="139">
        <f t="shared" si="13"/>
        <v>0</v>
      </c>
      <c r="O164" s="34">
        <f t="shared" si="13"/>
        <v>0</v>
      </c>
      <c r="P164" s="35">
        <f t="shared" si="14"/>
        <v>0</v>
      </c>
      <c r="R164" s="124" t="s">
        <v>336</v>
      </c>
      <c r="S164" s="209">
        <v>10.81</v>
      </c>
      <c r="T164" s="185">
        <v>5.4</v>
      </c>
      <c r="U164" s="181">
        <v>5.4</v>
      </c>
      <c r="V164" s="207">
        <v>5.4</v>
      </c>
      <c r="W164" s="185">
        <v>13.51</v>
      </c>
      <c r="X164" s="121">
        <v>0</v>
      </c>
      <c r="Y164" s="122"/>
    </row>
    <row r="165" spans="1:25" ht="19.5" customHeight="1">
      <c r="A165" s="9"/>
      <c r="B165" s="10"/>
      <c r="C165" s="3"/>
      <c r="D165" s="10"/>
      <c r="E165" s="11"/>
      <c r="F165" s="7"/>
      <c r="G165" s="8"/>
      <c r="H165" s="5"/>
      <c r="I165" s="15"/>
      <c r="J165" s="12"/>
      <c r="K165" s="15"/>
      <c r="L165" s="12"/>
      <c r="M165" s="15"/>
      <c r="N165" s="139">
        <f t="shared" si="13"/>
        <v>0</v>
      </c>
      <c r="O165" s="34">
        <f t="shared" si="13"/>
        <v>0</v>
      </c>
      <c r="P165" s="35">
        <f t="shared" si="14"/>
        <v>0</v>
      </c>
      <c r="R165" s="124" t="s">
        <v>340</v>
      </c>
      <c r="S165" s="209">
        <v>39</v>
      </c>
      <c r="T165" s="185">
        <v>22</v>
      </c>
      <c r="U165" s="181">
        <v>0</v>
      </c>
      <c r="V165" s="207">
        <v>15</v>
      </c>
      <c r="W165" s="185">
        <v>0</v>
      </c>
      <c r="X165" s="121">
        <v>0</v>
      </c>
      <c r="Y165" s="122"/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15"/>
      <c r="J166" s="12"/>
      <c r="K166" s="15"/>
      <c r="L166" s="12"/>
      <c r="M166" s="15"/>
      <c r="N166" s="139">
        <f t="shared" si="13"/>
        <v>0</v>
      </c>
      <c r="O166" s="34">
        <f t="shared" si="13"/>
        <v>0</v>
      </c>
      <c r="P166" s="35">
        <f t="shared" si="14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15"/>
      <c r="J167" s="12"/>
      <c r="K167" s="15"/>
      <c r="L167" s="12"/>
      <c r="M167" s="15"/>
      <c r="N167" s="139">
        <f t="shared" si="13"/>
        <v>0</v>
      </c>
      <c r="O167" s="34">
        <f t="shared" si="13"/>
        <v>0</v>
      </c>
      <c r="P167" s="35">
        <f t="shared" si="14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15"/>
      <c r="J168" s="12"/>
      <c r="K168" s="15"/>
      <c r="L168" s="12"/>
      <c r="M168" s="15"/>
      <c r="N168" s="139">
        <f t="shared" si="13"/>
        <v>0</v>
      </c>
      <c r="O168" s="34">
        <f t="shared" si="13"/>
        <v>0</v>
      </c>
      <c r="P168" s="35">
        <f t="shared" si="14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15"/>
      <c r="J169" s="12"/>
      <c r="K169" s="15"/>
      <c r="L169" s="12"/>
      <c r="M169" s="15"/>
      <c r="N169" s="139">
        <f t="shared" si="13"/>
        <v>0</v>
      </c>
      <c r="O169" s="34">
        <f t="shared" si="13"/>
        <v>0</v>
      </c>
      <c r="P169" s="35">
        <f t="shared" si="14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15"/>
      <c r="J170" s="12"/>
      <c r="K170" s="15"/>
      <c r="L170" s="12"/>
      <c r="M170" s="15"/>
      <c r="N170" s="139">
        <f t="shared" si="13"/>
        <v>0</v>
      </c>
      <c r="O170" s="34">
        <f t="shared" si="13"/>
        <v>0</v>
      </c>
      <c r="P170" s="35">
        <f t="shared" si="14"/>
        <v>0</v>
      </c>
    </row>
    <row r="171" spans="1:16" ht="19.5" customHeight="1" hidden="1">
      <c r="A171" s="9"/>
      <c r="B171" s="10"/>
      <c r="C171" s="3"/>
      <c r="D171" s="10"/>
      <c r="E171" s="11"/>
      <c r="F171" s="7"/>
      <c r="G171" s="8"/>
      <c r="H171" s="5"/>
      <c r="I171" s="15"/>
      <c r="J171" s="12"/>
      <c r="K171" s="15"/>
      <c r="L171" s="12"/>
      <c r="M171" s="15"/>
      <c r="N171" s="139">
        <f t="shared" si="13"/>
        <v>0</v>
      </c>
      <c r="O171" s="34">
        <f t="shared" si="13"/>
        <v>0</v>
      </c>
      <c r="P171" s="35">
        <f t="shared" si="14"/>
        <v>0</v>
      </c>
    </row>
    <row r="172" spans="1:16" ht="19.5" customHeight="1" hidden="1">
      <c r="A172" s="9"/>
      <c r="B172" s="10"/>
      <c r="C172" s="3"/>
      <c r="D172" s="10"/>
      <c r="E172" s="11"/>
      <c r="F172" s="7"/>
      <c r="G172" s="8"/>
      <c r="H172" s="5"/>
      <c r="I172" s="15"/>
      <c r="J172" s="12"/>
      <c r="K172" s="15"/>
      <c r="L172" s="12"/>
      <c r="M172" s="15"/>
      <c r="N172" s="139">
        <f t="shared" si="13"/>
        <v>0</v>
      </c>
      <c r="O172" s="34">
        <f t="shared" si="13"/>
        <v>0</v>
      </c>
      <c r="P172" s="35">
        <f t="shared" si="14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15"/>
      <c r="J173" s="12"/>
      <c r="K173" s="15"/>
      <c r="L173" s="12"/>
      <c r="M173" s="15"/>
      <c r="N173" s="139">
        <f t="shared" si="13"/>
        <v>0</v>
      </c>
      <c r="O173" s="34">
        <f t="shared" si="13"/>
        <v>0</v>
      </c>
      <c r="P173" s="35">
        <f t="shared" si="14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15"/>
      <c r="J174" s="12"/>
      <c r="K174" s="15"/>
      <c r="L174" s="12"/>
      <c r="M174" s="15"/>
      <c r="N174" s="139">
        <f t="shared" si="13"/>
        <v>0</v>
      </c>
      <c r="O174" s="34">
        <f t="shared" si="13"/>
        <v>0</v>
      </c>
      <c r="P174" s="35">
        <f t="shared" si="14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15"/>
      <c r="J175" s="12"/>
      <c r="K175" s="15"/>
      <c r="L175" s="12"/>
      <c r="M175" s="15"/>
      <c r="N175" s="139">
        <f t="shared" si="13"/>
        <v>0</v>
      </c>
      <c r="O175" s="34">
        <f t="shared" si="13"/>
        <v>0</v>
      </c>
      <c r="P175" s="35">
        <f t="shared" si="14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15"/>
      <c r="J176" s="12"/>
      <c r="K176" s="15"/>
      <c r="L176" s="12"/>
      <c r="M176" s="15"/>
      <c r="N176" s="139">
        <f t="shared" si="13"/>
        <v>0</v>
      </c>
      <c r="O176" s="34">
        <f t="shared" si="13"/>
        <v>0</v>
      </c>
      <c r="P176" s="35">
        <f t="shared" si="14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15"/>
      <c r="J177" s="12"/>
      <c r="K177" s="15"/>
      <c r="L177" s="12"/>
      <c r="M177" s="15"/>
      <c r="N177" s="139">
        <f t="shared" si="13"/>
        <v>0</v>
      </c>
      <c r="O177" s="34">
        <f t="shared" si="13"/>
        <v>0</v>
      </c>
      <c r="P177" s="35">
        <f t="shared" si="14"/>
        <v>0</v>
      </c>
    </row>
    <row r="178" spans="1:16" ht="19.5" customHeight="1">
      <c r="A178" s="9"/>
      <c r="B178" s="10"/>
      <c r="C178" s="3"/>
      <c r="D178" s="10"/>
      <c r="E178" s="11"/>
      <c r="F178" s="7"/>
      <c r="G178" s="8"/>
      <c r="H178" s="5"/>
      <c r="I178" s="15"/>
      <c r="J178" s="12"/>
      <c r="K178" s="15"/>
      <c r="L178" s="12"/>
      <c r="M178" s="15"/>
      <c r="N178" s="139">
        <f t="shared" si="13"/>
        <v>0</v>
      </c>
      <c r="O178" s="34">
        <f t="shared" si="13"/>
        <v>0</v>
      </c>
      <c r="P178" s="35">
        <f t="shared" si="14"/>
        <v>0</v>
      </c>
    </row>
    <row r="179" spans="1:16" ht="19.5" customHeight="1">
      <c r="A179" s="9"/>
      <c r="B179" s="10"/>
      <c r="C179" s="3"/>
      <c r="D179" s="10"/>
      <c r="E179" s="11"/>
      <c r="F179" s="7"/>
      <c r="G179" s="8"/>
      <c r="H179" s="5"/>
      <c r="I179" s="15"/>
      <c r="J179" s="12"/>
      <c r="K179" s="15"/>
      <c r="L179" s="12"/>
      <c r="M179" s="15"/>
      <c r="N179" s="139">
        <f t="shared" si="13"/>
        <v>0</v>
      </c>
      <c r="O179" s="34">
        <f t="shared" si="13"/>
        <v>0</v>
      </c>
      <c r="P179" s="35">
        <f t="shared" si="14"/>
        <v>0</v>
      </c>
    </row>
    <row r="180" spans="1:16" ht="19.5" customHeight="1">
      <c r="A180" s="9"/>
      <c r="B180" s="10"/>
      <c r="C180" s="3"/>
      <c r="D180" s="10"/>
      <c r="E180" s="11"/>
      <c r="F180" s="7"/>
      <c r="G180" s="8"/>
      <c r="H180" s="5"/>
      <c r="I180" s="15"/>
      <c r="J180" s="12"/>
      <c r="K180" s="15"/>
      <c r="L180" s="12"/>
      <c r="M180" s="15"/>
      <c r="N180" s="139">
        <f t="shared" si="13"/>
        <v>0</v>
      </c>
      <c r="O180" s="34">
        <f t="shared" si="13"/>
        <v>0</v>
      </c>
      <c r="P180" s="35">
        <f t="shared" si="14"/>
        <v>0</v>
      </c>
    </row>
    <row r="181" spans="1:16" ht="19.5" customHeight="1" thickBot="1">
      <c r="A181" s="26"/>
      <c r="B181" s="27"/>
      <c r="C181" s="3"/>
      <c r="D181" s="27"/>
      <c r="E181" s="28"/>
      <c r="F181" s="7"/>
      <c r="G181" s="8"/>
      <c r="H181" s="5"/>
      <c r="I181" s="130"/>
      <c r="J181" s="5"/>
      <c r="K181" s="8"/>
      <c r="L181" s="5"/>
      <c r="M181" s="8"/>
      <c r="N181" s="36">
        <f t="shared" si="13"/>
        <v>0</v>
      </c>
      <c r="O181" s="37">
        <f t="shared" si="13"/>
        <v>0</v>
      </c>
      <c r="P181" s="38">
        <f t="shared" si="14"/>
        <v>0</v>
      </c>
    </row>
    <row r="182" spans="1:16" ht="19.5" customHeight="1" thickBot="1">
      <c r="A182" s="259" t="s">
        <v>14</v>
      </c>
      <c r="B182" s="260"/>
      <c r="C182" s="260"/>
      <c r="D182" s="260"/>
      <c r="E182" s="261"/>
      <c r="F182" s="39">
        <f aca="true" t="shared" si="15" ref="F182:O182">SUM(F159:F181)</f>
        <v>86.5</v>
      </c>
      <c r="G182" s="40">
        <f t="shared" si="15"/>
        <v>82.6</v>
      </c>
      <c r="H182" s="41">
        <f t="shared" si="15"/>
        <v>48.64</v>
      </c>
      <c r="I182" s="42">
        <f t="shared" si="15"/>
        <v>78</v>
      </c>
      <c r="J182" s="39">
        <f t="shared" si="15"/>
        <v>21.62</v>
      </c>
      <c r="K182" s="40">
        <f t="shared" si="15"/>
        <v>78</v>
      </c>
      <c r="L182" s="41">
        <f t="shared" si="15"/>
        <v>21.62</v>
      </c>
      <c r="M182" s="40">
        <f t="shared" si="15"/>
        <v>78</v>
      </c>
      <c r="N182" s="43">
        <f t="shared" si="15"/>
        <v>178.38</v>
      </c>
      <c r="O182" s="44">
        <f t="shared" si="15"/>
        <v>316.6</v>
      </c>
      <c r="P182" s="32">
        <f t="shared" si="14"/>
        <v>494.98</v>
      </c>
    </row>
    <row r="183" spans="1:16" ht="19.5" customHeight="1">
      <c r="A183" s="238" t="s">
        <v>0</v>
      </c>
      <c r="B183" s="238"/>
      <c r="C183" s="238"/>
      <c r="D183" s="238"/>
      <c r="E183" s="238"/>
      <c r="F183" s="238"/>
      <c r="G183" s="238"/>
      <c r="H183" s="238"/>
      <c r="I183" s="239"/>
      <c r="J183" s="238"/>
      <c r="K183" s="238"/>
      <c r="L183" s="238"/>
      <c r="M183" s="238"/>
      <c r="N183" s="238"/>
      <c r="O183" s="238"/>
      <c r="P183" s="238"/>
    </row>
    <row r="184" spans="1:16" ht="19.5" customHeight="1">
      <c r="A184" s="238"/>
      <c r="B184" s="238"/>
      <c r="C184" s="238"/>
      <c r="D184" s="238"/>
      <c r="E184" s="238"/>
      <c r="F184" s="238"/>
      <c r="G184" s="238"/>
      <c r="H184" s="238"/>
      <c r="I184" s="239"/>
      <c r="J184" s="240"/>
      <c r="K184" s="240"/>
      <c r="L184" s="239"/>
      <c r="M184" s="239"/>
      <c r="N184" s="239"/>
      <c r="O184" s="239"/>
      <c r="P184" s="239"/>
    </row>
    <row r="185" spans="1:11" ht="19.5" customHeight="1">
      <c r="A185" s="241" t="s">
        <v>102</v>
      </c>
      <c r="B185" s="241"/>
      <c r="J185" s="19"/>
      <c r="K185" s="19"/>
    </row>
    <row r="186" spans="1:2" ht="19.5" customHeight="1">
      <c r="A186" s="241"/>
      <c r="B186" s="241"/>
    </row>
    <row r="187" spans="1:14" ht="19.5" customHeight="1">
      <c r="A187" s="241"/>
      <c r="B187" s="241"/>
      <c r="K187" s="18"/>
      <c r="L187" s="18"/>
      <c r="M187" s="18"/>
      <c r="N187" s="18"/>
    </row>
    <row r="188" spans="1:16" ht="19.5" customHeight="1">
      <c r="A188" s="263" t="s">
        <v>15</v>
      </c>
      <c r="B188" s="254" t="s">
        <v>185</v>
      </c>
      <c r="C188" s="254"/>
      <c r="D188" s="254"/>
      <c r="E188" s="29"/>
      <c r="F188" s="16"/>
      <c r="G188" s="16"/>
      <c r="H188" s="16"/>
      <c r="K188" s="255" t="s">
        <v>16</v>
      </c>
      <c r="L188" s="255"/>
      <c r="M188" s="227" t="str">
        <f>MR!R11</f>
        <v>jún 2013</v>
      </c>
      <c r="N188" s="227"/>
      <c r="O188" s="227"/>
      <c r="P188" s="227"/>
    </row>
    <row r="189" spans="1:16" ht="19.5" customHeight="1">
      <c r="A189" s="263"/>
      <c r="B189" s="254"/>
      <c r="C189" s="254"/>
      <c r="D189" s="254"/>
      <c r="E189" s="29"/>
      <c r="F189" s="16"/>
      <c r="G189" s="16"/>
      <c r="H189" s="16"/>
      <c r="K189" s="255"/>
      <c r="L189" s="255"/>
      <c r="M189" s="227"/>
      <c r="N189" s="227"/>
      <c r="O189" s="227"/>
      <c r="P189" s="227"/>
    </row>
    <row r="190" ht="19.5" customHeight="1" thickBot="1"/>
    <row r="191" spans="1:16" ht="19.5" customHeight="1" thickBot="1">
      <c r="A191" s="242" t="s">
        <v>2</v>
      </c>
      <c r="B191" s="245" t="s">
        <v>3</v>
      </c>
      <c r="C191" s="248" t="s">
        <v>4</v>
      </c>
      <c r="D191" s="251" t="s">
        <v>5</v>
      </c>
      <c r="E191" s="262" t="s">
        <v>6</v>
      </c>
      <c r="F191" s="235" t="s">
        <v>7</v>
      </c>
      <c r="G191" s="235"/>
      <c r="H191" s="235"/>
      <c r="I191" s="235"/>
      <c r="J191" s="235"/>
      <c r="K191" s="235"/>
      <c r="L191" s="235"/>
      <c r="M191" s="231"/>
      <c r="N191" s="234" t="s">
        <v>12</v>
      </c>
      <c r="O191" s="235"/>
      <c r="P191" s="228" t="s">
        <v>14</v>
      </c>
    </row>
    <row r="192" spans="1:16" ht="19.5" customHeight="1">
      <c r="A192" s="243"/>
      <c r="B192" s="246"/>
      <c r="C192" s="249"/>
      <c r="D192" s="252"/>
      <c r="E192" s="232"/>
      <c r="F192" s="256" t="s">
        <v>8</v>
      </c>
      <c r="G192" s="257"/>
      <c r="H192" s="258" t="s">
        <v>9</v>
      </c>
      <c r="I192" s="258"/>
      <c r="J192" s="256" t="s">
        <v>10</v>
      </c>
      <c r="K192" s="257"/>
      <c r="L192" s="258" t="s">
        <v>11</v>
      </c>
      <c r="M192" s="257"/>
      <c r="N192" s="236"/>
      <c r="O192" s="237"/>
      <c r="P192" s="229"/>
    </row>
    <row r="193" spans="1:16" ht="19.5" customHeight="1" thickBot="1">
      <c r="A193" s="244"/>
      <c r="B193" s="247"/>
      <c r="C193" s="250"/>
      <c r="D193" s="253"/>
      <c r="E193" s="233"/>
      <c r="F193" s="20" t="s">
        <v>336</v>
      </c>
      <c r="G193" s="21" t="s">
        <v>13</v>
      </c>
      <c r="H193" s="20" t="s">
        <v>336</v>
      </c>
      <c r="I193" s="22" t="s">
        <v>13</v>
      </c>
      <c r="J193" s="20" t="s">
        <v>336</v>
      </c>
      <c r="K193" s="21" t="s">
        <v>13</v>
      </c>
      <c r="L193" s="20" t="s">
        <v>336</v>
      </c>
      <c r="M193" s="21" t="s">
        <v>13</v>
      </c>
      <c r="N193" s="20" t="s">
        <v>336</v>
      </c>
      <c r="O193" s="22" t="s">
        <v>13</v>
      </c>
      <c r="P193" s="230"/>
    </row>
    <row r="194" spans="1:25" ht="19.5" customHeight="1">
      <c r="A194" s="2" t="s">
        <v>518</v>
      </c>
      <c r="B194" s="3" t="s">
        <v>595</v>
      </c>
      <c r="C194" s="3" t="s">
        <v>360</v>
      </c>
      <c r="D194" s="3" t="s">
        <v>492</v>
      </c>
      <c r="E194" s="4" t="s">
        <v>459</v>
      </c>
      <c r="F194" s="7">
        <v>8.09</v>
      </c>
      <c r="G194" s="8">
        <v>16</v>
      </c>
      <c r="H194" s="5">
        <v>5.4</v>
      </c>
      <c r="I194" s="143">
        <v>15</v>
      </c>
      <c r="J194" s="144"/>
      <c r="K194" s="143"/>
      <c r="L194" s="144"/>
      <c r="M194" s="143"/>
      <c r="N194" s="33">
        <f>SUM(F194+H194+J194+L194)</f>
        <v>13.49</v>
      </c>
      <c r="O194" s="34">
        <f>SUM(G194+I194+K194+M194)</f>
        <v>31</v>
      </c>
      <c r="P194" s="35">
        <f>SUM(N194:O194)</f>
        <v>44.49</v>
      </c>
      <c r="R194" s="124" t="s">
        <v>8</v>
      </c>
      <c r="S194" s="208" t="s">
        <v>343</v>
      </c>
      <c r="T194" s="205" t="s">
        <v>339</v>
      </c>
      <c r="U194" s="182" t="s">
        <v>337</v>
      </c>
      <c r="V194" s="206" t="s">
        <v>382</v>
      </c>
      <c r="W194" s="205" t="s">
        <v>383</v>
      </c>
      <c r="X194" s="123" t="s">
        <v>341</v>
      </c>
      <c r="Y194" s="122"/>
    </row>
    <row r="195" spans="1:25" ht="19.5" customHeight="1">
      <c r="A195" s="9">
        <v>41441</v>
      </c>
      <c r="B195" s="10" t="s">
        <v>672</v>
      </c>
      <c r="C195" s="3" t="s">
        <v>359</v>
      </c>
      <c r="D195" s="10" t="s">
        <v>391</v>
      </c>
      <c r="E195" s="11"/>
      <c r="F195" s="7">
        <v>21.62</v>
      </c>
      <c r="G195" s="8">
        <v>40</v>
      </c>
      <c r="H195" s="5">
        <v>10.81</v>
      </c>
      <c r="I195" s="15">
        <v>39</v>
      </c>
      <c r="J195" s="12">
        <v>10.81</v>
      </c>
      <c r="K195" s="15">
        <v>39</v>
      </c>
      <c r="L195" s="12">
        <v>10.81</v>
      </c>
      <c r="M195" s="15">
        <v>39</v>
      </c>
      <c r="N195" s="139">
        <f aca="true" t="shared" si="16" ref="N195:O216">SUM(F195+H195+J195+L195)</f>
        <v>54.050000000000004</v>
      </c>
      <c r="O195" s="34">
        <f t="shared" si="16"/>
        <v>157</v>
      </c>
      <c r="P195" s="35">
        <f aca="true" t="shared" si="17" ref="P195:P217">SUM(N195:O195)</f>
        <v>211.05</v>
      </c>
      <c r="R195" s="124" t="s">
        <v>336</v>
      </c>
      <c r="S195" s="209">
        <v>21.62</v>
      </c>
      <c r="T195" s="185">
        <v>8.09</v>
      </c>
      <c r="U195" s="181">
        <v>5.4</v>
      </c>
      <c r="V195" s="207">
        <v>8.09</v>
      </c>
      <c r="W195" s="185">
        <v>21.6</v>
      </c>
      <c r="X195" s="123">
        <v>0</v>
      </c>
      <c r="Y195" s="122"/>
    </row>
    <row r="196" spans="1:25" ht="19.5" customHeight="1">
      <c r="A196" s="9" t="s">
        <v>721</v>
      </c>
      <c r="B196" s="10" t="s">
        <v>735</v>
      </c>
      <c r="C196" s="3" t="s">
        <v>360</v>
      </c>
      <c r="D196" s="10" t="s">
        <v>391</v>
      </c>
      <c r="E196" s="11"/>
      <c r="F196" s="7">
        <v>8.09</v>
      </c>
      <c r="G196" s="8">
        <v>16</v>
      </c>
      <c r="H196" s="5">
        <v>5.4</v>
      </c>
      <c r="I196" s="15">
        <v>15</v>
      </c>
      <c r="J196" s="12"/>
      <c r="K196" s="15"/>
      <c r="L196" s="12"/>
      <c r="M196" s="15"/>
      <c r="N196" s="139">
        <f t="shared" si="16"/>
        <v>13.49</v>
      </c>
      <c r="O196" s="34">
        <f t="shared" si="16"/>
        <v>31</v>
      </c>
      <c r="P196" s="35">
        <f t="shared" si="17"/>
        <v>44.49</v>
      </c>
      <c r="R196" s="124" t="s">
        <v>340</v>
      </c>
      <c r="S196" s="209">
        <v>40</v>
      </c>
      <c r="T196" s="185">
        <v>23</v>
      </c>
      <c r="U196" s="181">
        <v>1.3</v>
      </c>
      <c r="V196" s="207">
        <v>16</v>
      </c>
      <c r="W196" s="185">
        <v>1.3</v>
      </c>
      <c r="X196" s="123">
        <v>0</v>
      </c>
      <c r="Y196" s="122"/>
    </row>
    <row r="197" spans="1:20" ht="19.5" customHeight="1">
      <c r="A197" s="9"/>
      <c r="B197" s="10"/>
      <c r="C197" s="3"/>
      <c r="D197" s="10"/>
      <c r="E197" s="11"/>
      <c r="F197" s="7"/>
      <c r="G197" s="8"/>
      <c r="H197" s="5"/>
      <c r="I197" s="15"/>
      <c r="J197" s="12"/>
      <c r="K197" s="15"/>
      <c r="L197" s="12"/>
      <c r="M197" s="15"/>
      <c r="N197" s="139">
        <f t="shared" si="16"/>
        <v>0</v>
      </c>
      <c r="O197" s="34">
        <f t="shared" si="16"/>
        <v>0</v>
      </c>
      <c r="P197" s="35">
        <f t="shared" si="17"/>
        <v>0</v>
      </c>
      <c r="R197" s="119"/>
      <c r="T197" s="119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15"/>
      <c r="J198" s="12"/>
      <c r="K198" s="15"/>
      <c r="L198" s="12"/>
      <c r="M198" s="15"/>
      <c r="N198" s="139">
        <f t="shared" si="16"/>
        <v>0</v>
      </c>
      <c r="O198" s="34">
        <f t="shared" si="16"/>
        <v>0</v>
      </c>
      <c r="P198" s="35">
        <f t="shared" si="17"/>
        <v>0</v>
      </c>
      <c r="R198" s="124" t="s">
        <v>342</v>
      </c>
      <c r="S198" s="208" t="s">
        <v>343</v>
      </c>
      <c r="T198" s="205" t="s">
        <v>339</v>
      </c>
      <c r="U198" s="182" t="s">
        <v>337</v>
      </c>
      <c r="V198" s="206" t="s">
        <v>382</v>
      </c>
      <c r="W198" s="205" t="s">
        <v>383</v>
      </c>
      <c r="X198" s="123" t="s">
        <v>341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15"/>
      <c r="J199" s="12"/>
      <c r="K199" s="15"/>
      <c r="L199" s="12"/>
      <c r="M199" s="15"/>
      <c r="N199" s="139">
        <f t="shared" si="16"/>
        <v>0</v>
      </c>
      <c r="O199" s="34">
        <f t="shared" si="16"/>
        <v>0</v>
      </c>
      <c r="P199" s="35">
        <f t="shared" si="17"/>
        <v>0</v>
      </c>
      <c r="R199" s="124" t="s">
        <v>336</v>
      </c>
      <c r="S199" s="209">
        <v>10.81</v>
      </c>
      <c r="T199" s="185">
        <v>5.4</v>
      </c>
      <c r="U199" s="181">
        <v>5.4</v>
      </c>
      <c r="V199" s="207">
        <v>5.4</v>
      </c>
      <c r="W199" s="185">
        <v>13.51</v>
      </c>
      <c r="X199" s="121">
        <v>0</v>
      </c>
      <c r="Y199" s="122"/>
    </row>
    <row r="200" spans="1:25" ht="19.5" customHeight="1">
      <c r="A200" s="9"/>
      <c r="B200" s="10"/>
      <c r="C200" s="3"/>
      <c r="D200" s="10"/>
      <c r="E200" s="11"/>
      <c r="F200" s="7"/>
      <c r="G200" s="8"/>
      <c r="H200" s="5"/>
      <c r="I200" s="15"/>
      <c r="J200" s="12"/>
      <c r="K200" s="15"/>
      <c r="L200" s="12"/>
      <c r="M200" s="15"/>
      <c r="N200" s="139">
        <f t="shared" si="16"/>
        <v>0</v>
      </c>
      <c r="O200" s="34">
        <f t="shared" si="16"/>
        <v>0</v>
      </c>
      <c r="P200" s="35">
        <f t="shared" si="17"/>
        <v>0</v>
      </c>
      <c r="R200" s="124" t="s">
        <v>340</v>
      </c>
      <c r="S200" s="209">
        <v>39</v>
      </c>
      <c r="T200" s="185">
        <v>22</v>
      </c>
      <c r="U200" s="181">
        <v>0</v>
      </c>
      <c r="V200" s="207">
        <v>15</v>
      </c>
      <c r="W200" s="185">
        <v>0</v>
      </c>
      <c r="X200" s="121">
        <v>0</v>
      </c>
      <c r="Y200" s="122"/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15"/>
      <c r="J201" s="12"/>
      <c r="K201" s="15"/>
      <c r="L201" s="12"/>
      <c r="M201" s="15"/>
      <c r="N201" s="139">
        <f t="shared" si="16"/>
        <v>0</v>
      </c>
      <c r="O201" s="34">
        <f t="shared" si="16"/>
        <v>0</v>
      </c>
      <c r="P201" s="35">
        <f t="shared" si="17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15"/>
      <c r="J202" s="12"/>
      <c r="K202" s="15"/>
      <c r="L202" s="12"/>
      <c r="M202" s="15"/>
      <c r="N202" s="139">
        <f t="shared" si="16"/>
        <v>0</v>
      </c>
      <c r="O202" s="34">
        <f t="shared" si="16"/>
        <v>0</v>
      </c>
      <c r="P202" s="35">
        <f t="shared" si="17"/>
        <v>0</v>
      </c>
    </row>
    <row r="203" spans="1:16" ht="19.5" customHeight="1" hidden="1">
      <c r="A203" s="9"/>
      <c r="B203" s="10"/>
      <c r="C203" s="3"/>
      <c r="D203" s="10"/>
      <c r="E203" s="11"/>
      <c r="F203" s="7"/>
      <c r="G203" s="8"/>
      <c r="H203" s="5"/>
      <c r="I203" s="15"/>
      <c r="J203" s="12"/>
      <c r="K203" s="15"/>
      <c r="L203" s="12"/>
      <c r="M203" s="15"/>
      <c r="N203" s="139">
        <f t="shared" si="16"/>
        <v>0</v>
      </c>
      <c r="O203" s="34">
        <f t="shared" si="16"/>
        <v>0</v>
      </c>
      <c r="P203" s="35">
        <f t="shared" si="17"/>
        <v>0</v>
      </c>
    </row>
    <row r="204" spans="1:16" ht="19.5" customHeight="1" hidden="1">
      <c r="A204" s="9"/>
      <c r="B204" s="10"/>
      <c r="C204" s="3"/>
      <c r="D204" s="10"/>
      <c r="E204" s="11"/>
      <c r="F204" s="7"/>
      <c r="G204" s="8"/>
      <c r="H204" s="5"/>
      <c r="I204" s="15"/>
      <c r="J204" s="12"/>
      <c r="K204" s="15"/>
      <c r="L204" s="12"/>
      <c r="M204" s="15"/>
      <c r="N204" s="139">
        <f t="shared" si="16"/>
        <v>0</v>
      </c>
      <c r="O204" s="34">
        <f t="shared" si="16"/>
        <v>0</v>
      </c>
      <c r="P204" s="35">
        <f t="shared" si="17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15"/>
      <c r="J205" s="12"/>
      <c r="K205" s="15"/>
      <c r="L205" s="12"/>
      <c r="M205" s="15"/>
      <c r="N205" s="139">
        <f t="shared" si="16"/>
        <v>0</v>
      </c>
      <c r="O205" s="34">
        <f t="shared" si="16"/>
        <v>0</v>
      </c>
      <c r="P205" s="35">
        <f t="shared" si="17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15"/>
      <c r="J206" s="12"/>
      <c r="K206" s="15"/>
      <c r="L206" s="12"/>
      <c r="M206" s="15"/>
      <c r="N206" s="139">
        <f t="shared" si="16"/>
        <v>0</v>
      </c>
      <c r="O206" s="34">
        <f t="shared" si="16"/>
        <v>0</v>
      </c>
      <c r="P206" s="35">
        <f t="shared" si="17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15"/>
      <c r="J207" s="12"/>
      <c r="K207" s="15"/>
      <c r="L207" s="12"/>
      <c r="M207" s="15"/>
      <c r="N207" s="139">
        <f t="shared" si="16"/>
        <v>0</v>
      </c>
      <c r="O207" s="34">
        <f t="shared" si="16"/>
        <v>0</v>
      </c>
      <c r="P207" s="35">
        <f t="shared" si="17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15"/>
      <c r="J208" s="12"/>
      <c r="K208" s="15"/>
      <c r="L208" s="12"/>
      <c r="M208" s="15"/>
      <c r="N208" s="139">
        <f t="shared" si="16"/>
        <v>0</v>
      </c>
      <c r="O208" s="34">
        <f t="shared" si="16"/>
        <v>0</v>
      </c>
      <c r="P208" s="35">
        <f t="shared" si="17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15"/>
      <c r="J209" s="12"/>
      <c r="K209" s="15"/>
      <c r="L209" s="12"/>
      <c r="M209" s="15"/>
      <c r="N209" s="139">
        <f t="shared" si="16"/>
        <v>0</v>
      </c>
      <c r="O209" s="34">
        <f t="shared" si="16"/>
        <v>0</v>
      </c>
      <c r="P209" s="35">
        <f t="shared" si="17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15"/>
      <c r="J210" s="12"/>
      <c r="K210" s="15"/>
      <c r="L210" s="12"/>
      <c r="M210" s="15"/>
      <c r="N210" s="139">
        <f t="shared" si="16"/>
        <v>0</v>
      </c>
      <c r="O210" s="34">
        <f t="shared" si="16"/>
        <v>0</v>
      </c>
      <c r="P210" s="35">
        <f t="shared" si="17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15"/>
      <c r="J211" s="12"/>
      <c r="K211" s="15"/>
      <c r="L211" s="12"/>
      <c r="M211" s="15"/>
      <c r="N211" s="139">
        <f t="shared" si="16"/>
        <v>0</v>
      </c>
      <c r="O211" s="34">
        <f t="shared" si="16"/>
        <v>0</v>
      </c>
      <c r="P211" s="35">
        <f t="shared" si="17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15"/>
      <c r="J212" s="12"/>
      <c r="K212" s="15"/>
      <c r="L212" s="12"/>
      <c r="M212" s="15"/>
      <c r="N212" s="139">
        <f t="shared" si="16"/>
        <v>0</v>
      </c>
      <c r="O212" s="34">
        <f t="shared" si="16"/>
        <v>0</v>
      </c>
      <c r="P212" s="35">
        <f t="shared" si="17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15"/>
      <c r="J213" s="12"/>
      <c r="K213" s="15"/>
      <c r="L213" s="12"/>
      <c r="M213" s="15"/>
      <c r="N213" s="139">
        <f t="shared" si="16"/>
        <v>0</v>
      </c>
      <c r="O213" s="34">
        <f t="shared" si="16"/>
        <v>0</v>
      </c>
      <c r="P213" s="35">
        <f t="shared" si="17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15"/>
      <c r="J214" s="12"/>
      <c r="K214" s="15"/>
      <c r="L214" s="12"/>
      <c r="M214" s="15"/>
      <c r="N214" s="139">
        <f t="shared" si="16"/>
        <v>0</v>
      </c>
      <c r="O214" s="34">
        <f t="shared" si="16"/>
        <v>0</v>
      </c>
      <c r="P214" s="35">
        <f t="shared" si="17"/>
        <v>0</v>
      </c>
    </row>
    <row r="215" spans="1:16" ht="19.5" customHeight="1">
      <c r="A215" s="9"/>
      <c r="B215" s="10"/>
      <c r="C215" s="3"/>
      <c r="D215" s="10"/>
      <c r="E215" s="11"/>
      <c r="F215" s="7"/>
      <c r="G215" s="8"/>
      <c r="H215" s="5"/>
      <c r="I215" s="15"/>
      <c r="J215" s="12"/>
      <c r="K215" s="15"/>
      <c r="L215" s="12"/>
      <c r="M215" s="15"/>
      <c r="N215" s="139">
        <f t="shared" si="16"/>
        <v>0</v>
      </c>
      <c r="O215" s="34">
        <f t="shared" si="16"/>
        <v>0</v>
      </c>
      <c r="P215" s="35">
        <f t="shared" si="17"/>
        <v>0</v>
      </c>
    </row>
    <row r="216" spans="1:16" ht="19.5" customHeight="1" thickBot="1">
      <c r="A216" s="26"/>
      <c r="B216" s="27"/>
      <c r="C216" s="3"/>
      <c r="D216" s="27"/>
      <c r="E216" s="28"/>
      <c r="F216" s="7"/>
      <c r="G216" s="8"/>
      <c r="H216" s="5"/>
      <c r="I216" s="8"/>
      <c r="J216" s="5"/>
      <c r="K216" s="8"/>
      <c r="L216" s="5"/>
      <c r="M216" s="8"/>
      <c r="N216" s="36">
        <f t="shared" si="16"/>
        <v>0</v>
      </c>
      <c r="O216" s="37">
        <f t="shared" si="16"/>
        <v>0</v>
      </c>
      <c r="P216" s="38">
        <f t="shared" si="17"/>
        <v>0</v>
      </c>
    </row>
    <row r="217" spans="1:16" ht="19.5" customHeight="1" thickBot="1">
      <c r="A217" s="259" t="s">
        <v>14</v>
      </c>
      <c r="B217" s="260"/>
      <c r="C217" s="260"/>
      <c r="D217" s="260"/>
      <c r="E217" s="261"/>
      <c r="F217" s="39">
        <f aca="true" t="shared" si="18" ref="F217:O217">SUM(F194:F216)</f>
        <v>37.8</v>
      </c>
      <c r="G217" s="40">
        <f t="shared" si="18"/>
        <v>72</v>
      </c>
      <c r="H217" s="41">
        <f t="shared" si="18"/>
        <v>21.61</v>
      </c>
      <c r="I217" s="42">
        <f t="shared" si="18"/>
        <v>69</v>
      </c>
      <c r="J217" s="39">
        <f t="shared" si="18"/>
        <v>10.81</v>
      </c>
      <c r="K217" s="40">
        <f t="shared" si="18"/>
        <v>39</v>
      </c>
      <c r="L217" s="41">
        <f t="shared" si="18"/>
        <v>10.81</v>
      </c>
      <c r="M217" s="40">
        <f t="shared" si="18"/>
        <v>39</v>
      </c>
      <c r="N217" s="43">
        <f t="shared" si="18"/>
        <v>81.03</v>
      </c>
      <c r="O217" s="44">
        <f t="shared" si="18"/>
        <v>219</v>
      </c>
      <c r="P217" s="32">
        <f t="shared" si="17"/>
        <v>300.03</v>
      </c>
    </row>
    <row r="218" spans="1:16" ht="19.5" customHeight="1">
      <c r="A218" s="238" t="s">
        <v>0</v>
      </c>
      <c r="B218" s="238"/>
      <c r="C218" s="238"/>
      <c r="D218" s="238"/>
      <c r="E218" s="238"/>
      <c r="F218" s="238"/>
      <c r="G218" s="238"/>
      <c r="H218" s="238"/>
      <c r="I218" s="239"/>
      <c r="J218" s="238"/>
      <c r="K218" s="238"/>
      <c r="L218" s="238"/>
      <c r="M218" s="238"/>
      <c r="N218" s="238"/>
      <c r="O218" s="238"/>
      <c r="P218" s="238"/>
    </row>
    <row r="219" spans="1:16" ht="19.5" customHeight="1">
      <c r="A219" s="238"/>
      <c r="B219" s="238"/>
      <c r="C219" s="238"/>
      <c r="D219" s="238"/>
      <c r="E219" s="238"/>
      <c r="F219" s="238"/>
      <c r="G219" s="238"/>
      <c r="H219" s="238"/>
      <c r="I219" s="239"/>
      <c r="J219" s="238"/>
      <c r="K219" s="238"/>
      <c r="L219" s="238"/>
      <c r="M219" s="238"/>
      <c r="N219" s="238"/>
      <c r="O219" s="238"/>
      <c r="P219" s="238"/>
    </row>
    <row r="220" spans="1:16" ht="19.5" customHeight="1">
      <c r="A220" s="238"/>
      <c r="B220" s="238"/>
      <c r="C220" s="238"/>
      <c r="D220" s="238"/>
      <c r="E220" s="238"/>
      <c r="F220" s="238"/>
      <c r="G220" s="238"/>
      <c r="H220" s="238"/>
      <c r="I220" s="239"/>
      <c r="J220" s="238"/>
      <c r="K220" s="238"/>
      <c r="L220" s="238"/>
      <c r="M220" s="238"/>
      <c r="N220" s="238"/>
      <c r="O220" s="238"/>
      <c r="P220" s="238"/>
    </row>
    <row r="221" spans="1:16" ht="19.5" customHeight="1">
      <c r="A221" s="238"/>
      <c r="B221" s="238"/>
      <c r="C221" s="238"/>
      <c r="D221" s="238"/>
      <c r="E221" s="238"/>
      <c r="F221" s="238"/>
      <c r="G221" s="238"/>
      <c r="H221" s="238"/>
      <c r="I221" s="239"/>
      <c r="J221" s="240"/>
      <c r="K221" s="240"/>
      <c r="L221" s="239"/>
      <c r="M221" s="239"/>
      <c r="N221" s="239"/>
      <c r="O221" s="239"/>
      <c r="P221" s="239"/>
    </row>
    <row r="222" spans="1:11" ht="19.5" customHeight="1">
      <c r="A222" s="241" t="s">
        <v>103</v>
      </c>
      <c r="B222" s="241"/>
      <c r="J222" s="19"/>
      <c r="K222" s="19"/>
    </row>
    <row r="223" spans="1:2" ht="19.5" customHeight="1">
      <c r="A223" s="241"/>
      <c r="B223" s="241"/>
    </row>
    <row r="224" spans="1:14" ht="19.5" customHeight="1">
      <c r="A224" s="241"/>
      <c r="B224" s="241"/>
      <c r="K224" s="18"/>
      <c r="L224" s="18"/>
      <c r="M224" s="18"/>
      <c r="N224" s="18"/>
    </row>
    <row r="225" spans="1:16" ht="19.5" customHeight="1">
      <c r="A225" s="263" t="s">
        <v>15</v>
      </c>
      <c r="B225" s="254" t="s">
        <v>190</v>
      </c>
      <c r="C225" s="254"/>
      <c r="D225" s="254"/>
      <c r="E225" s="29"/>
      <c r="F225" s="16"/>
      <c r="G225" s="16"/>
      <c r="H225" s="16"/>
      <c r="K225" s="255" t="s">
        <v>16</v>
      </c>
      <c r="L225" s="255"/>
      <c r="M225" s="227" t="str">
        <f>MR!R11</f>
        <v>jún 2013</v>
      </c>
      <c r="N225" s="227"/>
      <c r="O225" s="227"/>
      <c r="P225" s="227"/>
    </row>
    <row r="226" spans="1:16" ht="19.5" customHeight="1">
      <c r="A226" s="263"/>
      <c r="B226" s="254"/>
      <c r="C226" s="254"/>
      <c r="D226" s="254"/>
      <c r="E226" s="29"/>
      <c r="F226" s="16"/>
      <c r="G226" s="16"/>
      <c r="H226" s="16"/>
      <c r="K226" s="255"/>
      <c r="L226" s="255"/>
      <c r="M226" s="227"/>
      <c r="N226" s="227"/>
      <c r="O226" s="227"/>
      <c r="P226" s="227"/>
    </row>
    <row r="227" ht="19.5" customHeight="1" thickBot="1"/>
    <row r="228" spans="1:16" ht="19.5" customHeight="1" thickBot="1">
      <c r="A228" s="242" t="s">
        <v>2</v>
      </c>
      <c r="B228" s="245" t="s">
        <v>3</v>
      </c>
      <c r="C228" s="248" t="s">
        <v>4</v>
      </c>
      <c r="D228" s="251" t="s">
        <v>5</v>
      </c>
      <c r="E228" s="262" t="s">
        <v>6</v>
      </c>
      <c r="F228" s="235" t="s">
        <v>7</v>
      </c>
      <c r="G228" s="235"/>
      <c r="H228" s="235"/>
      <c r="I228" s="235"/>
      <c r="J228" s="235"/>
      <c r="K228" s="235"/>
      <c r="L228" s="235"/>
      <c r="M228" s="231"/>
      <c r="N228" s="234" t="s">
        <v>12</v>
      </c>
      <c r="O228" s="235"/>
      <c r="P228" s="228" t="s">
        <v>14</v>
      </c>
    </row>
    <row r="229" spans="1:16" ht="19.5" customHeight="1">
      <c r="A229" s="243"/>
      <c r="B229" s="246"/>
      <c r="C229" s="249"/>
      <c r="D229" s="252"/>
      <c r="E229" s="232"/>
      <c r="F229" s="256" t="s">
        <v>8</v>
      </c>
      <c r="G229" s="257"/>
      <c r="H229" s="258" t="s">
        <v>9</v>
      </c>
      <c r="I229" s="258"/>
      <c r="J229" s="256" t="s">
        <v>10</v>
      </c>
      <c r="K229" s="257"/>
      <c r="L229" s="258" t="s">
        <v>11</v>
      </c>
      <c r="M229" s="257"/>
      <c r="N229" s="236"/>
      <c r="O229" s="237"/>
      <c r="P229" s="229"/>
    </row>
    <row r="230" spans="1:16" ht="19.5" customHeight="1" thickBot="1">
      <c r="A230" s="244"/>
      <c r="B230" s="247"/>
      <c r="C230" s="250"/>
      <c r="D230" s="253"/>
      <c r="E230" s="233"/>
      <c r="F230" s="20" t="s">
        <v>336</v>
      </c>
      <c r="G230" s="21" t="s">
        <v>13</v>
      </c>
      <c r="H230" s="20" t="s">
        <v>336</v>
      </c>
      <c r="I230" s="22" t="s">
        <v>13</v>
      </c>
      <c r="J230" s="20" t="s">
        <v>336</v>
      </c>
      <c r="K230" s="21" t="s">
        <v>13</v>
      </c>
      <c r="L230" s="20" t="s">
        <v>336</v>
      </c>
      <c r="M230" s="21" t="s">
        <v>13</v>
      </c>
      <c r="N230" s="20" t="s">
        <v>336</v>
      </c>
      <c r="O230" s="22" t="s">
        <v>13</v>
      </c>
      <c r="P230" s="230"/>
    </row>
    <row r="231" spans="1:25" ht="19.5" customHeight="1">
      <c r="A231" s="2">
        <v>41434</v>
      </c>
      <c r="B231" s="3" t="s">
        <v>542</v>
      </c>
      <c r="C231" s="3" t="s">
        <v>359</v>
      </c>
      <c r="D231" s="3" t="s">
        <v>504</v>
      </c>
      <c r="E231" s="4"/>
      <c r="F231" s="7">
        <v>21.62</v>
      </c>
      <c r="G231" s="8">
        <v>40</v>
      </c>
      <c r="H231" s="5">
        <v>10.81</v>
      </c>
      <c r="I231" s="143">
        <v>39</v>
      </c>
      <c r="J231" s="144">
        <v>10.81</v>
      </c>
      <c r="K231" s="143">
        <v>39</v>
      </c>
      <c r="L231" s="144">
        <v>10.81</v>
      </c>
      <c r="M231" s="143">
        <v>39</v>
      </c>
      <c r="N231" s="33">
        <f>SUM(F231+H231+J231+L231)</f>
        <v>54.050000000000004</v>
      </c>
      <c r="O231" s="34">
        <f>SUM(G231+I231+K231+M231)</f>
        <v>157</v>
      </c>
      <c r="P231" s="35">
        <f>SUM(N231:O231)</f>
        <v>211.05</v>
      </c>
      <c r="R231" s="124" t="s">
        <v>8</v>
      </c>
      <c r="S231" s="208" t="s">
        <v>343</v>
      </c>
      <c r="T231" s="205" t="s">
        <v>339</v>
      </c>
      <c r="U231" s="182" t="s">
        <v>337</v>
      </c>
      <c r="V231" s="206" t="s">
        <v>382</v>
      </c>
      <c r="W231" s="205" t="s">
        <v>383</v>
      </c>
      <c r="X231" s="123" t="s">
        <v>341</v>
      </c>
      <c r="Y231" s="122"/>
    </row>
    <row r="232" spans="1:25" ht="19.5" customHeight="1">
      <c r="A232" s="9" t="s">
        <v>586</v>
      </c>
      <c r="B232" s="10" t="s">
        <v>619</v>
      </c>
      <c r="C232" s="3" t="s">
        <v>361</v>
      </c>
      <c r="D232" s="10" t="s">
        <v>504</v>
      </c>
      <c r="E232" s="11" t="s">
        <v>463</v>
      </c>
      <c r="F232" s="7">
        <v>21.63</v>
      </c>
      <c r="G232" s="8">
        <v>1.3</v>
      </c>
      <c r="H232" s="5">
        <v>13.51</v>
      </c>
      <c r="I232" s="15">
        <v>0</v>
      </c>
      <c r="J232" s="12"/>
      <c r="K232" s="15"/>
      <c r="L232" s="12"/>
      <c r="M232" s="15"/>
      <c r="N232" s="139">
        <f aca="true" t="shared" si="19" ref="N232:O253">SUM(F232+H232+J232+L232)</f>
        <v>35.14</v>
      </c>
      <c r="O232" s="34">
        <f t="shared" si="19"/>
        <v>1.3</v>
      </c>
      <c r="P232" s="35">
        <f aca="true" t="shared" si="20" ref="P232:P254">SUM(N232:O232)</f>
        <v>36.44</v>
      </c>
      <c r="R232" s="124" t="s">
        <v>336</v>
      </c>
      <c r="S232" s="209">
        <v>21.62</v>
      </c>
      <c r="T232" s="185">
        <v>8.09</v>
      </c>
      <c r="U232" s="181">
        <v>5.4</v>
      </c>
      <c r="V232" s="207">
        <v>8.09</v>
      </c>
      <c r="W232" s="185">
        <v>21.6</v>
      </c>
      <c r="X232" s="123">
        <v>0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15"/>
      <c r="J233" s="12"/>
      <c r="K233" s="15"/>
      <c r="L233" s="12"/>
      <c r="M233" s="15"/>
      <c r="N233" s="139">
        <f t="shared" si="19"/>
        <v>0</v>
      </c>
      <c r="O233" s="34">
        <f t="shared" si="19"/>
        <v>0</v>
      </c>
      <c r="P233" s="35">
        <f t="shared" si="20"/>
        <v>0</v>
      </c>
      <c r="R233" s="124" t="s">
        <v>340</v>
      </c>
      <c r="S233" s="209">
        <v>40</v>
      </c>
      <c r="T233" s="185">
        <v>23</v>
      </c>
      <c r="U233" s="181">
        <v>1.3</v>
      </c>
      <c r="V233" s="207">
        <v>16</v>
      </c>
      <c r="W233" s="185">
        <v>1.3</v>
      </c>
      <c r="X233" s="123">
        <v>0</v>
      </c>
      <c r="Y233" s="122"/>
    </row>
    <row r="234" spans="1:20" ht="19.5" customHeight="1">
      <c r="A234" s="9"/>
      <c r="B234" s="10"/>
      <c r="C234" s="3"/>
      <c r="D234" s="10"/>
      <c r="E234" s="11"/>
      <c r="F234" s="7"/>
      <c r="G234" s="8"/>
      <c r="H234" s="5"/>
      <c r="I234" s="15"/>
      <c r="J234" s="12"/>
      <c r="K234" s="15"/>
      <c r="L234" s="12"/>
      <c r="M234" s="15"/>
      <c r="N234" s="139">
        <f t="shared" si="19"/>
        <v>0</v>
      </c>
      <c r="O234" s="34">
        <f t="shared" si="19"/>
        <v>0</v>
      </c>
      <c r="P234" s="35">
        <f t="shared" si="20"/>
        <v>0</v>
      </c>
      <c r="R234" s="119"/>
      <c r="T234" s="119"/>
    </row>
    <row r="235" spans="1:25" ht="19.5" customHeight="1">
      <c r="A235" s="9"/>
      <c r="B235" s="10"/>
      <c r="C235" s="3"/>
      <c r="D235" s="10"/>
      <c r="E235" s="11"/>
      <c r="F235" s="7"/>
      <c r="G235" s="8"/>
      <c r="H235" s="5"/>
      <c r="I235" s="15"/>
      <c r="J235" s="12"/>
      <c r="K235" s="15"/>
      <c r="L235" s="12"/>
      <c r="M235" s="15"/>
      <c r="N235" s="139">
        <f t="shared" si="19"/>
        <v>0</v>
      </c>
      <c r="O235" s="34">
        <f t="shared" si="19"/>
        <v>0</v>
      </c>
      <c r="P235" s="35">
        <f t="shared" si="20"/>
        <v>0</v>
      </c>
      <c r="R235" s="124" t="s">
        <v>342</v>
      </c>
      <c r="S235" s="208" t="s">
        <v>343</v>
      </c>
      <c r="T235" s="205" t="s">
        <v>339</v>
      </c>
      <c r="U235" s="182" t="s">
        <v>337</v>
      </c>
      <c r="V235" s="206" t="s">
        <v>382</v>
      </c>
      <c r="W235" s="205" t="s">
        <v>383</v>
      </c>
      <c r="X235" s="123" t="s">
        <v>341</v>
      </c>
      <c r="Y235" s="122"/>
    </row>
    <row r="236" spans="1:25" ht="19.5" customHeight="1">
      <c r="A236" s="9"/>
      <c r="B236" s="10"/>
      <c r="C236" s="3"/>
      <c r="D236" s="10"/>
      <c r="E236" s="11"/>
      <c r="F236" s="7"/>
      <c r="G236" s="8"/>
      <c r="H236" s="5"/>
      <c r="I236" s="15"/>
      <c r="J236" s="12"/>
      <c r="K236" s="15"/>
      <c r="L236" s="12"/>
      <c r="M236" s="15"/>
      <c r="N236" s="139">
        <f t="shared" si="19"/>
        <v>0</v>
      </c>
      <c r="O236" s="34">
        <f t="shared" si="19"/>
        <v>0</v>
      </c>
      <c r="P236" s="35">
        <f t="shared" si="20"/>
        <v>0</v>
      </c>
      <c r="R236" s="124" t="s">
        <v>336</v>
      </c>
      <c r="S236" s="209">
        <v>10.81</v>
      </c>
      <c r="T236" s="185">
        <v>5.4</v>
      </c>
      <c r="U236" s="181">
        <v>5.4</v>
      </c>
      <c r="V236" s="207">
        <v>5.4</v>
      </c>
      <c r="W236" s="185">
        <v>13.51</v>
      </c>
      <c r="X236" s="121">
        <v>0</v>
      </c>
      <c r="Y236" s="122"/>
    </row>
    <row r="237" spans="1:25" ht="19.5" customHeight="1">
      <c r="A237" s="9"/>
      <c r="B237" s="10"/>
      <c r="C237" s="3"/>
      <c r="D237" s="10"/>
      <c r="E237" s="11"/>
      <c r="F237" s="7"/>
      <c r="G237" s="8"/>
      <c r="H237" s="5"/>
      <c r="I237" s="15"/>
      <c r="J237" s="12"/>
      <c r="K237" s="15"/>
      <c r="L237" s="12"/>
      <c r="M237" s="15"/>
      <c r="N237" s="139">
        <f t="shared" si="19"/>
        <v>0</v>
      </c>
      <c r="O237" s="34">
        <f t="shared" si="19"/>
        <v>0</v>
      </c>
      <c r="P237" s="35">
        <f t="shared" si="20"/>
        <v>0</v>
      </c>
      <c r="R237" s="124" t="s">
        <v>340</v>
      </c>
      <c r="S237" s="209">
        <v>39</v>
      </c>
      <c r="T237" s="185">
        <v>22</v>
      </c>
      <c r="U237" s="181">
        <v>0</v>
      </c>
      <c r="V237" s="207">
        <v>15</v>
      </c>
      <c r="W237" s="185">
        <v>0</v>
      </c>
      <c r="X237" s="121">
        <v>0</v>
      </c>
      <c r="Y237" s="122"/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15"/>
      <c r="J238" s="12"/>
      <c r="K238" s="15"/>
      <c r="L238" s="12"/>
      <c r="M238" s="15"/>
      <c r="N238" s="139">
        <f t="shared" si="19"/>
        <v>0</v>
      </c>
      <c r="O238" s="34">
        <f t="shared" si="19"/>
        <v>0</v>
      </c>
      <c r="P238" s="35">
        <f t="shared" si="20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15"/>
      <c r="J239" s="12"/>
      <c r="K239" s="15"/>
      <c r="L239" s="12"/>
      <c r="M239" s="15"/>
      <c r="N239" s="139">
        <f t="shared" si="19"/>
        <v>0</v>
      </c>
      <c r="O239" s="34">
        <f t="shared" si="19"/>
        <v>0</v>
      </c>
      <c r="P239" s="35">
        <f t="shared" si="20"/>
        <v>0</v>
      </c>
    </row>
    <row r="240" spans="1:16" ht="19.5" customHeight="1">
      <c r="A240" s="9"/>
      <c r="B240" s="10"/>
      <c r="C240" s="3"/>
      <c r="D240" s="10"/>
      <c r="E240" s="11"/>
      <c r="F240" s="7"/>
      <c r="G240" s="8"/>
      <c r="H240" s="5"/>
      <c r="I240" s="15"/>
      <c r="J240" s="12"/>
      <c r="K240" s="15"/>
      <c r="L240" s="12"/>
      <c r="M240" s="15"/>
      <c r="N240" s="139">
        <f t="shared" si="19"/>
        <v>0</v>
      </c>
      <c r="O240" s="34">
        <f t="shared" si="19"/>
        <v>0</v>
      </c>
      <c r="P240" s="35">
        <f t="shared" si="20"/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15"/>
      <c r="J241" s="12"/>
      <c r="K241" s="15"/>
      <c r="L241" s="12"/>
      <c r="M241" s="15"/>
      <c r="N241" s="139">
        <f t="shared" si="19"/>
        <v>0</v>
      </c>
      <c r="O241" s="34">
        <f t="shared" si="19"/>
        <v>0</v>
      </c>
      <c r="P241" s="35">
        <f t="shared" si="20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15"/>
      <c r="J242" s="12"/>
      <c r="K242" s="15"/>
      <c r="L242" s="12"/>
      <c r="M242" s="15"/>
      <c r="N242" s="139">
        <f t="shared" si="19"/>
        <v>0</v>
      </c>
      <c r="O242" s="34">
        <f t="shared" si="19"/>
        <v>0</v>
      </c>
      <c r="P242" s="35">
        <f t="shared" si="20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15"/>
      <c r="J243" s="12"/>
      <c r="K243" s="15"/>
      <c r="L243" s="12"/>
      <c r="M243" s="15"/>
      <c r="N243" s="139">
        <f t="shared" si="19"/>
        <v>0</v>
      </c>
      <c r="O243" s="34">
        <f t="shared" si="19"/>
        <v>0</v>
      </c>
      <c r="P243" s="35">
        <f t="shared" si="20"/>
        <v>0</v>
      </c>
    </row>
    <row r="244" spans="1:16" ht="19.5" customHeight="1" hidden="1">
      <c r="A244" s="9"/>
      <c r="B244" s="10"/>
      <c r="C244" s="3"/>
      <c r="D244" s="10"/>
      <c r="E244" s="11"/>
      <c r="F244" s="7"/>
      <c r="G244" s="8"/>
      <c r="H244" s="5"/>
      <c r="I244" s="15"/>
      <c r="J244" s="12"/>
      <c r="K244" s="15"/>
      <c r="L244" s="12"/>
      <c r="M244" s="15"/>
      <c r="N244" s="139">
        <f t="shared" si="19"/>
        <v>0</v>
      </c>
      <c r="O244" s="34">
        <f t="shared" si="19"/>
        <v>0</v>
      </c>
      <c r="P244" s="35">
        <f t="shared" si="20"/>
        <v>0</v>
      </c>
    </row>
    <row r="245" spans="1:16" ht="19.5" customHeight="1" hidden="1">
      <c r="A245" s="9"/>
      <c r="B245" s="10"/>
      <c r="C245" s="3"/>
      <c r="D245" s="10"/>
      <c r="E245" s="11"/>
      <c r="F245" s="7"/>
      <c r="G245" s="8"/>
      <c r="H245" s="5"/>
      <c r="I245" s="15"/>
      <c r="J245" s="12"/>
      <c r="K245" s="15"/>
      <c r="L245" s="12"/>
      <c r="M245" s="15"/>
      <c r="N245" s="139">
        <f t="shared" si="19"/>
        <v>0</v>
      </c>
      <c r="O245" s="34">
        <f t="shared" si="19"/>
        <v>0</v>
      </c>
      <c r="P245" s="35">
        <f t="shared" si="20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15"/>
      <c r="J246" s="12"/>
      <c r="K246" s="15"/>
      <c r="L246" s="12"/>
      <c r="M246" s="15"/>
      <c r="N246" s="139">
        <f t="shared" si="19"/>
        <v>0</v>
      </c>
      <c r="O246" s="34">
        <f t="shared" si="19"/>
        <v>0</v>
      </c>
      <c r="P246" s="35">
        <f t="shared" si="20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15"/>
      <c r="J247" s="12"/>
      <c r="K247" s="15"/>
      <c r="L247" s="12"/>
      <c r="M247" s="15"/>
      <c r="N247" s="139">
        <f t="shared" si="19"/>
        <v>0</v>
      </c>
      <c r="O247" s="34">
        <f t="shared" si="19"/>
        <v>0</v>
      </c>
      <c r="P247" s="35">
        <f t="shared" si="20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15"/>
      <c r="J248" s="12"/>
      <c r="K248" s="15"/>
      <c r="L248" s="12"/>
      <c r="M248" s="15"/>
      <c r="N248" s="139">
        <f t="shared" si="19"/>
        <v>0</v>
      </c>
      <c r="O248" s="34">
        <f t="shared" si="19"/>
        <v>0</v>
      </c>
      <c r="P248" s="35">
        <f t="shared" si="20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15"/>
      <c r="J249" s="12"/>
      <c r="K249" s="15"/>
      <c r="L249" s="12"/>
      <c r="M249" s="15"/>
      <c r="N249" s="139">
        <f t="shared" si="19"/>
        <v>0</v>
      </c>
      <c r="O249" s="34">
        <f t="shared" si="19"/>
        <v>0</v>
      </c>
      <c r="P249" s="35">
        <f t="shared" si="20"/>
        <v>0</v>
      </c>
    </row>
    <row r="250" spans="1:16" ht="19.5" customHeight="1">
      <c r="A250" s="9"/>
      <c r="B250" s="10"/>
      <c r="C250" s="3"/>
      <c r="D250" s="10"/>
      <c r="E250" s="11"/>
      <c r="F250" s="7"/>
      <c r="G250" s="8"/>
      <c r="H250" s="5"/>
      <c r="I250" s="15"/>
      <c r="J250" s="12"/>
      <c r="K250" s="15"/>
      <c r="L250" s="12"/>
      <c r="M250" s="15"/>
      <c r="N250" s="139">
        <f t="shared" si="19"/>
        <v>0</v>
      </c>
      <c r="O250" s="34">
        <f t="shared" si="19"/>
        <v>0</v>
      </c>
      <c r="P250" s="35">
        <f t="shared" si="20"/>
        <v>0</v>
      </c>
    </row>
    <row r="251" spans="1:16" ht="19.5" customHeight="1">
      <c r="A251" s="9"/>
      <c r="B251" s="10"/>
      <c r="C251" s="3"/>
      <c r="D251" s="10"/>
      <c r="E251" s="11"/>
      <c r="F251" s="7"/>
      <c r="G251" s="8"/>
      <c r="H251" s="5"/>
      <c r="I251" s="15"/>
      <c r="J251" s="12"/>
      <c r="K251" s="15"/>
      <c r="L251" s="12"/>
      <c r="M251" s="15"/>
      <c r="N251" s="139">
        <f t="shared" si="19"/>
        <v>0</v>
      </c>
      <c r="O251" s="34">
        <f t="shared" si="19"/>
        <v>0</v>
      </c>
      <c r="P251" s="35">
        <f t="shared" si="20"/>
        <v>0</v>
      </c>
    </row>
    <row r="252" spans="1:16" ht="19.5" customHeight="1">
      <c r="A252" s="9"/>
      <c r="B252" s="10"/>
      <c r="C252" s="3"/>
      <c r="D252" s="10"/>
      <c r="E252" s="11"/>
      <c r="F252" s="7"/>
      <c r="G252" s="8"/>
      <c r="H252" s="5"/>
      <c r="I252" s="15"/>
      <c r="J252" s="12"/>
      <c r="K252" s="15"/>
      <c r="L252" s="12"/>
      <c r="M252" s="15"/>
      <c r="N252" s="139">
        <f t="shared" si="19"/>
        <v>0</v>
      </c>
      <c r="O252" s="34">
        <f t="shared" si="19"/>
        <v>0</v>
      </c>
      <c r="P252" s="35">
        <f t="shared" si="20"/>
        <v>0</v>
      </c>
    </row>
    <row r="253" spans="1:16" ht="19.5" customHeight="1" thickBot="1">
      <c r="A253" s="26"/>
      <c r="B253" s="27"/>
      <c r="C253" s="3"/>
      <c r="D253" s="27"/>
      <c r="E253" s="28"/>
      <c r="F253" s="7"/>
      <c r="G253" s="8"/>
      <c r="H253" s="5"/>
      <c r="I253" s="15"/>
      <c r="J253" s="12"/>
      <c r="K253" s="15"/>
      <c r="L253" s="12"/>
      <c r="M253" s="15"/>
      <c r="N253" s="140">
        <f t="shared" si="19"/>
        <v>0</v>
      </c>
      <c r="O253" s="37">
        <f t="shared" si="19"/>
        <v>0</v>
      </c>
      <c r="P253" s="38">
        <f t="shared" si="20"/>
        <v>0</v>
      </c>
    </row>
    <row r="254" spans="1:16" ht="19.5" customHeight="1" thickBot="1">
      <c r="A254" s="259" t="s">
        <v>14</v>
      </c>
      <c r="B254" s="260"/>
      <c r="C254" s="260"/>
      <c r="D254" s="260"/>
      <c r="E254" s="261"/>
      <c r="F254" s="39">
        <f aca="true" t="shared" si="21" ref="F254:O254">SUM(F231:F253)</f>
        <v>43.25</v>
      </c>
      <c r="G254" s="40">
        <f t="shared" si="21"/>
        <v>41.3</v>
      </c>
      <c r="H254" s="41">
        <f t="shared" si="21"/>
        <v>24.32</v>
      </c>
      <c r="I254" s="136">
        <f t="shared" si="21"/>
        <v>39</v>
      </c>
      <c r="J254" s="145">
        <f t="shared" si="21"/>
        <v>10.81</v>
      </c>
      <c r="K254" s="138">
        <f t="shared" si="21"/>
        <v>39</v>
      </c>
      <c r="L254" s="142">
        <f t="shared" si="21"/>
        <v>10.81</v>
      </c>
      <c r="M254" s="138">
        <f t="shared" si="21"/>
        <v>39</v>
      </c>
      <c r="N254" s="43">
        <f t="shared" si="21"/>
        <v>89.19</v>
      </c>
      <c r="O254" s="44">
        <f t="shared" si="21"/>
        <v>158.3</v>
      </c>
      <c r="P254" s="32">
        <f t="shared" si="20"/>
        <v>247.49</v>
      </c>
    </row>
    <row r="255" spans="1:16" ht="19.5" customHeight="1">
      <c r="A255" s="238" t="s">
        <v>0</v>
      </c>
      <c r="B255" s="238"/>
      <c r="C255" s="238"/>
      <c r="D255" s="238"/>
      <c r="E255" s="238"/>
      <c r="F255" s="238"/>
      <c r="G255" s="238"/>
      <c r="H255" s="238"/>
      <c r="I255" s="239"/>
      <c r="J255" s="238"/>
      <c r="K255" s="238"/>
      <c r="L255" s="238"/>
      <c r="M255" s="238"/>
      <c r="N255" s="238"/>
      <c r="O255" s="238"/>
      <c r="P255" s="238"/>
    </row>
    <row r="256" spans="1:16" ht="19.5" customHeight="1">
      <c r="A256" s="238"/>
      <c r="B256" s="238"/>
      <c r="C256" s="238"/>
      <c r="D256" s="238"/>
      <c r="E256" s="238"/>
      <c r="F256" s="238"/>
      <c r="G256" s="238"/>
      <c r="H256" s="238"/>
      <c r="I256" s="239"/>
      <c r="J256" s="238"/>
      <c r="K256" s="238"/>
      <c r="L256" s="238"/>
      <c r="M256" s="238"/>
      <c r="N256" s="238"/>
      <c r="O256" s="238"/>
      <c r="P256" s="238"/>
    </row>
    <row r="257" spans="1:16" ht="19.5" customHeight="1">
      <c r="A257" s="238"/>
      <c r="B257" s="238"/>
      <c r="C257" s="238"/>
      <c r="D257" s="238"/>
      <c r="E257" s="238"/>
      <c r="F257" s="238"/>
      <c r="G257" s="238"/>
      <c r="H257" s="238"/>
      <c r="I257" s="239"/>
      <c r="J257" s="240"/>
      <c r="K257" s="240"/>
      <c r="L257" s="239"/>
      <c r="M257" s="239"/>
      <c r="N257" s="239"/>
      <c r="O257" s="239"/>
      <c r="P257" s="239"/>
    </row>
    <row r="258" spans="1:11" ht="19.5" customHeight="1">
      <c r="A258" s="241" t="s">
        <v>104</v>
      </c>
      <c r="B258" s="241"/>
      <c r="J258" s="19"/>
      <c r="K258" s="19"/>
    </row>
    <row r="259" spans="1:2" ht="19.5" customHeight="1">
      <c r="A259" s="241"/>
      <c r="B259" s="241"/>
    </row>
    <row r="260" spans="1:14" ht="19.5" customHeight="1">
      <c r="A260" s="241"/>
      <c r="B260" s="241"/>
      <c r="K260" s="18"/>
      <c r="L260" s="18"/>
      <c r="M260" s="18"/>
      <c r="N260" s="18"/>
    </row>
    <row r="261" spans="1:16" ht="19.5" customHeight="1">
      <c r="A261" s="263" t="s">
        <v>15</v>
      </c>
      <c r="B261" s="254" t="s">
        <v>271</v>
      </c>
      <c r="C261" s="254"/>
      <c r="D261" s="254"/>
      <c r="E261" s="29"/>
      <c r="F261" s="16"/>
      <c r="G261" s="16"/>
      <c r="H261" s="16"/>
      <c r="K261" s="255" t="s">
        <v>16</v>
      </c>
      <c r="L261" s="255"/>
      <c r="M261" s="227" t="str">
        <f>MR!R11</f>
        <v>jún 2013</v>
      </c>
      <c r="N261" s="227"/>
      <c r="O261" s="227"/>
      <c r="P261" s="227"/>
    </row>
    <row r="262" spans="1:16" ht="19.5" customHeight="1">
      <c r="A262" s="263"/>
      <c r="B262" s="254"/>
      <c r="C262" s="254"/>
      <c r="D262" s="254"/>
      <c r="E262" s="29"/>
      <c r="F262" s="16"/>
      <c r="G262" s="16"/>
      <c r="H262" s="16"/>
      <c r="K262" s="255"/>
      <c r="L262" s="255"/>
      <c r="M262" s="227"/>
      <c r="N262" s="227"/>
      <c r="O262" s="227"/>
      <c r="P262" s="227"/>
    </row>
    <row r="263" ht="19.5" customHeight="1" thickBot="1"/>
    <row r="264" spans="1:16" ht="19.5" customHeight="1" thickBot="1">
      <c r="A264" s="242" t="s">
        <v>2</v>
      </c>
      <c r="B264" s="245" t="s">
        <v>3</v>
      </c>
      <c r="C264" s="248" t="s">
        <v>4</v>
      </c>
      <c r="D264" s="251" t="s">
        <v>5</v>
      </c>
      <c r="E264" s="262" t="s">
        <v>6</v>
      </c>
      <c r="F264" s="235" t="s">
        <v>7</v>
      </c>
      <c r="G264" s="235"/>
      <c r="H264" s="235"/>
      <c r="I264" s="235"/>
      <c r="J264" s="235"/>
      <c r="K264" s="235"/>
      <c r="L264" s="235"/>
      <c r="M264" s="231"/>
      <c r="N264" s="234" t="s">
        <v>12</v>
      </c>
      <c r="O264" s="235"/>
      <c r="P264" s="228" t="s">
        <v>14</v>
      </c>
    </row>
    <row r="265" spans="1:16" ht="19.5" customHeight="1">
      <c r="A265" s="243"/>
      <c r="B265" s="246"/>
      <c r="C265" s="249"/>
      <c r="D265" s="252"/>
      <c r="E265" s="232"/>
      <c r="F265" s="256" t="s">
        <v>8</v>
      </c>
      <c r="G265" s="257"/>
      <c r="H265" s="258" t="s">
        <v>9</v>
      </c>
      <c r="I265" s="258"/>
      <c r="J265" s="256" t="s">
        <v>10</v>
      </c>
      <c r="K265" s="257"/>
      <c r="L265" s="258" t="s">
        <v>11</v>
      </c>
      <c r="M265" s="257"/>
      <c r="N265" s="236"/>
      <c r="O265" s="237"/>
      <c r="P265" s="229"/>
    </row>
    <row r="266" spans="1:16" ht="19.5" customHeight="1" thickBot="1">
      <c r="A266" s="244"/>
      <c r="B266" s="247"/>
      <c r="C266" s="250"/>
      <c r="D266" s="253"/>
      <c r="E266" s="233"/>
      <c r="F266" s="20" t="s">
        <v>336</v>
      </c>
      <c r="G266" s="21" t="s">
        <v>13</v>
      </c>
      <c r="H266" s="20" t="s">
        <v>336</v>
      </c>
      <c r="I266" s="22" t="s">
        <v>13</v>
      </c>
      <c r="J266" s="20" t="s">
        <v>336</v>
      </c>
      <c r="K266" s="21" t="s">
        <v>13</v>
      </c>
      <c r="L266" s="20" t="s">
        <v>336</v>
      </c>
      <c r="M266" s="21" t="s">
        <v>13</v>
      </c>
      <c r="N266" s="20" t="s">
        <v>336</v>
      </c>
      <c r="O266" s="22" t="s">
        <v>13</v>
      </c>
      <c r="P266" s="230"/>
    </row>
    <row r="267" spans="1:25" ht="19.5" customHeight="1">
      <c r="A267" s="2">
        <v>41433</v>
      </c>
      <c r="B267" s="3" t="s">
        <v>541</v>
      </c>
      <c r="C267" s="3" t="s">
        <v>359</v>
      </c>
      <c r="D267" s="3" t="s">
        <v>504</v>
      </c>
      <c r="E267" s="4"/>
      <c r="F267" s="7">
        <v>21.62</v>
      </c>
      <c r="G267" s="8">
        <v>40</v>
      </c>
      <c r="H267" s="5">
        <v>10.81</v>
      </c>
      <c r="I267" s="143">
        <v>39</v>
      </c>
      <c r="J267" s="144">
        <v>10.81</v>
      </c>
      <c r="K267" s="143">
        <v>39</v>
      </c>
      <c r="L267" s="144">
        <v>10.81</v>
      </c>
      <c r="M267" s="143">
        <v>39</v>
      </c>
      <c r="N267" s="33">
        <f>SUM(F267+H267+J267+L267)</f>
        <v>54.050000000000004</v>
      </c>
      <c r="O267" s="34">
        <f>SUM(G267+I267+K267+M267)</f>
        <v>157</v>
      </c>
      <c r="P267" s="35">
        <f>SUM(N267:O267)</f>
        <v>211.05</v>
      </c>
      <c r="R267" s="124" t="s">
        <v>8</v>
      </c>
      <c r="S267" s="208" t="s">
        <v>343</v>
      </c>
      <c r="T267" s="205" t="s">
        <v>339</v>
      </c>
      <c r="U267" s="182" t="s">
        <v>337</v>
      </c>
      <c r="V267" s="206" t="s">
        <v>382</v>
      </c>
      <c r="W267" s="205" t="s">
        <v>383</v>
      </c>
      <c r="X267" s="123" t="s">
        <v>341</v>
      </c>
      <c r="Y267" s="122"/>
    </row>
    <row r="268" spans="1:25" ht="19.5" customHeight="1">
      <c r="A268" s="9" t="s">
        <v>518</v>
      </c>
      <c r="B268" s="10" t="s">
        <v>580</v>
      </c>
      <c r="C268" s="3" t="s">
        <v>350</v>
      </c>
      <c r="D268" s="10" t="s">
        <v>581</v>
      </c>
      <c r="E268" s="11" t="s">
        <v>459</v>
      </c>
      <c r="F268" s="7">
        <v>8.09</v>
      </c>
      <c r="G268" s="8">
        <v>23</v>
      </c>
      <c r="H268" s="5">
        <v>5.4</v>
      </c>
      <c r="I268" s="15">
        <v>22</v>
      </c>
      <c r="J268" s="12">
        <v>5.4</v>
      </c>
      <c r="K268" s="15">
        <v>22</v>
      </c>
      <c r="L268" s="12">
        <v>5.4</v>
      </c>
      <c r="M268" s="15">
        <v>22</v>
      </c>
      <c r="N268" s="139">
        <f aca="true" t="shared" si="22" ref="N268:O289">SUM(F268+H268+J268+L268)</f>
        <v>24.29</v>
      </c>
      <c r="O268" s="34">
        <f t="shared" si="22"/>
        <v>89</v>
      </c>
      <c r="P268" s="35">
        <f aca="true" t="shared" si="23" ref="P268:P290">SUM(N268:O268)</f>
        <v>113.28999999999999</v>
      </c>
      <c r="R268" s="124" t="s">
        <v>336</v>
      </c>
      <c r="S268" s="209">
        <v>21.62</v>
      </c>
      <c r="T268" s="185">
        <v>8.09</v>
      </c>
      <c r="U268" s="181">
        <v>5.4</v>
      </c>
      <c r="V268" s="207">
        <v>8.09</v>
      </c>
      <c r="W268" s="185">
        <v>21.6</v>
      </c>
      <c r="X268" s="123">
        <v>0</v>
      </c>
      <c r="Y268" s="122"/>
    </row>
    <row r="269" spans="1:25" ht="19.5" customHeight="1">
      <c r="A269" s="9" t="s">
        <v>518</v>
      </c>
      <c r="B269" s="10" t="s">
        <v>580</v>
      </c>
      <c r="C269" s="3" t="s">
        <v>351</v>
      </c>
      <c r="D269" s="10" t="s">
        <v>581</v>
      </c>
      <c r="E269" s="11" t="s">
        <v>459</v>
      </c>
      <c r="F269" s="7">
        <v>5.4</v>
      </c>
      <c r="G269" s="8">
        <v>1.3</v>
      </c>
      <c r="H269" s="5">
        <v>5.4</v>
      </c>
      <c r="I269" s="15">
        <v>0</v>
      </c>
      <c r="J269" s="12">
        <v>5.4</v>
      </c>
      <c r="K269" s="15">
        <v>0</v>
      </c>
      <c r="L269" s="12"/>
      <c r="M269" s="15"/>
      <c r="N269" s="139">
        <f t="shared" si="22"/>
        <v>16.200000000000003</v>
      </c>
      <c r="O269" s="34">
        <f t="shared" si="22"/>
        <v>1.3</v>
      </c>
      <c r="P269" s="35">
        <f t="shared" si="23"/>
        <v>17.500000000000004</v>
      </c>
      <c r="R269" s="124" t="s">
        <v>340</v>
      </c>
      <c r="S269" s="209">
        <v>40</v>
      </c>
      <c r="T269" s="185">
        <v>23</v>
      </c>
      <c r="U269" s="181">
        <v>1.3</v>
      </c>
      <c r="V269" s="207">
        <v>16</v>
      </c>
      <c r="W269" s="185">
        <v>1.3</v>
      </c>
      <c r="X269" s="123">
        <v>0</v>
      </c>
      <c r="Y269" s="122"/>
    </row>
    <row r="270" spans="1:20" ht="19.5" customHeight="1">
      <c r="A270" s="9" t="s">
        <v>586</v>
      </c>
      <c r="B270" s="10" t="s">
        <v>590</v>
      </c>
      <c r="C270" s="3" t="s">
        <v>351</v>
      </c>
      <c r="D270" s="10" t="s">
        <v>504</v>
      </c>
      <c r="E270" s="11"/>
      <c r="F270" s="7">
        <v>8.09</v>
      </c>
      <c r="G270" s="8">
        <v>23</v>
      </c>
      <c r="H270" s="5">
        <v>5.4</v>
      </c>
      <c r="I270" s="15">
        <v>22</v>
      </c>
      <c r="J270" s="12">
        <v>5.4</v>
      </c>
      <c r="K270" s="15">
        <v>22</v>
      </c>
      <c r="L270" s="12">
        <v>5.4</v>
      </c>
      <c r="M270" s="15">
        <v>22</v>
      </c>
      <c r="N270" s="139">
        <f t="shared" si="22"/>
        <v>24.29</v>
      </c>
      <c r="O270" s="34">
        <f t="shared" si="22"/>
        <v>89</v>
      </c>
      <c r="P270" s="35">
        <f t="shared" si="23"/>
        <v>113.28999999999999</v>
      </c>
      <c r="R270" s="119"/>
      <c r="T270" s="119"/>
    </row>
    <row r="271" spans="1:25" ht="19.5" customHeight="1">
      <c r="A271" s="9" t="s">
        <v>586</v>
      </c>
      <c r="B271" s="10" t="s">
        <v>590</v>
      </c>
      <c r="C271" s="3" t="s">
        <v>350</v>
      </c>
      <c r="D271" s="10" t="s">
        <v>504</v>
      </c>
      <c r="E271" s="11"/>
      <c r="F271" s="7">
        <v>5.4</v>
      </c>
      <c r="G271" s="8">
        <v>1.3</v>
      </c>
      <c r="H271" s="5">
        <v>5.4</v>
      </c>
      <c r="I271" s="15">
        <v>0</v>
      </c>
      <c r="J271" s="12">
        <v>5.4</v>
      </c>
      <c r="K271" s="15">
        <v>0</v>
      </c>
      <c r="L271" s="12"/>
      <c r="M271" s="15"/>
      <c r="N271" s="139">
        <f t="shared" si="22"/>
        <v>16.200000000000003</v>
      </c>
      <c r="O271" s="34">
        <f t="shared" si="22"/>
        <v>1.3</v>
      </c>
      <c r="P271" s="35">
        <f t="shared" si="23"/>
        <v>17.500000000000004</v>
      </c>
      <c r="R271" s="124" t="s">
        <v>342</v>
      </c>
      <c r="S271" s="208" t="s">
        <v>343</v>
      </c>
      <c r="T271" s="205" t="s">
        <v>339</v>
      </c>
      <c r="U271" s="182" t="s">
        <v>337</v>
      </c>
      <c r="V271" s="206" t="s">
        <v>382</v>
      </c>
      <c r="W271" s="205" t="s">
        <v>383</v>
      </c>
      <c r="X271" s="123" t="s">
        <v>341</v>
      </c>
      <c r="Y271" s="122"/>
    </row>
    <row r="272" spans="1:25" ht="19.5" customHeight="1">
      <c r="A272" s="9"/>
      <c r="B272" s="10"/>
      <c r="C272" s="3"/>
      <c r="D272" s="10"/>
      <c r="E272" s="11"/>
      <c r="F272" s="7"/>
      <c r="G272" s="8"/>
      <c r="H272" s="5"/>
      <c r="I272" s="15"/>
      <c r="J272" s="12"/>
      <c r="K272" s="15"/>
      <c r="L272" s="12"/>
      <c r="M272" s="15"/>
      <c r="N272" s="139">
        <f t="shared" si="22"/>
        <v>0</v>
      </c>
      <c r="O272" s="34">
        <f t="shared" si="22"/>
        <v>0</v>
      </c>
      <c r="P272" s="35">
        <f t="shared" si="23"/>
        <v>0</v>
      </c>
      <c r="R272" s="124" t="s">
        <v>336</v>
      </c>
      <c r="S272" s="209">
        <v>10.81</v>
      </c>
      <c r="T272" s="185">
        <v>5.4</v>
      </c>
      <c r="U272" s="181">
        <v>5.4</v>
      </c>
      <c r="V272" s="207">
        <v>5.4</v>
      </c>
      <c r="W272" s="185">
        <v>13.51</v>
      </c>
      <c r="X272" s="121">
        <v>0</v>
      </c>
      <c r="Y272" s="122"/>
    </row>
    <row r="273" spans="1:25" ht="19.5" customHeight="1">
      <c r="A273" s="9"/>
      <c r="B273" s="10"/>
      <c r="C273" s="3"/>
      <c r="D273" s="10"/>
      <c r="E273" s="11"/>
      <c r="F273" s="7"/>
      <c r="G273" s="8"/>
      <c r="H273" s="5"/>
      <c r="I273" s="15"/>
      <c r="J273" s="12"/>
      <c r="K273" s="15"/>
      <c r="L273" s="12"/>
      <c r="M273" s="15"/>
      <c r="N273" s="139">
        <f t="shared" si="22"/>
        <v>0</v>
      </c>
      <c r="O273" s="34">
        <f t="shared" si="22"/>
        <v>0</v>
      </c>
      <c r="P273" s="35">
        <f t="shared" si="23"/>
        <v>0</v>
      </c>
      <c r="R273" s="124" t="s">
        <v>340</v>
      </c>
      <c r="S273" s="209">
        <v>39</v>
      </c>
      <c r="T273" s="185">
        <v>22</v>
      </c>
      <c r="U273" s="181">
        <v>0</v>
      </c>
      <c r="V273" s="207">
        <v>15</v>
      </c>
      <c r="W273" s="185">
        <v>0</v>
      </c>
      <c r="X273" s="121">
        <v>0</v>
      </c>
      <c r="Y273" s="122"/>
    </row>
    <row r="274" spans="1:16" ht="19.5" customHeight="1">
      <c r="A274" s="9"/>
      <c r="B274" s="10"/>
      <c r="C274" s="3"/>
      <c r="D274" s="10"/>
      <c r="E274" s="11"/>
      <c r="F274" s="7"/>
      <c r="G274" s="8"/>
      <c r="H274" s="5"/>
      <c r="I274" s="15"/>
      <c r="J274" s="12"/>
      <c r="K274" s="15"/>
      <c r="L274" s="12"/>
      <c r="M274" s="15"/>
      <c r="N274" s="139">
        <f t="shared" si="22"/>
        <v>0</v>
      </c>
      <c r="O274" s="34">
        <f t="shared" si="22"/>
        <v>0</v>
      </c>
      <c r="P274" s="35">
        <f t="shared" si="23"/>
        <v>0</v>
      </c>
    </row>
    <row r="275" spans="1:16" ht="19.5" customHeight="1">
      <c r="A275" s="9"/>
      <c r="B275" s="10"/>
      <c r="C275" s="3"/>
      <c r="D275" s="10"/>
      <c r="E275" s="11"/>
      <c r="F275" s="7"/>
      <c r="G275" s="8"/>
      <c r="H275" s="5"/>
      <c r="I275" s="15"/>
      <c r="J275" s="12"/>
      <c r="K275" s="15"/>
      <c r="L275" s="12"/>
      <c r="M275" s="15"/>
      <c r="N275" s="139">
        <f t="shared" si="22"/>
        <v>0</v>
      </c>
      <c r="O275" s="34">
        <f t="shared" si="22"/>
        <v>0</v>
      </c>
      <c r="P275" s="35">
        <f t="shared" si="23"/>
        <v>0</v>
      </c>
    </row>
    <row r="276" spans="1:16" ht="19.5" customHeight="1">
      <c r="A276" s="9"/>
      <c r="B276" s="10"/>
      <c r="C276" s="3"/>
      <c r="D276" s="10"/>
      <c r="E276" s="11"/>
      <c r="F276" s="7"/>
      <c r="G276" s="8"/>
      <c r="H276" s="5"/>
      <c r="I276" s="15"/>
      <c r="J276" s="12"/>
      <c r="K276" s="15"/>
      <c r="L276" s="12"/>
      <c r="M276" s="15"/>
      <c r="N276" s="139">
        <f t="shared" si="22"/>
        <v>0</v>
      </c>
      <c r="O276" s="34">
        <f t="shared" si="22"/>
        <v>0</v>
      </c>
      <c r="P276" s="35">
        <f t="shared" si="23"/>
        <v>0</v>
      </c>
    </row>
    <row r="277" spans="1:16" ht="19.5" customHeight="1" hidden="1">
      <c r="A277" s="9"/>
      <c r="B277" s="10"/>
      <c r="C277" s="3"/>
      <c r="D277" s="10"/>
      <c r="E277" s="11"/>
      <c r="F277" s="7"/>
      <c r="G277" s="8"/>
      <c r="H277" s="5"/>
      <c r="I277" s="15"/>
      <c r="J277" s="12"/>
      <c r="K277" s="15"/>
      <c r="L277" s="12"/>
      <c r="M277" s="15"/>
      <c r="N277" s="139">
        <f t="shared" si="22"/>
        <v>0</v>
      </c>
      <c r="O277" s="34">
        <f t="shared" si="22"/>
        <v>0</v>
      </c>
      <c r="P277" s="35">
        <f t="shared" si="23"/>
        <v>0</v>
      </c>
    </row>
    <row r="278" spans="1:16" ht="19.5" customHeight="1" hidden="1">
      <c r="A278" s="9"/>
      <c r="B278" s="10"/>
      <c r="C278" s="3"/>
      <c r="D278" s="10"/>
      <c r="E278" s="11"/>
      <c r="F278" s="7"/>
      <c r="G278" s="8"/>
      <c r="H278" s="5"/>
      <c r="I278" s="15"/>
      <c r="J278" s="12"/>
      <c r="K278" s="15"/>
      <c r="L278" s="12"/>
      <c r="M278" s="15"/>
      <c r="N278" s="139">
        <f t="shared" si="22"/>
        <v>0</v>
      </c>
      <c r="O278" s="34">
        <f t="shared" si="22"/>
        <v>0</v>
      </c>
      <c r="P278" s="35">
        <f t="shared" si="23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15"/>
      <c r="J279" s="12"/>
      <c r="K279" s="15"/>
      <c r="L279" s="12"/>
      <c r="M279" s="15"/>
      <c r="N279" s="139">
        <f t="shared" si="22"/>
        <v>0</v>
      </c>
      <c r="O279" s="34">
        <f t="shared" si="22"/>
        <v>0</v>
      </c>
      <c r="P279" s="35">
        <f t="shared" si="23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15"/>
      <c r="J280" s="12"/>
      <c r="K280" s="15"/>
      <c r="L280" s="12"/>
      <c r="M280" s="15"/>
      <c r="N280" s="139">
        <f t="shared" si="22"/>
        <v>0</v>
      </c>
      <c r="O280" s="34">
        <f t="shared" si="22"/>
        <v>0</v>
      </c>
      <c r="P280" s="35">
        <f t="shared" si="23"/>
        <v>0</v>
      </c>
    </row>
    <row r="281" spans="1:16" ht="19.5" customHeight="1">
      <c r="A281" s="9"/>
      <c r="B281" s="10"/>
      <c r="C281" s="3"/>
      <c r="D281" s="10"/>
      <c r="E281" s="11"/>
      <c r="F281" s="7"/>
      <c r="G281" s="8"/>
      <c r="H281" s="5"/>
      <c r="I281" s="15"/>
      <c r="J281" s="12"/>
      <c r="K281" s="15"/>
      <c r="L281" s="12"/>
      <c r="M281" s="15"/>
      <c r="N281" s="139">
        <f t="shared" si="22"/>
        <v>0</v>
      </c>
      <c r="O281" s="34">
        <f t="shared" si="22"/>
        <v>0</v>
      </c>
      <c r="P281" s="35">
        <f t="shared" si="23"/>
        <v>0</v>
      </c>
    </row>
    <row r="282" spans="1:16" ht="19.5" customHeight="1">
      <c r="A282" s="9"/>
      <c r="B282" s="10"/>
      <c r="C282" s="3"/>
      <c r="D282" s="10"/>
      <c r="E282" s="11"/>
      <c r="F282" s="7"/>
      <c r="G282" s="8"/>
      <c r="H282" s="5"/>
      <c r="I282" s="15"/>
      <c r="J282" s="12"/>
      <c r="K282" s="15"/>
      <c r="L282" s="12"/>
      <c r="M282" s="15"/>
      <c r="N282" s="139">
        <f t="shared" si="22"/>
        <v>0</v>
      </c>
      <c r="O282" s="34">
        <f t="shared" si="22"/>
        <v>0</v>
      </c>
      <c r="P282" s="35">
        <f t="shared" si="23"/>
        <v>0</v>
      </c>
    </row>
    <row r="283" spans="1:16" ht="19.5" customHeight="1">
      <c r="A283" s="9"/>
      <c r="B283" s="10"/>
      <c r="C283" s="3"/>
      <c r="D283" s="10"/>
      <c r="E283" s="11"/>
      <c r="F283" s="7"/>
      <c r="G283" s="8"/>
      <c r="H283" s="5"/>
      <c r="I283" s="15"/>
      <c r="J283" s="12"/>
      <c r="K283" s="15"/>
      <c r="L283" s="12"/>
      <c r="M283" s="15"/>
      <c r="N283" s="139">
        <f t="shared" si="22"/>
        <v>0</v>
      </c>
      <c r="O283" s="34">
        <f t="shared" si="22"/>
        <v>0</v>
      </c>
      <c r="P283" s="35">
        <f t="shared" si="23"/>
        <v>0</v>
      </c>
    </row>
    <row r="284" spans="1:16" ht="19.5" customHeight="1">
      <c r="A284" s="9"/>
      <c r="B284" s="10"/>
      <c r="C284" s="3"/>
      <c r="D284" s="10"/>
      <c r="E284" s="11"/>
      <c r="F284" s="7"/>
      <c r="G284" s="8"/>
      <c r="H284" s="5"/>
      <c r="I284" s="15"/>
      <c r="J284" s="12"/>
      <c r="K284" s="15"/>
      <c r="L284" s="12"/>
      <c r="M284" s="15"/>
      <c r="N284" s="139">
        <f t="shared" si="22"/>
        <v>0</v>
      </c>
      <c r="O284" s="34">
        <f t="shared" si="22"/>
        <v>0</v>
      </c>
      <c r="P284" s="35">
        <f t="shared" si="23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15"/>
      <c r="J285" s="12"/>
      <c r="K285" s="15"/>
      <c r="L285" s="12"/>
      <c r="M285" s="15"/>
      <c r="N285" s="139">
        <f t="shared" si="22"/>
        <v>0</v>
      </c>
      <c r="O285" s="34">
        <f t="shared" si="22"/>
        <v>0</v>
      </c>
      <c r="P285" s="35">
        <f t="shared" si="23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15"/>
      <c r="J286" s="12"/>
      <c r="K286" s="15"/>
      <c r="L286" s="12"/>
      <c r="M286" s="15"/>
      <c r="N286" s="139">
        <f t="shared" si="22"/>
        <v>0</v>
      </c>
      <c r="O286" s="34">
        <f t="shared" si="22"/>
        <v>0</v>
      </c>
      <c r="P286" s="35">
        <f t="shared" si="23"/>
        <v>0</v>
      </c>
    </row>
    <row r="287" spans="1:16" ht="19.5" customHeight="1">
      <c r="A287" s="9"/>
      <c r="B287" s="10"/>
      <c r="C287" s="3"/>
      <c r="D287" s="10"/>
      <c r="E287" s="11"/>
      <c r="F287" s="7"/>
      <c r="G287" s="8"/>
      <c r="H287" s="5"/>
      <c r="I287" s="15"/>
      <c r="J287" s="12"/>
      <c r="K287" s="15"/>
      <c r="L287" s="12"/>
      <c r="M287" s="15"/>
      <c r="N287" s="139">
        <f t="shared" si="22"/>
        <v>0</v>
      </c>
      <c r="O287" s="34">
        <f t="shared" si="22"/>
        <v>0</v>
      </c>
      <c r="P287" s="35">
        <f t="shared" si="23"/>
        <v>0</v>
      </c>
    </row>
    <row r="288" spans="1:16" ht="19.5" customHeight="1">
      <c r="A288" s="9"/>
      <c r="B288" s="10"/>
      <c r="C288" s="3"/>
      <c r="D288" s="10"/>
      <c r="E288" s="11"/>
      <c r="F288" s="7"/>
      <c r="G288" s="8"/>
      <c r="H288" s="5"/>
      <c r="I288" s="15"/>
      <c r="J288" s="12"/>
      <c r="K288" s="15"/>
      <c r="L288" s="12"/>
      <c r="M288" s="15"/>
      <c r="N288" s="139">
        <f t="shared" si="22"/>
        <v>0</v>
      </c>
      <c r="O288" s="34">
        <f t="shared" si="22"/>
        <v>0</v>
      </c>
      <c r="P288" s="35">
        <f t="shared" si="23"/>
        <v>0</v>
      </c>
    </row>
    <row r="289" spans="1:16" ht="19.5" customHeight="1" thickBot="1">
      <c r="A289" s="26"/>
      <c r="B289" s="27"/>
      <c r="C289" s="3"/>
      <c r="D289" s="27"/>
      <c r="E289" s="28"/>
      <c r="F289" s="7"/>
      <c r="G289" s="8"/>
      <c r="H289" s="5"/>
      <c r="I289" s="8"/>
      <c r="J289" s="5"/>
      <c r="K289" s="130"/>
      <c r="L289" s="5"/>
      <c r="M289" s="8"/>
      <c r="N289" s="36">
        <f t="shared" si="22"/>
        <v>0</v>
      </c>
      <c r="O289" s="37">
        <f t="shared" si="22"/>
        <v>0</v>
      </c>
      <c r="P289" s="38">
        <f t="shared" si="23"/>
        <v>0</v>
      </c>
    </row>
    <row r="290" spans="1:16" ht="19.5" customHeight="1" thickBot="1">
      <c r="A290" s="259" t="s">
        <v>14</v>
      </c>
      <c r="B290" s="260"/>
      <c r="C290" s="260"/>
      <c r="D290" s="260"/>
      <c r="E290" s="261"/>
      <c r="F290" s="39">
        <f aca="true" t="shared" si="24" ref="F290:O290">SUM(F267:F289)</f>
        <v>48.6</v>
      </c>
      <c r="G290" s="40">
        <f t="shared" si="24"/>
        <v>88.6</v>
      </c>
      <c r="H290" s="41">
        <f t="shared" si="24"/>
        <v>32.41</v>
      </c>
      <c r="I290" s="42">
        <f t="shared" si="24"/>
        <v>83</v>
      </c>
      <c r="J290" s="39">
        <f t="shared" si="24"/>
        <v>32.41</v>
      </c>
      <c r="K290" s="40">
        <f t="shared" si="24"/>
        <v>83</v>
      </c>
      <c r="L290" s="41">
        <f t="shared" si="24"/>
        <v>21.61</v>
      </c>
      <c r="M290" s="40">
        <f t="shared" si="24"/>
        <v>83</v>
      </c>
      <c r="N290" s="43">
        <f t="shared" si="24"/>
        <v>135.03000000000003</v>
      </c>
      <c r="O290" s="44">
        <f t="shared" si="24"/>
        <v>337.6</v>
      </c>
      <c r="P290" s="32">
        <f t="shared" si="23"/>
        <v>472.63000000000005</v>
      </c>
    </row>
    <row r="291" spans="1:16" ht="19.5" customHeight="1">
      <c r="A291" s="238" t="s">
        <v>0</v>
      </c>
      <c r="B291" s="238"/>
      <c r="C291" s="238"/>
      <c r="D291" s="238"/>
      <c r="E291" s="238"/>
      <c r="F291" s="238"/>
      <c r="G291" s="238"/>
      <c r="H291" s="238"/>
      <c r="I291" s="239"/>
      <c r="J291" s="238"/>
      <c r="K291" s="238"/>
      <c r="L291" s="238"/>
      <c r="M291" s="238"/>
      <c r="N291" s="238"/>
      <c r="O291" s="238"/>
      <c r="P291" s="238"/>
    </row>
    <row r="292" spans="1:16" ht="19.5" customHeight="1">
      <c r="A292" s="238"/>
      <c r="B292" s="238"/>
      <c r="C292" s="238"/>
      <c r="D292" s="238"/>
      <c r="E292" s="238"/>
      <c r="F292" s="238"/>
      <c r="G292" s="238"/>
      <c r="H292" s="238"/>
      <c r="I292" s="239"/>
      <c r="J292" s="240"/>
      <c r="K292" s="240"/>
      <c r="L292" s="239"/>
      <c r="M292" s="239"/>
      <c r="N292" s="239"/>
      <c r="O292" s="239"/>
      <c r="P292" s="239"/>
    </row>
    <row r="293" spans="1:11" ht="19.5" customHeight="1">
      <c r="A293" s="241" t="s">
        <v>105</v>
      </c>
      <c r="B293" s="241"/>
      <c r="J293" s="19"/>
      <c r="K293" s="19"/>
    </row>
    <row r="294" spans="1:2" ht="19.5" customHeight="1">
      <c r="A294" s="241"/>
      <c r="B294" s="241"/>
    </row>
    <row r="295" spans="1:14" ht="19.5" customHeight="1">
      <c r="A295" s="241"/>
      <c r="B295" s="241"/>
      <c r="K295" s="18"/>
      <c r="L295" s="18"/>
      <c r="M295" s="18"/>
      <c r="N295" s="18"/>
    </row>
    <row r="296" spans="1:16" ht="19.5" customHeight="1">
      <c r="A296" s="263" t="s">
        <v>15</v>
      </c>
      <c r="B296" s="254" t="s">
        <v>188</v>
      </c>
      <c r="C296" s="254"/>
      <c r="D296" s="254"/>
      <c r="E296" s="29"/>
      <c r="F296" s="16"/>
      <c r="G296" s="16"/>
      <c r="H296" s="16"/>
      <c r="K296" s="255" t="s">
        <v>16</v>
      </c>
      <c r="L296" s="255"/>
      <c r="M296" s="227" t="str">
        <f>MR!R11</f>
        <v>jún 2013</v>
      </c>
      <c r="N296" s="227"/>
      <c r="O296" s="227"/>
      <c r="P296" s="227"/>
    </row>
    <row r="297" spans="1:16" ht="19.5" customHeight="1">
      <c r="A297" s="263"/>
      <c r="B297" s="254"/>
      <c r="C297" s="254"/>
      <c r="D297" s="254"/>
      <c r="E297" s="29"/>
      <c r="F297" s="16"/>
      <c r="G297" s="16"/>
      <c r="H297" s="16"/>
      <c r="K297" s="255"/>
      <c r="L297" s="255"/>
      <c r="M297" s="227"/>
      <c r="N297" s="227"/>
      <c r="O297" s="227"/>
      <c r="P297" s="227"/>
    </row>
    <row r="298" ht="19.5" customHeight="1" thickBot="1"/>
    <row r="299" spans="1:16" ht="19.5" customHeight="1" thickBot="1">
      <c r="A299" s="242" t="s">
        <v>2</v>
      </c>
      <c r="B299" s="245" t="s">
        <v>3</v>
      </c>
      <c r="C299" s="248" t="s">
        <v>4</v>
      </c>
      <c r="D299" s="251" t="s">
        <v>5</v>
      </c>
      <c r="E299" s="262" t="s">
        <v>6</v>
      </c>
      <c r="F299" s="235" t="s">
        <v>7</v>
      </c>
      <c r="G299" s="235"/>
      <c r="H299" s="235"/>
      <c r="I299" s="235"/>
      <c r="J299" s="235"/>
      <c r="K299" s="235"/>
      <c r="L299" s="235"/>
      <c r="M299" s="231"/>
      <c r="N299" s="234" t="s">
        <v>12</v>
      </c>
      <c r="O299" s="235"/>
      <c r="P299" s="228" t="s">
        <v>14</v>
      </c>
    </row>
    <row r="300" spans="1:16" ht="19.5" customHeight="1">
      <c r="A300" s="243"/>
      <c r="B300" s="246"/>
      <c r="C300" s="249"/>
      <c r="D300" s="252"/>
      <c r="E300" s="232"/>
      <c r="F300" s="256" t="s">
        <v>8</v>
      </c>
      <c r="G300" s="257"/>
      <c r="H300" s="258" t="s">
        <v>9</v>
      </c>
      <c r="I300" s="258"/>
      <c r="J300" s="256" t="s">
        <v>10</v>
      </c>
      <c r="K300" s="257"/>
      <c r="L300" s="258" t="s">
        <v>11</v>
      </c>
      <c r="M300" s="257"/>
      <c r="N300" s="236"/>
      <c r="O300" s="237"/>
      <c r="P300" s="229"/>
    </row>
    <row r="301" spans="1:16" ht="19.5" customHeight="1" thickBot="1">
      <c r="A301" s="244"/>
      <c r="B301" s="247"/>
      <c r="C301" s="250"/>
      <c r="D301" s="253"/>
      <c r="E301" s="233"/>
      <c r="F301" s="20" t="s">
        <v>336</v>
      </c>
      <c r="G301" s="21" t="s">
        <v>13</v>
      </c>
      <c r="H301" s="20" t="s">
        <v>336</v>
      </c>
      <c r="I301" s="22" t="s">
        <v>13</v>
      </c>
      <c r="J301" s="20" t="s">
        <v>336</v>
      </c>
      <c r="K301" s="21" t="s">
        <v>13</v>
      </c>
      <c r="L301" s="20" t="s">
        <v>336</v>
      </c>
      <c r="M301" s="21" t="s">
        <v>13</v>
      </c>
      <c r="N301" s="20" t="s">
        <v>336</v>
      </c>
      <c r="O301" s="22" t="s">
        <v>13</v>
      </c>
      <c r="P301" s="230"/>
    </row>
    <row r="302" spans="1:25" ht="19.5" customHeight="1">
      <c r="A302" s="2" t="s">
        <v>452</v>
      </c>
      <c r="B302" s="3" t="s">
        <v>465</v>
      </c>
      <c r="C302" s="3" t="s">
        <v>360</v>
      </c>
      <c r="D302" s="3" t="s">
        <v>403</v>
      </c>
      <c r="E302" s="4"/>
      <c r="F302" s="7">
        <v>8.09</v>
      </c>
      <c r="G302" s="8">
        <v>16</v>
      </c>
      <c r="H302" s="5">
        <v>5.4</v>
      </c>
      <c r="I302" s="143">
        <v>15</v>
      </c>
      <c r="J302" s="144"/>
      <c r="K302" s="143"/>
      <c r="L302" s="144"/>
      <c r="M302" s="143"/>
      <c r="N302" s="139">
        <f>SUM(F302+H302+J302+L302)</f>
        <v>13.49</v>
      </c>
      <c r="O302" s="34">
        <f>SUM(G302+I302+K302+M302)</f>
        <v>31</v>
      </c>
      <c r="P302" s="35">
        <f>SUM(N302:O302)</f>
        <v>44.49</v>
      </c>
      <c r="R302" s="124" t="s">
        <v>8</v>
      </c>
      <c r="S302" s="208" t="s">
        <v>343</v>
      </c>
      <c r="T302" s="205" t="s">
        <v>339</v>
      </c>
      <c r="U302" s="182" t="s">
        <v>337</v>
      </c>
      <c r="V302" s="206" t="s">
        <v>382</v>
      </c>
      <c r="W302" s="205" t="s">
        <v>383</v>
      </c>
      <c r="X302" s="123" t="s">
        <v>341</v>
      </c>
      <c r="Y302" s="122"/>
    </row>
    <row r="303" spans="1:25" ht="19.5" customHeight="1">
      <c r="A303" s="9">
        <v>41434</v>
      </c>
      <c r="B303" s="10" t="s">
        <v>540</v>
      </c>
      <c r="C303" s="3" t="s">
        <v>359</v>
      </c>
      <c r="D303" s="10" t="s">
        <v>504</v>
      </c>
      <c r="E303" s="11"/>
      <c r="F303" s="7">
        <v>21.62</v>
      </c>
      <c r="G303" s="8">
        <v>40</v>
      </c>
      <c r="H303" s="5">
        <v>10.81</v>
      </c>
      <c r="I303" s="15">
        <v>39</v>
      </c>
      <c r="J303" s="12">
        <v>10.81</v>
      </c>
      <c r="K303" s="15">
        <v>39</v>
      </c>
      <c r="L303" s="12">
        <v>10.81</v>
      </c>
      <c r="M303" s="15">
        <v>39</v>
      </c>
      <c r="N303" s="139">
        <f aca="true" t="shared" si="25" ref="N303:O324">SUM(F303+H303+J303+L303)</f>
        <v>54.050000000000004</v>
      </c>
      <c r="O303" s="34">
        <f t="shared" si="25"/>
        <v>157</v>
      </c>
      <c r="P303" s="35">
        <f aca="true" t="shared" si="26" ref="P303:P325">SUM(N303:O303)</f>
        <v>211.05</v>
      </c>
      <c r="R303" s="124" t="s">
        <v>336</v>
      </c>
      <c r="S303" s="209">
        <v>21.62</v>
      </c>
      <c r="T303" s="185">
        <v>8.09</v>
      </c>
      <c r="U303" s="181">
        <v>5.4</v>
      </c>
      <c r="V303" s="207">
        <v>8.09</v>
      </c>
      <c r="W303" s="185">
        <v>21.6</v>
      </c>
      <c r="X303" s="123">
        <v>0</v>
      </c>
      <c r="Y303" s="122"/>
    </row>
    <row r="304" spans="1:25" ht="19.5" customHeight="1">
      <c r="A304" s="9" t="s">
        <v>721</v>
      </c>
      <c r="B304" s="10" t="s">
        <v>540</v>
      </c>
      <c r="C304" s="3" t="s">
        <v>360</v>
      </c>
      <c r="D304" s="10" t="s">
        <v>391</v>
      </c>
      <c r="E304" s="11"/>
      <c r="F304" s="7">
        <v>8.09</v>
      </c>
      <c r="G304" s="8">
        <v>16</v>
      </c>
      <c r="H304" s="5">
        <v>5.4</v>
      </c>
      <c r="I304" s="15">
        <v>15</v>
      </c>
      <c r="J304" s="12"/>
      <c r="K304" s="15"/>
      <c r="L304" s="12"/>
      <c r="M304" s="15"/>
      <c r="N304" s="139">
        <f t="shared" si="25"/>
        <v>13.49</v>
      </c>
      <c r="O304" s="34">
        <f t="shared" si="25"/>
        <v>31</v>
      </c>
      <c r="P304" s="35">
        <f t="shared" si="26"/>
        <v>44.49</v>
      </c>
      <c r="R304" s="124" t="s">
        <v>340</v>
      </c>
      <c r="S304" s="209">
        <v>40</v>
      </c>
      <c r="T304" s="185">
        <v>23</v>
      </c>
      <c r="U304" s="181">
        <v>1.3</v>
      </c>
      <c r="V304" s="207">
        <v>16</v>
      </c>
      <c r="W304" s="185">
        <v>1.3</v>
      </c>
      <c r="X304" s="123">
        <v>0</v>
      </c>
      <c r="Y304" s="122"/>
    </row>
    <row r="305" spans="1:20" ht="19.5" customHeight="1">
      <c r="A305" s="9">
        <v>41448</v>
      </c>
      <c r="B305" s="10" t="s">
        <v>801</v>
      </c>
      <c r="C305" s="3" t="s">
        <v>359</v>
      </c>
      <c r="D305" s="10" t="s">
        <v>521</v>
      </c>
      <c r="E305" s="11"/>
      <c r="F305" s="7">
        <v>21.62</v>
      </c>
      <c r="G305" s="8">
        <v>40</v>
      </c>
      <c r="H305" s="5">
        <v>10.81</v>
      </c>
      <c r="I305" s="15">
        <v>39</v>
      </c>
      <c r="J305" s="12">
        <v>10.81</v>
      </c>
      <c r="K305" s="15">
        <v>39</v>
      </c>
      <c r="L305" s="12">
        <v>10.81</v>
      </c>
      <c r="M305" s="15">
        <v>39</v>
      </c>
      <c r="N305" s="139">
        <f t="shared" si="25"/>
        <v>54.050000000000004</v>
      </c>
      <c r="O305" s="34">
        <f t="shared" si="25"/>
        <v>157</v>
      </c>
      <c r="P305" s="35">
        <f t="shared" si="26"/>
        <v>211.05</v>
      </c>
      <c r="R305" s="119"/>
      <c r="T305" s="119"/>
    </row>
    <row r="306" spans="1:25" ht="19.5" customHeight="1">
      <c r="A306" s="9"/>
      <c r="B306" s="10"/>
      <c r="C306" s="3"/>
      <c r="D306" s="10"/>
      <c r="E306" s="11"/>
      <c r="F306" s="7"/>
      <c r="G306" s="8"/>
      <c r="H306" s="5"/>
      <c r="I306" s="15"/>
      <c r="J306" s="12"/>
      <c r="K306" s="15"/>
      <c r="L306" s="12"/>
      <c r="M306" s="15"/>
      <c r="N306" s="139">
        <f t="shared" si="25"/>
        <v>0</v>
      </c>
      <c r="O306" s="34">
        <f t="shared" si="25"/>
        <v>0</v>
      </c>
      <c r="P306" s="35">
        <f t="shared" si="26"/>
        <v>0</v>
      </c>
      <c r="R306" s="124" t="s">
        <v>342</v>
      </c>
      <c r="S306" s="208" t="s">
        <v>343</v>
      </c>
      <c r="T306" s="205" t="s">
        <v>339</v>
      </c>
      <c r="U306" s="182" t="s">
        <v>337</v>
      </c>
      <c r="V306" s="206" t="s">
        <v>382</v>
      </c>
      <c r="W306" s="205" t="s">
        <v>383</v>
      </c>
      <c r="X306" s="123" t="s">
        <v>341</v>
      </c>
      <c r="Y306" s="122"/>
    </row>
    <row r="307" spans="1:25" ht="19.5" customHeight="1">
      <c r="A307" s="9"/>
      <c r="B307" s="10"/>
      <c r="C307" s="3"/>
      <c r="D307" s="10"/>
      <c r="E307" s="11"/>
      <c r="F307" s="7"/>
      <c r="G307" s="8"/>
      <c r="H307" s="5"/>
      <c r="I307" s="15"/>
      <c r="J307" s="12"/>
      <c r="K307" s="15"/>
      <c r="L307" s="12"/>
      <c r="M307" s="15"/>
      <c r="N307" s="139">
        <f t="shared" si="25"/>
        <v>0</v>
      </c>
      <c r="O307" s="34">
        <f t="shared" si="25"/>
        <v>0</v>
      </c>
      <c r="P307" s="35">
        <f t="shared" si="26"/>
        <v>0</v>
      </c>
      <c r="R307" s="124" t="s">
        <v>336</v>
      </c>
      <c r="S307" s="209">
        <v>10.81</v>
      </c>
      <c r="T307" s="185">
        <v>5.4</v>
      </c>
      <c r="U307" s="181">
        <v>5.4</v>
      </c>
      <c r="V307" s="207">
        <v>5.4</v>
      </c>
      <c r="W307" s="185">
        <v>13.51</v>
      </c>
      <c r="X307" s="121">
        <v>0</v>
      </c>
      <c r="Y307" s="122"/>
    </row>
    <row r="308" spans="1:25" ht="19.5" customHeight="1">
      <c r="A308" s="9"/>
      <c r="B308" s="10"/>
      <c r="C308" s="3"/>
      <c r="D308" s="10"/>
      <c r="E308" s="11"/>
      <c r="F308" s="7"/>
      <c r="G308" s="8"/>
      <c r="H308" s="5"/>
      <c r="I308" s="15"/>
      <c r="J308" s="12"/>
      <c r="K308" s="15"/>
      <c r="L308" s="12"/>
      <c r="M308" s="15"/>
      <c r="N308" s="139">
        <f t="shared" si="25"/>
        <v>0</v>
      </c>
      <c r="O308" s="34">
        <f t="shared" si="25"/>
        <v>0</v>
      </c>
      <c r="P308" s="35">
        <f t="shared" si="26"/>
        <v>0</v>
      </c>
      <c r="R308" s="124" t="s">
        <v>340</v>
      </c>
      <c r="S308" s="209">
        <v>39</v>
      </c>
      <c r="T308" s="185">
        <v>22</v>
      </c>
      <c r="U308" s="181">
        <v>0</v>
      </c>
      <c r="V308" s="207">
        <v>15</v>
      </c>
      <c r="W308" s="185">
        <v>0</v>
      </c>
      <c r="X308" s="121">
        <v>0</v>
      </c>
      <c r="Y308" s="122"/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15"/>
      <c r="J309" s="12"/>
      <c r="K309" s="15"/>
      <c r="L309" s="12"/>
      <c r="M309" s="15"/>
      <c r="N309" s="139">
        <f t="shared" si="25"/>
        <v>0</v>
      </c>
      <c r="O309" s="34">
        <f t="shared" si="25"/>
        <v>0</v>
      </c>
      <c r="P309" s="35">
        <f t="shared" si="26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15"/>
      <c r="J310" s="12"/>
      <c r="K310" s="15"/>
      <c r="L310" s="12"/>
      <c r="M310" s="15"/>
      <c r="N310" s="139">
        <f t="shared" si="25"/>
        <v>0</v>
      </c>
      <c r="O310" s="34">
        <f t="shared" si="25"/>
        <v>0</v>
      </c>
      <c r="P310" s="35">
        <f t="shared" si="26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15"/>
      <c r="J311" s="12"/>
      <c r="K311" s="15"/>
      <c r="L311" s="12"/>
      <c r="M311" s="15"/>
      <c r="N311" s="139">
        <f t="shared" si="25"/>
        <v>0</v>
      </c>
      <c r="O311" s="34">
        <f t="shared" si="25"/>
        <v>0</v>
      </c>
      <c r="P311" s="35">
        <f t="shared" si="26"/>
        <v>0</v>
      </c>
    </row>
    <row r="312" spans="1:16" ht="19.5" customHeight="1" hidden="1">
      <c r="A312" s="9"/>
      <c r="B312" s="10"/>
      <c r="C312" s="3"/>
      <c r="D312" s="10"/>
      <c r="E312" s="11"/>
      <c r="F312" s="7"/>
      <c r="G312" s="8"/>
      <c r="H312" s="5"/>
      <c r="I312" s="15"/>
      <c r="J312" s="12"/>
      <c r="K312" s="15"/>
      <c r="L312" s="12"/>
      <c r="M312" s="15"/>
      <c r="N312" s="139">
        <f t="shared" si="25"/>
        <v>0</v>
      </c>
      <c r="O312" s="34">
        <f t="shared" si="25"/>
        <v>0</v>
      </c>
      <c r="P312" s="35">
        <f t="shared" si="26"/>
        <v>0</v>
      </c>
    </row>
    <row r="313" spans="1:16" ht="19.5" customHeight="1" hidden="1">
      <c r="A313" s="9"/>
      <c r="B313" s="10"/>
      <c r="C313" s="3"/>
      <c r="D313" s="10"/>
      <c r="E313" s="11"/>
      <c r="F313" s="7"/>
      <c r="G313" s="8"/>
      <c r="H313" s="5"/>
      <c r="I313" s="15"/>
      <c r="J313" s="12"/>
      <c r="K313" s="15"/>
      <c r="L313" s="12"/>
      <c r="M313" s="15"/>
      <c r="N313" s="139">
        <f t="shared" si="25"/>
        <v>0</v>
      </c>
      <c r="O313" s="34">
        <f t="shared" si="25"/>
        <v>0</v>
      </c>
      <c r="P313" s="35">
        <f t="shared" si="26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15"/>
      <c r="J314" s="12"/>
      <c r="K314" s="15"/>
      <c r="L314" s="12"/>
      <c r="M314" s="15"/>
      <c r="N314" s="139">
        <f t="shared" si="25"/>
        <v>0</v>
      </c>
      <c r="O314" s="34">
        <f t="shared" si="25"/>
        <v>0</v>
      </c>
      <c r="P314" s="35">
        <f t="shared" si="26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15"/>
      <c r="J315" s="12"/>
      <c r="K315" s="15"/>
      <c r="L315" s="12"/>
      <c r="M315" s="15"/>
      <c r="N315" s="139">
        <f t="shared" si="25"/>
        <v>0</v>
      </c>
      <c r="O315" s="34">
        <f t="shared" si="25"/>
        <v>0</v>
      </c>
      <c r="P315" s="35">
        <f t="shared" si="26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15"/>
      <c r="J316" s="12"/>
      <c r="K316" s="15"/>
      <c r="L316" s="12"/>
      <c r="M316" s="15"/>
      <c r="N316" s="139">
        <f t="shared" si="25"/>
        <v>0</v>
      </c>
      <c r="O316" s="34">
        <f t="shared" si="25"/>
        <v>0</v>
      </c>
      <c r="P316" s="35">
        <f t="shared" si="26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15"/>
      <c r="J317" s="12"/>
      <c r="K317" s="15"/>
      <c r="L317" s="12"/>
      <c r="M317" s="15"/>
      <c r="N317" s="139">
        <f t="shared" si="25"/>
        <v>0</v>
      </c>
      <c r="O317" s="34">
        <f t="shared" si="25"/>
        <v>0</v>
      </c>
      <c r="P317" s="35">
        <f t="shared" si="26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15"/>
      <c r="J318" s="12"/>
      <c r="K318" s="15"/>
      <c r="L318" s="12"/>
      <c r="M318" s="15"/>
      <c r="N318" s="139">
        <f t="shared" si="25"/>
        <v>0</v>
      </c>
      <c r="O318" s="34">
        <f t="shared" si="25"/>
        <v>0</v>
      </c>
      <c r="P318" s="35">
        <f t="shared" si="26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15"/>
      <c r="J319" s="12"/>
      <c r="K319" s="15"/>
      <c r="L319" s="12"/>
      <c r="M319" s="15"/>
      <c r="N319" s="139">
        <f t="shared" si="25"/>
        <v>0</v>
      </c>
      <c r="O319" s="34">
        <f t="shared" si="25"/>
        <v>0</v>
      </c>
      <c r="P319" s="35">
        <f t="shared" si="26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15"/>
      <c r="J320" s="12"/>
      <c r="K320" s="15"/>
      <c r="L320" s="12"/>
      <c r="M320" s="15"/>
      <c r="N320" s="139">
        <f t="shared" si="25"/>
        <v>0</v>
      </c>
      <c r="O320" s="34">
        <f t="shared" si="25"/>
        <v>0</v>
      </c>
      <c r="P320" s="35">
        <f t="shared" si="26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15"/>
      <c r="J321" s="12"/>
      <c r="K321" s="15"/>
      <c r="L321" s="12"/>
      <c r="M321" s="15"/>
      <c r="N321" s="139">
        <f t="shared" si="25"/>
        <v>0</v>
      </c>
      <c r="O321" s="34">
        <f t="shared" si="25"/>
        <v>0</v>
      </c>
      <c r="P321" s="35">
        <f t="shared" si="26"/>
        <v>0</v>
      </c>
    </row>
    <row r="322" spans="1:16" ht="19.5" customHeight="1">
      <c r="A322" s="9"/>
      <c r="B322" s="10"/>
      <c r="C322" s="3"/>
      <c r="D322" s="10"/>
      <c r="E322" s="11"/>
      <c r="F322" s="7"/>
      <c r="G322" s="8"/>
      <c r="H322" s="5"/>
      <c r="I322" s="15"/>
      <c r="J322" s="12"/>
      <c r="K322" s="15"/>
      <c r="L322" s="12"/>
      <c r="M322" s="15"/>
      <c r="N322" s="139">
        <f t="shared" si="25"/>
        <v>0</v>
      </c>
      <c r="O322" s="34">
        <f t="shared" si="25"/>
        <v>0</v>
      </c>
      <c r="P322" s="35">
        <f t="shared" si="26"/>
        <v>0</v>
      </c>
    </row>
    <row r="323" spans="1:16" ht="19.5" customHeight="1">
      <c r="A323" s="9"/>
      <c r="B323" s="10"/>
      <c r="C323" s="3"/>
      <c r="D323" s="10"/>
      <c r="E323" s="11"/>
      <c r="F323" s="7"/>
      <c r="G323" s="8"/>
      <c r="H323" s="5"/>
      <c r="I323" s="15"/>
      <c r="J323" s="12"/>
      <c r="K323" s="15"/>
      <c r="L323" s="12"/>
      <c r="M323" s="15"/>
      <c r="N323" s="139">
        <f t="shared" si="25"/>
        <v>0</v>
      </c>
      <c r="O323" s="34">
        <f t="shared" si="25"/>
        <v>0</v>
      </c>
      <c r="P323" s="35">
        <f t="shared" si="26"/>
        <v>0</v>
      </c>
    </row>
    <row r="324" spans="1:16" ht="19.5" customHeight="1" thickBot="1">
      <c r="A324" s="26"/>
      <c r="B324" s="27"/>
      <c r="C324" s="3"/>
      <c r="D324" s="27"/>
      <c r="E324" s="28"/>
      <c r="F324" s="7"/>
      <c r="G324" s="8"/>
      <c r="H324" s="5"/>
      <c r="I324" s="130"/>
      <c r="J324" s="5"/>
      <c r="K324" s="8"/>
      <c r="L324" s="5"/>
      <c r="M324" s="8"/>
      <c r="N324" s="36">
        <f t="shared" si="25"/>
        <v>0</v>
      </c>
      <c r="O324" s="37">
        <f t="shared" si="25"/>
        <v>0</v>
      </c>
      <c r="P324" s="38">
        <f t="shared" si="26"/>
        <v>0</v>
      </c>
    </row>
    <row r="325" spans="1:16" ht="19.5" customHeight="1" thickBot="1">
      <c r="A325" s="259" t="s">
        <v>14</v>
      </c>
      <c r="B325" s="260"/>
      <c r="C325" s="260"/>
      <c r="D325" s="260"/>
      <c r="E325" s="261"/>
      <c r="F325" s="39">
        <f aca="true" t="shared" si="27" ref="F325:O325">SUM(F302:F324)</f>
        <v>59.42</v>
      </c>
      <c r="G325" s="40">
        <f t="shared" si="27"/>
        <v>112</v>
      </c>
      <c r="H325" s="41">
        <f t="shared" si="27"/>
        <v>32.42</v>
      </c>
      <c r="I325" s="42">
        <f t="shared" si="27"/>
        <v>108</v>
      </c>
      <c r="J325" s="39">
        <f t="shared" si="27"/>
        <v>21.62</v>
      </c>
      <c r="K325" s="40">
        <f t="shared" si="27"/>
        <v>78</v>
      </c>
      <c r="L325" s="41">
        <f t="shared" si="27"/>
        <v>21.62</v>
      </c>
      <c r="M325" s="40">
        <f t="shared" si="27"/>
        <v>78</v>
      </c>
      <c r="N325" s="43">
        <f t="shared" si="27"/>
        <v>135.08</v>
      </c>
      <c r="O325" s="44">
        <f t="shared" si="27"/>
        <v>376</v>
      </c>
      <c r="P325" s="32">
        <f t="shared" si="26"/>
        <v>511.08000000000004</v>
      </c>
    </row>
    <row r="326" spans="1:16" ht="19.5" customHeight="1">
      <c r="A326" s="238" t="s">
        <v>0</v>
      </c>
      <c r="B326" s="238"/>
      <c r="C326" s="238"/>
      <c r="D326" s="238"/>
      <c r="E326" s="238"/>
      <c r="F326" s="238"/>
      <c r="G326" s="238"/>
      <c r="H326" s="238"/>
      <c r="I326" s="239"/>
      <c r="J326" s="238"/>
      <c r="K326" s="238"/>
      <c r="L326" s="238"/>
      <c r="M326" s="238"/>
      <c r="N326" s="238"/>
      <c r="O326" s="238"/>
      <c r="P326" s="238"/>
    </row>
    <row r="327" spans="1:16" ht="19.5" customHeight="1">
      <c r="A327" s="238"/>
      <c r="B327" s="238"/>
      <c r="C327" s="238"/>
      <c r="D327" s="238"/>
      <c r="E327" s="238"/>
      <c r="F327" s="238"/>
      <c r="G327" s="238"/>
      <c r="H327" s="238"/>
      <c r="I327" s="239"/>
      <c r="J327" s="238"/>
      <c r="K327" s="238"/>
      <c r="L327" s="238"/>
      <c r="M327" s="238"/>
      <c r="N327" s="238"/>
      <c r="O327" s="238"/>
      <c r="P327" s="238"/>
    </row>
    <row r="328" spans="1:16" ht="19.5" customHeight="1">
      <c r="A328" s="238"/>
      <c r="B328" s="238"/>
      <c r="C328" s="238"/>
      <c r="D328" s="238"/>
      <c r="E328" s="238"/>
      <c r="F328" s="238"/>
      <c r="G328" s="238"/>
      <c r="H328" s="238"/>
      <c r="I328" s="239"/>
      <c r="J328" s="238"/>
      <c r="K328" s="238"/>
      <c r="L328" s="238"/>
      <c r="M328" s="238"/>
      <c r="N328" s="238"/>
      <c r="O328" s="238"/>
      <c r="P328" s="238"/>
    </row>
    <row r="329" spans="1:16" ht="19.5" customHeight="1">
      <c r="A329" s="238"/>
      <c r="B329" s="238"/>
      <c r="C329" s="238"/>
      <c r="D329" s="238"/>
      <c r="E329" s="238"/>
      <c r="F329" s="238"/>
      <c r="G329" s="238"/>
      <c r="H329" s="238"/>
      <c r="I329" s="239"/>
      <c r="J329" s="240"/>
      <c r="K329" s="240"/>
      <c r="L329" s="239"/>
      <c r="M329" s="239"/>
      <c r="N329" s="239"/>
      <c r="O329" s="239"/>
      <c r="P329" s="239"/>
    </row>
    <row r="330" spans="1:11" ht="19.5" customHeight="1">
      <c r="A330" s="241" t="s">
        <v>106</v>
      </c>
      <c r="B330" s="241"/>
      <c r="J330" s="19"/>
      <c r="K330" s="19"/>
    </row>
    <row r="331" spans="1:2" ht="19.5" customHeight="1">
      <c r="A331" s="241"/>
      <c r="B331" s="241"/>
    </row>
    <row r="332" spans="1:14" ht="19.5" customHeight="1">
      <c r="A332" s="241"/>
      <c r="B332" s="241"/>
      <c r="K332" s="18"/>
      <c r="L332" s="18"/>
      <c r="M332" s="18"/>
      <c r="N332" s="18"/>
    </row>
    <row r="333" spans="1:16" ht="19.5" customHeight="1">
      <c r="A333" s="263" t="s">
        <v>15</v>
      </c>
      <c r="B333" s="254" t="s">
        <v>201</v>
      </c>
      <c r="C333" s="254"/>
      <c r="D333" s="254"/>
      <c r="E333" s="29"/>
      <c r="F333" s="16"/>
      <c r="G333" s="16"/>
      <c r="H333" s="16"/>
      <c r="K333" s="255" t="s">
        <v>16</v>
      </c>
      <c r="L333" s="255"/>
      <c r="M333" s="227" t="str">
        <f>MR!R11</f>
        <v>jún 2013</v>
      </c>
      <c r="N333" s="227"/>
      <c r="O333" s="227"/>
      <c r="P333" s="227"/>
    </row>
    <row r="334" spans="1:16" ht="19.5" customHeight="1">
      <c r="A334" s="263"/>
      <c r="B334" s="254"/>
      <c r="C334" s="254"/>
      <c r="D334" s="254"/>
      <c r="E334" s="29"/>
      <c r="F334" s="16"/>
      <c r="G334" s="16"/>
      <c r="H334" s="16"/>
      <c r="K334" s="255"/>
      <c r="L334" s="255"/>
      <c r="M334" s="227"/>
      <c r="N334" s="227"/>
      <c r="O334" s="227"/>
      <c r="P334" s="227"/>
    </row>
    <row r="335" ht="19.5" customHeight="1" thickBot="1"/>
    <row r="336" spans="1:16" ht="19.5" customHeight="1" thickBot="1">
      <c r="A336" s="242" t="s">
        <v>2</v>
      </c>
      <c r="B336" s="245" t="s">
        <v>3</v>
      </c>
      <c r="C336" s="248" t="s">
        <v>4</v>
      </c>
      <c r="D336" s="251" t="s">
        <v>5</v>
      </c>
      <c r="E336" s="262" t="s">
        <v>6</v>
      </c>
      <c r="F336" s="235" t="s">
        <v>7</v>
      </c>
      <c r="G336" s="235"/>
      <c r="H336" s="235"/>
      <c r="I336" s="235"/>
      <c r="J336" s="235"/>
      <c r="K336" s="235"/>
      <c r="L336" s="235"/>
      <c r="M336" s="231"/>
      <c r="N336" s="234" t="s">
        <v>12</v>
      </c>
      <c r="O336" s="235"/>
      <c r="P336" s="228" t="s">
        <v>14</v>
      </c>
    </row>
    <row r="337" spans="1:16" ht="19.5" customHeight="1">
      <c r="A337" s="243"/>
      <c r="B337" s="246"/>
      <c r="C337" s="249"/>
      <c r="D337" s="252"/>
      <c r="E337" s="232"/>
      <c r="F337" s="256" t="s">
        <v>8</v>
      </c>
      <c r="G337" s="257"/>
      <c r="H337" s="258" t="s">
        <v>9</v>
      </c>
      <c r="I337" s="258"/>
      <c r="J337" s="256" t="s">
        <v>10</v>
      </c>
      <c r="K337" s="257"/>
      <c r="L337" s="258" t="s">
        <v>11</v>
      </c>
      <c r="M337" s="257"/>
      <c r="N337" s="236"/>
      <c r="O337" s="237"/>
      <c r="P337" s="229"/>
    </row>
    <row r="338" spans="1:16" ht="19.5" customHeight="1" thickBot="1">
      <c r="A338" s="244"/>
      <c r="B338" s="247"/>
      <c r="C338" s="250"/>
      <c r="D338" s="253"/>
      <c r="E338" s="233"/>
      <c r="F338" s="20" t="s">
        <v>336</v>
      </c>
      <c r="G338" s="21" t="s">
        <v>13</v>
      </c>
      <c r="H338" s="20" t="s">
        <v>336</v>
      </c>
      <c r="I338" s="22" t="s">
        <v>13</v>
      </c>
      <c r="J338" s="20" t="s">
        <v>336</v>
      </c>
      <c r="K338" s="21" t="s">
        <v>13</v>
      </c>
      <c r="L338" s="20" t="s">
        <v>336</v>
      </c>
      <c r="M338" s="21" t="s">
        <v>13</v>
      </c>
      <c r="N338" s="20" t="s">
        <v>336</v>
      </c>
      <c r="O338" s="22" t="s">
        <v>13</v>
      </c>
      <c r="P338" s="230"/>
    </row>
    <row r="339" spans="1:25" ht="19.5" customHeight="1">
      <c r="A339" s="2" t="s">
        <v>452</v>
      </c>
      <c r="B339" s="3" t="s">
        <v>464</v>
      </c>
      <c r="C339" s="3" t="s">
        <v>360</v>
      </c>
      <c r="D339" s="3" t="s">
        <v>403</v>
      </c>
      <c r="E339" s="4"/>
      <c r="F339" s="7">
        <v>8.09</v>
      </c>
      <c r="G339" s="8">
        <v>16</v>
      </c>
      <c r="H339" s="5">
        <v>5.4</v>
      </c>
      <c r="I339" s="143">
        <v>15</v>
      </c>
      <c r="J339" s="144"/>
      <c r="K339" s="143"/>
      <c r="L339" s="144"/>
      <c r="M339" s="143"/>
      <c r="N339" s="33">
        <f>SUM(F339+H339+J339+L339)</f>
        <v>13.49</v>
      </c>
      <c r="O339" s="34">
        <f>SUM(G339+I339+K339+M339)</f>
        <v>31</v>
      </c>
      <c r="P339" s="35">
        <f>SUM(N339:O339)</f>
        <v>44.49</v>
      </c>
      <c r="R339" s="124" t="s">
        <v>8</v>
      </c>
      <c r="S339" s="208" t="s">
        <v>343</v>
      </c>
      <c r="T339" s="205" t="s">
        <v>339</v>
      </c>
      <c r="U339" s="182" t="s">
        <v>337</v>
      </c>
      <c r="V339" s="206" t="s">
        <v>382</v>
      </c>
      <c r="W339" s="205" t="s">
        <v>383</v>
      </c>
      <c r="X339" s="123" t="s">
        <v>341</v>
      </c>
      <c r="Y339" s="122"/>
    </row>
    <row r="340" spans="1:25" ht="19.5" customHeight="1">
      <c r="A340" s="9">
        <v>41434</v>
      </c>
      <c r="B340" s="10" t="s">
        <v>539</v>
      </c>
      <c r="C340" s="3" t="s">
        <v>359</v>
      </c>
      <c r="D340" s="10" t="s">
        <v>504</v>
      </c>
      <c r="E340" s="11"/>
      <c r="F340" s="7">
        <v>21.62</v>
      </c>
      <c r="G340" s="8">
        <v>40</v>
      </c>
      <c r="H340" s="5">
        <v>10.81</v>
      </c>
      <c r="I340" s="15">
        <v>39</v>
      </c>
      <c r="J340" s="12">
        <v>10.81</v>
      </c>
      <c r="K340" s="15">
        <v>39</v>
      </c>
      <c r="L340" s="12">
        <v>10.81</v>
      </c>
      <c r="M340" s="15">
        <v>39</v>
      </c>
      <c r="N340" s="139">
        <f aca="true" t="shared" si="28" ref="N340:O361">SUM(F340+H340+J340+L340)</f>
        <v>54.050000000000004</v>
      </c>
      <c r="O340" s="34">
        <f t="shared" si="28"/>
        <v>157</v>
      </c>
      <c r="P340" s="35">
        <f aca="true" t="shared" si="29" ref="P340:P362">SUM(N340:O340)</f>
        <v>211.05</v>
      </c>
      <c r="R340" s="124" t="s">
        <v>336</v>
      </c>
      <c r="S340" s="209">
        <v>21.62</v>
      </c>
      <c r="T340" s="185">
        <v>8.09</v>
      </c>
      <c r="U340" s="181">
        <v>5.4</v>
      </c>
      <c r="V340" s="207">
        <v>8.09</v>
      </c>
      <c r="W340" s="185">
        <v>21.6</v>
      </c>
      <c r="X340" s="123">
        <v>0</v>
      </c>
      <c r="Y340" s="122"/>
    </row>
    <row r="341" spans="1:25" ht="19.5" customHeight="1">
      <c r="A341" s="9" t="s">
        <v>721</v>
      </c>
      <c r="B341" s="10" t="s">
        <v>737</v>
      </c>
      <c r="C341" s="3" t="s">
        <v>360</v>
      </c>
      <c r="D341" s="10" t="s">
        <v>391</v>
      </c>
      <c r="E341" s="11"/>
      <c r="F341" s="7">
        <v>8.09</v>
      </c>
      <c r="G341" s="8">
        <v>16</v>
      </c>
      <c r="H341" s="5">
        <v>5.4</v>
      </c>
      <c r="I341" s="15">
        <v>15</v>
      </c>
      <c r="J341" s="12"/>
      <c r="K341" s="15"/>
      <c r="L341" s="12"/>
      <c r="M341" s="15"/>
      <c r="N341" s="139">
        <f t="shared" si="28"/>
        <v>13.49</v>
      </c>
      <c r="O341" s="34">
        <f t="shared" si="28"/>
        <v>31</v>
      </c>
      <c r="P341" s="35">
        <f t="shared" si="29"/>
        <v>44.49</v>
      </c>
      <c r="R341" s="124" t="s">
        <v>340</v>
      </c>
      <c r="S341" s="209">
        <v>40</v>
      </c>
      <c r="T341" s="185">
        <v>23</v>
      </c>
      <c r="U341" s="181">
        <v>1.3</v>
      </c>
      <c r="V341" s="207">
        <v>16</v>
      </c>
      <c r="W341" s="185">
        <v>1.3</v>
      </c>
      <c r="X341" s="123">
        <v>0</v>
      </c>
      <c r="Y341" s="122"/>
    </row>
    <row r="342" spans="1:20" ht="19.5" customHeight="1">
      <c r="A342" s="9">
        <v>41448</v>
      </c>
      <c r="B342" s="10" t="s">
        <v>800</v>
      </c>
      <c r="C342" s="3" t="s">
        <v>359</v>
      </c>
      <c r="D342" s="10" t="s">
        <v>521</v>
      </c>
      <c r="E342" s="11"/>
      <c r="F342" s="7">
        <v>21.62</v>
      </c>
      <c r="G342" s="8">
        <v>40</v>
      </c>
      <c r="H342" s="5">
        <v>10.81</v>
      </c>
      <c r="I342" s="15">
        <v>39</v>
      </c>
      <c r="J342" s="12">
        <v>10.81</v>
      </c>
      <c r="K342" s="15">
        <v>39</v>
      </c>
      <c r="L342" s="12">
        <v>10.81</v>
      </c>
      <c r="M342" s="15">
        <v>39</v>
      </c>
      <c r="N342" s="139">
        <f t="shared" si="28"/>
        <v>54.050000000000004</v>
      </c>
      <c r="O342" s="34">
        <f t="shared" si="28"/>
        <v>157</v>
      </c>
      <c r="P342" s="35">
        <f t="shared" si="29"/>
        <v>211.05</v>
      </c>
      <c r="R342" s="119"/>
      <c r="T342" s="119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15"/>
      <c r="J343" s="12"/>
      <c r="K343" s="15"/>
      <c r="L343" s="12"/>
      <c r="M343" s="15"/>
      <c r="N343" s="139">
        <f t="shared" si="28"/>
        <v>0</v>
      </c>
      <c r="O343" s="34">
        <f t="shared" si="28"/>
        <v>0</v>
      </c>
      <c r="P343" s="35">
        <f t="shared" si="29"/>
        <v>0</v>
      </c>
      <c r="R343" s="124" t="s">
        <v>342</v>
      </c>
      <c r="S343" s="208" t="s">
        <v>343</v>
      </c>
      <c r="T343" s="205" t="s">
        <v>339</v>
      </c>
      <c r="U343" s="182" t="s">
        <v>337</v>
      </c>
      <c r="V343" s="206" t="s">
        <v>382</v>
      </c>
      <c r="W343" s="205" t="s">
        <v>383</v>
      </c>
      <c r="X343" s="123" t="s">
        <v>341</v>
      </c>
      <c r="Y343" s="122"/>
    </row>
    <row r="344" spans="1:25" ht="19.5" customHeight="1">
      <c r="A344" s="9"/>
      <c r="B344" s="10"/>
      <c r="C344" s="3"/>
      <c r="D344" s="10"/>
      <c r="E344" s="11"/>
      <c r="F344" s="7"/>
      <c r="G344" s="8"/>
      <c r="H344" s="5"/>
      <c r="I344" s="15"/>
      <c r="J344" s="12"/>
      <c r="K344" s="15"/>
      <c r="L344" s="12"/>
      <c r="M344" s="15"/>
      <c r="N344" s="139">
        <f t="shared" si="28"/>
        <v>0</v>
      </c>
      <c r="O344" s="34">
        <f t="shared" si="28"/>
        <v>0</v>
      </c>
      <c r="P344" s="35">
        <f t="shared" si="29"/>
        <v>0</v>
      </c>
      <c r="R344" s="124" t="s">
        <v>336</v>
      </c>
      <c r="S344" s="209">
        <v>10.81</v>
      </c>
      <c r="T344" s="185">
        <v>5.4</v>
      </c>
      <c r="U344" s="181">
        <v>5.4</v>
      </c>
      <c r="V344" s="207">
        <v>5.4</v>
      </c>
      <c r="W344" s="185">
        <v>13.51</v>
      </c>
      <c r="X344" s="121">
        <v>0</v>
      </c>
      <c r="Y344" s="122"/>
    </row>
    <row r="345" spans="1:25" ht="19.5" customHeight="1">
      <c r="A345" s="9"/>
      <c r="B345" s="10"/>
      <c r="C345" s="3"/>
      <c r="D345" s="10"/>
      <c r="E345" s="11"/>
      <c r="F345" s="7"/>
      <c r="G345" s="8"/>
      <c r="H345" s="5"/>
      <c r="I345" s="15"/>
      <c r="J345" s="12"/>
      <c r="K345" s="15"/>
      <c r="L345" s="12"/>
      <c r="M345" s="15"/>
      <c r="N345" s="139">
        <f t="shared" si="28"/>
        <v>0</v>
      </c>
      <c r="O345" s="34">
        <f t="shared" si="28"/>
        <v>0</v>
      </c>
      <c r="P345" s="35">
        <f t="shared" si="29"/>
        <v>0</v>
      </c>
      <c r="R345" s="124" t="s">
        <v>340</v>
      </c>
      <c r="S345" s="209">
        <v>39</v>
      </c>
      <c r="T345" s="185">
        <v>22</v>
      </c>
      <c r="U345" s="181">
        <v>0</v>
      </c>
      <c r="V345" s="207">
        <v>15</v>
      </c>
      <c r="W345" s="185">
        <v>0</v>
      </c>
      <c r="X345" s="121">
        <v>0</v>
      </c>
      <c r="Y345" s="122"/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15"/>
      <c r="J346" s="12"/>
      <c r="K346" s="15"/>
      <c r="L346" s="12"/>
      <c r="M346" s="15"/>
      <c r="N346" s="139">
        <f t="shared" si="28"/>
        <v>0</v>
      </c>
      <c r="O346" s="34">
        <f t="shared" si="28"/>
        <v>0</v>
      </c>
      <c r="P346" s="35">
        <f t="shared" si="29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15"/>
      <c r="J347" s="12"/>
      <c r="K347" s="15"/>
      <c r="L347" s="12"/>
      <c r="M347" s="15"/>
      <c r="N347" s="139">
        <f t="shared" si="28"/>
        <v>0</v>
      </c>
      <c r="O347" s="34">
        <f t="shared" si="28"/>
        <v>0</v>
      </c>
      <c r="P347" s="35">
        <f t="shared" si="29"/>
        <v>0</v>
      </c>
    </row>
    <row r="348" spans="1:16" ht="19.5" customHeight="1">
      <c r="A348" s="9"/>
      <c r="B348" s="10"/>
      <c r="C348" s="3"/>
      <c r="D348" s="10"/>
      <c r="E348" s="11"/>
      <c r="F348" s="7"/>
      <c r="G348" s="8"/>
      <c r="H348" s="5"/>
      <c r="I348" s="15"/>
      <c r="J348" s="12"/>
      <c r="K348" s="15"/>
      <c r="L348" s="12"/>
      <c r="M348" s="15"/>
      <c r="N348" s="139">
        <f t="shared" si="28"/>
        <v>0</v>
      </c>
      <c r="O348" s="34">
        <f t="shared" si="28"/>
        <v>0</v>
      </c>
      <c r="P348" s="35">
        <f t="shared" si="29"/>
        <v>0</v>
      </c>
    </row>
    <row r="349" spans="1:16" ht="19.5" customHeight="1">
      <c r="A349" s="9"/>
      <c r="B349" s="10"/>
      <c r="C349" s="3"/>
      <c r="D349" s="10"/>
      <c r="E349" s="11"/>
      <c r="F349" s="7"/>
      <c r="G349" s="8"/>
      <c r="H349" s="5"/>
      <c r="I349" s="15"/>
      <c r="J349" s="12"/>
      <c r="K349" s="15"/>
      <c r="L349" s="12"/>
      <c r="M349" s="15"/>
      <c r="N349" s="139">
        <f t="shared" si="28"/>
        <v>0</v>
      </c>
      <c r="O349" s="34">
        <f t="shared" si="28"/>
        <v>0</v>
      </c>
      <c r="P349" s="35">
        <f t="shared" si="29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15"/>
      <c r="J350" s="12"/>
      <c r="K350" s="15"/>
      <c r="L350" s="12"/>
      <c r="M350" s="15"/>
      <c r="N350" s="139">
        <f t="shared" si="28"/>
        <v>0</v>
      </c>
      <c r="O350" s="34">
        <f t="shared" si="28"/>
        <v>0</v>
      </c>
      <c r="P350" s="35">
        <f t="shared" si="29"/>
        <v>0</v>
      </c>
    </row>
    <row r="351" spans="1:16" ht="19.5" customHeight="1" hidden="1">
      <c r="A351" s="9"/>
      <c r="B351" s="10"/>
      <c r="C351" s="3"/>
      <c r="D351" s="10"/>
      <c r="E351" s="11"/>
      <c r="F351" s="7"/>
      <c r="G351" s="8"/>
      <c r="H351" s="5"/>
      <c r="I351" s="15"/>
      <c r="J351" s="12"/>
      <c r="K351" s="15"/>
      <c r="L351" s="12"/>
      <c r="M351" s="15"/>
      <c r="N351" s="139">
        <f t="shared" si="28"/>
        <v>0</v>
      </c>
      <c r="O351" s="34">
        <f t="shared" si="28"/>
        <v>0</v>
      </c>
      <c r="P351" s="35">
        <f t="shared" si="29"/>
        <v>0</v>
      </c>
    </row>
    <row r="352" spans="1:16" ht="19.5" customHeight="1" hidden="1">
      <c r="A352" s="9"/>
      <c r="B352" s="10"/>
      <c r="C352" s="3"/>
      <c r="D352" s="10"/>
      <c r="E352" s="11"/>
      <c r="F352" s="7"/>
      <c r="G352" s="8"/>
      <c r="H352" s="5"/>
      <c r="I352" s="15"/>
      <c r="J352" s="12"/>
      <c r="K352" s="15"/>
      <c r="L352" s="12"/>
      <c r="M352" s="15"/>
      <c r="N352" s="139">
        <f t="shared" si="28"/>
        <v>0</v>
      </c>
      <c r="O352" s="34">
        <f t="shared" si="28"/>
        <v>0</v>
      </c>
      <c r="P352" s="35">
        <f t="shared" si="29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15"/>
      <c r="J353" s="12"/>
      <c r="K353" s="15"/>
      <c r="L353" s="12"/>
      <c r="M353" s="15"/>
      <c r="N353" s="139">
        <f t="shared" si="28"/>
        <v>0</v>
      </c>
      <c r="O353" s="34">
        <f t="shared" si="28"/>
        <v>0</v>
      </c>
      <c r="P353" s="35">
        <f t="shared" si="29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15"/>
      <c r="J354" s="12"/>
      <c r="K354" s="15"/>
      <c r="L354" s="12"/>
      <c r="M354" s="15"/>
      <c r="N354" s="139">
        <f t="shared" si="28"/>
        <v>0</v>
      </c>
      <c r="O354" s="34">
        <f t="shared" si="28"/>
        <v>0</v>
      </c>
      <c r="P354" s="35">
        <f t="shared" si="29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15"/>
      <c r="J355" s="12"/>
      <c r="K355" s="15"/>
      <c r="L355" s="12"/>
      <c r="M355" s="15"/>
      <c r="N355" s="139">
        <f t="shared" si="28"/>
        <v>0</v>
      </c>
      <c r="O355" s="34">
        <f t="shared" si="28"/>
        <v>0</v>
      </c>
      <c r="P355" s="35">
        <f t="shared" si="29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15"/>
      <c r="J356" s="12"/>
      <c r="K356" s="15"/>
      <c r="L356" s="12"/>
      <c r="M356" s="15"/>
      <c r="N356" s="139">
        <f t="shared" si="28"/>
        <v>0</v>
      </c>
      <c r="O356" s="34">
        <f t="shared" si="28"/>
        <v>0</v>
      </c>
      <c r="P356" s="35">
        <f t="shared" si="29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15"/>
      <c r="J357" s="12"/>
      <c r="K357" s="15"/>
      <c r="L357" s="12"/>
      <c r="M357" s="15"/>
      <c r="N357" s="139">
        <f t="shared" si="28"/>
        <v>0</v>
      </c>
      <c r="O357" s="34">
        <f t="shared" si="28"/>
        <v>0</v>
      </c>
      <c r="P357" s="35">
        <f t="shared" si="29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15"/>
      <c r="J358" s="12"/>
      <c r="K358" s="15"/>
      <c r="L358" s="12"/>
      <c r="M358" s="15"/>
      <c r="N358" s="139">
        <f t="shared" si="28"/>
        <v>0</v>
      </c>
      <c r="O358" s="34">
        <f t="shared" si="28"/>
        <v>0</v>
      </c>
      <c r="P358" s="35">
        <f t="shared" si="29"/>
        <v>0</v>
      </c>
    </row>
    <row r="359" spans="1:16" ht="19.5" customHeight="1">
      <c r="A359" s="9"/>
      <c r="B359" s="10"/>
      <c r="C359" s="3"/>
      <c r="D359" s="10"/>
      <c r="E359" s="11"/>
      <c r="F359" s="7"/>
      <c r="G359" s="8"/>
      <c r="H359" s="5"/>
      <c r="I359" s="15"/>
      <c r="J359" s="12"/>
      <c r="K359" s="15"/>
      <c r="L359" s="12"/>
      <c r="M359" s="15"/>
      <c r="N359" s="139">
        <f t="shared" si="28"/>
        <v>0</v>
      </c>
      <c r="O359" s="34">
        <f t="shared" si="28"/>
        <v>0</v>
      </c>
      <c r="P359" s="35">
        <f t="shared" si="29"/>
        <v>0</v>
      </c>
    </row>
    <row r="360" spans="1:16" ht="19.5" customHeight="1">
      <c r="A360" s="9"/>
      <c r="B360" s="10"/>
      <c r="C360" s="3"/>
      <c r="D360" s="10"/>
      <c r="E360" s="11"/>
      <c r="F360" s="7"/>
      <c r="G360" s="8"/>
      <c r="H360" s="5"/>
      <c r="I360" s="15"/>
      <c r="J360" s="12"/>
      <c r="K360" s="15"/>
      <c r="L360" s="12"/>
      <c r="M360" s="15"/>
      <c r="N360" s="139">
        <f t="shared" si="28"/>
        <v>0</v>
      </c>
      <c r="O360" s="34">
        <f t="shared" si="28"/>
        <v>0</v>
      </c>
      <c r="P360" s="35">
        <f t="shared" si="29"/>
        <v>0</v>
      </c>
    </row>
    <row r="361" spans="1:16" ht="19.5" customHeight="1" thickBot="1">
      <c r="A361" s="26"/>
      <c r="B361" s="27"/>
      <c r="C361" s="3"/>
      <c r="D361" s="27"/>
      <c r="E361" s="28"/>
      <c r="F361" s="7"/>
      <c r="G361" s="8"/>
      <c r="H361" s="5"/>
      <c r="I361" s="130"/>
      <c r="J361" s="5"/>
      <c r="K361" s="130"/>
      <c r="L361" s="5"/>
      <c r="M361" s="130"/>
      <c r="N361" s="140">
        <f t="shared" si="28"/>
        <v>0</v>
      </c>
      <c r="O361" s="37">
        <f t="shared" si="28"/>
        <v>0</v>
      </c>
      <c r="P361" s="38">
        <f t="shared" si="29"/>
        <v>0</v>
      </c>
    </row>
    <row r="362" spans="1:16" ht="19.5" customHeight="1" thickBot="1">
      <c r="A362" s="259" t="s">
        <v>14</v>
      </c>
      <c r="B362" s="260"/>
      <c r="C362" s="260"/>
      <c r="D362" s="260"/>
      <c r="E362" s="261"/>
      <c r="F362" s="39">
        <f aca="true" t="shared" si="30" ref="F362:O362">SUM(F339:F361)</f>
        <v>59.42</v>
      </c>
      <c r="G362" s="40">
        <f t="shared" si="30"/>
        <v>112</v>
      </c>
      <c r="H362" s="41">
        <f t="shared" si="30"/>
        <v>32.42</v>
      </c>
      <c r="I362" s="42">
        <f t="shared" si="30"/>
        <v>108</v>
      </c>
      <c r="J362" s="39">
        <f t="shared" si="30"/>
        <v>21.62</v>
      </c>
      <c r="K362" s="40">
        <f t="shared" si="30"/>
        <v>78</v>
      </c>
      <c r="L362" s="41">
        <f t="shared" si="30"/>
        <v>21.62</v>
      </c>
      <c r="M362" s="40">
        <f t="shared" si="30"/>
        <v>78</v>
      </c>
      <c r="N362" s="43">
        <f t="shared" si="30"/>
        <v>135.08</v>
      </c>
      <c r="O362" s="44">
        <f t="shared" si="30"/>
        <v>376</v>
      </c>
      <c r="P362" s="32">
        <f t="shared" si="29"/>
        <v>511.08000000000004</v>
      </c>
    </row>
    <row r="363" spans="1:16" ht="19.5" customHeight="1">
      <c r="A363" s="238" t="s">
        <v>0</v>
      </c>
      <c r="B363" s="238"/>
      <c r="C363" s="238"/>
      <c r="D363" s="238"/>
      <c r="E363" s="238"/>
      <c r="F363" s="238"/>
      <c r="G363" s="238"/>
      <c r="H363" s="238"/>
      <c r="I363" s="239"/>
      <c r="J363" s="238"/>
      <c r="K363" s="238"/>
      <c r="L363" s="238"/>
      <c r="M363" s="238"/>
      <c r="N363" s="238"/>
      <c r="O363" s="238"/>
      <c r="P363" s="238"/>
    </row>
    <row r="364" spans="1:16" ht="19.5" customHeight="1">
      <c r="A364" s="238"/>
      <c r="B364" s="238"/>
      <c r="C364" s="238"/>
      <c r="D364" s="238"/>
      <c r="E364" s="238"/>
      <c r="F364" s="238"/>
      <c r="G364" s="238"/>
      <c r="H364" s="238"/>
      <c r="I364" s="239"/>
      <c r="J364" s="240"/>
      <c r="K364" s="240"/>
      <c r="L364" s="239"/>
      <c r="M364" s="239"/>
      <c r="N364" s="239"/>
      <c r="O364" s="239"/>
      <c r="P364" s="239"/>
    </row>
    <row r="365" spans="1:11" ht="19.5" customHeight="1">
      <c r="A365" s="241" t="s">
        <v>107</v>
      </c>
      <c r="B365" s="241"/>
      <c r="J365" s="19"/>
      <c r="K365" s="19"/>
    </row>
    <row r="366" spans="1:2" ht="19.5" customHeight="1">
      <c r="A366" s="241"/>
      <c r="B366" s="241"/>
    </row>
    <row r="367" spans="1:14" ht="19.5" customHeight="1">
      <c r="A367" s="241"/>
      <c r="B367" s="241"/>
      <c r="K367" s="18"/>
      <c r="L367" s="18"/>
      <c r="M367" s="18"/>
      <c r="N367" s="18"/>
    </row>
    <row r="368" spans="1:16" ht="19.5" customHeight="1">
      <c r="A368" s="263" t="s">
        <v>15</v>
      </c>
      <c r="B368" s="254" t="s">
        <v>179</v>
      </c>
      <c r="C368" s="254"/>
      <c r="D368" s="254"/>
      <c r="E368" s="29"/>
      <c r="F368" s="16"/>
      <c r="G368" s="16"/>
      <c r="H368" s="16"/>
      <c r="K368" s="255" t="s">
        <v>16</v>
      </c>
      <c r="L368" s="255"/>
      <c r="M368" s="227" t="str">
        <f>MR!R11</f>
        <v>jún 2013</v>
      </c>
      <c r="N368" s="227"/>
      <c r="O368" s="227"/>
      <c r="P368" s="227"/>
    </row>
    <row r="369" spans="1:16" ht="19.5" customHeight="1">
      <c r="A369" s="263"/>
      <c r="B369" s="254"/>
      <c r="C369" s="254"/>
      <c r="D369" s="254"/>
      <c r="E369" s="29"/>
      <c r="F369" s="16"/>
      <c r="G369" s="16"/>
      <c r="H369" s="16"/>
      <c r="K369" s="255"/>
      <c r="L369" s="255"/>
      <c r="M369" s="227"/>
      <c r="N369" s="227"/>
      <c r="O369" s="227"/>
      <c r="P369" s="227"/>
    </row>
    <row r="370" ht="19.5" customHeight="1" thickBot="1"/>
    <row r="371" spans="1:16" ht="19.5" customHeight="1" thickBot="1">
      <c r="A371" s="242" t="s">
        <v>2</v>
      </c>
      <c r="B371" s="245" t="s">
        <v>3</v>
      </c>
      <c r="C371" s="248" t="s">
        <v>4</v>
      </c>
      <c r="D371" s="251" t="s">
        <v>5</v>
      </c>
      <c r="E371" s="262" t="s">
        <v>6</v>
      </c>
      <c r="F371" s="235" t="s">
        <v>7</v>
      </c>
      <c r="G371" s="235"/>
      <c r="H371" s="235"/>
      <c r="I371" s="235"/>
      <c r="J371" s="235"/>
      <c r="K371" s="235"/>
      <c r="L371" s="235"/>
      <c r="M371" s="231"/>
      <c r="N371" s="234" t="s">
        <v>12</v>
      </c>
      <c r="O371" s="235"/>
      <c r="P371" s="228" t="s">
        <v>14</v>
      </c>
    </row>
    <row r="372" spans="1:16" ht="19.5" customHeight="1">
      <c r="A372" s="243"/>
      <c r="B372" s="246"/>
      <c r="C372" s="249"/>
      <c r="D372" s="252"/>
      <c r="E372" s="232"/>
      <c r="F372" s="256" t="s">
        <v>8</v>
      </c>
      <c r="G372" s="257"/>
      <c r="H372" s="258" t="s">
        <v>9</v>
      </c>
      <c r="I372" s="258"/>
      <c r="J372" s="256" t="s">
        <v>10</v>
      </c>
      <c r="K372" s="257"/>
      <c r="L372" s="258" t="s">
        <v>11</v>
      </c>
      <c r="M372" s="257"/>
      <c r="N372" s="236"/>
      <c r="O372" s="237"/>
      <c r="P372" s="229"/>
    </row>
    <row r="373" spans="1:16" ht="19.5" customHeight="1" thickBot="1">
      <c r="A373" s="244"/>
      <c r="B373" s="247"/>
      <c r="C373" s="250"/>
      <c r="D373" s="253"/>
      <c r="E373" s="233"/>
      <c r="F373" s="20" t="s">
        <v>336</v>
      </c>
      <c r="G373" s="21" t="s">
        <v>13</v>
      </c>
      <c r="H373" s="20" t="s">
        <v>336</v>
      </c>
      <c r="I373" s="22" t="s">
        <v>13</v>
      </c>
      <c r="J373" s="20" t="s">
        <v>336</v>
      </c>
      <c r="K373" s="21" t="s">
        <v>13</v>
      </c>
      <c r="L373" s="20" t="s">
        <v>336</v>
      </c>
      <c r="M373" s="21" t="s">
        <v>13</v>
      </c>
      <c r="N373" s="20" t="s">
        <v>336</v>
      </c>
      <c r="O373" s="22" t="s">
        <v>13</v>
      </c>
      <c r="P373" s="230"/>
    </row>
    <row r="374" spans="1:25" ht="19.5" customHeight="1">
      <c r="A374" s="2">
        <v>41434</v>
      </c>
      <c r="B374" s="3" t="s">
        <v>538</v>
      </c>
      <c r="C374" s="3" t="s">
        <v>359</v>
      </c>
      <c r="D374" s="3" t="s">
        <v>504</v>
      </c>
      <c r="E374" s="4"/>
      <c r="F374" s="7">
        <v>21.62</v>
      </c>
      <c r="G374" s="8">
        <v>40</v>
      </c>
      <c r="H374" s="5">
        <v>10.81</v>
      </c>
      <c r="I374" s="143">
        <v>39</v>
      </c>
      <c r="J374" s="144">
        <v>10.81</v>
      </c>
      <c r="K374" s="143">
        <v>39</v>
      </c>
      <c r="L374" s="144">
        <v>10.81</v>
      </c>
      <c r="M374" s="143">
        <v>39</v>
      </c>
      <c r="N374" s="33">
        <f>SUM(F374+H374+J374+L374)</f>
        <v>54.050000000000004</v>
      </c>
      <c r="O374" s="34">
        <f>SUM(G374+I374+K374+M374)</f>
        <v>157</v>
      </c>
      <c r="P374" s="35">
        <f>SUM(N374:O374)</f>
        <v>211.05</v>
      </c>
      <c r="R374" s="124" t="s">
        <v>8</v>
      </c>
      <c r="S374" s="208" t="s">
        <v>343</v>
      </c>
      <c r="T374" s="205" t="s">
        <v>339</v>
      </c>
      <c r="U374" s="182" t="s">
        <v>337</v>
      </c>
      <c r="V374" s="206" t="s">
        <v>382</v>
      </c>
      <c r="W374" s="205" t="s">
        <v>383</v>
      </c>
      <c r="X374" s="123" t="s">
        <v>341</v>
      </c>
      <c r="Y374" s="122"/>
    </row>
    <row r="375" spans="1:25" ht="19.5" customHeight="1">
      <c r="A375" s="9">
        <v>41448</v>
      </c>
      <c r="B375" s="10" t="s">
        <v>799</v>
      </c>
      <c r="C375" s="3" t="s">
        <v>359</v>
      </c>
      <c r="D375" s="10" t="s">
        <v>521</v>
      </c>
      <c r="E375" s="11"/>
      <c r="F375" s="7">
        <v>21.62</v>
      </c>
      <c r="G375" s="8">
        <v>40</v>
      </c>
      <c r="H375" s="5">
        <v>10.81</v>
      </c>
      <c r="I375" s="15">
        <v>39</v>
      </c>
      <c r="J375" s="12">
        <v>10.81</v>
      </c>
      <c r="K375" s="15">
        <v>39</v>
      </c>
      <c r="L375" s="12">
        <v>10.81</v>
      </c>
      <c r="M375" s="15">
        <v>39</v>
      </c>
      <c r="N375" s="139">
        <f aca="true" t="shared" si="31" ref="N375:O396">SUM(F375+H375+J375+L375)</f>
        <v>54.050000000000004</v>
      </c>
      <c r="O375" s="34">
        <f t="shared" si="31"/>
        <v>157</v>
      </c>
      <c r="P375" s="35">
        <f aca="true" t="shared" si="32" ref="P375:P397">SUM(N375:O375)</f>
        <v>211.05</v>
      </c>
      <c r="R375" s="124" t="s">
        <v>336</v>
      </c>
      <c r="S375" s="209">
        <v>21.62</v>
      </c>
      <c r="T375" s="185">
        <v>8.09</v>
      </c>
      <c r="U375" s="181">
        <v>5.4</v>
      </c>
      <c r="V375" s="207">
        <v>8.09</v>
      </c>
      <c r="W375" s="185">
        <v>21.6</v>
      </c>
      <c r="X375" s="123">
        <v>0</v>
      </c>
      <c r="Y375" s="122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15"/>
      <c r="J376" s="12"/>
      <c r="K376" s="15"/>
      <c r="L376" s="12"/>
      <c r="M376" s="15"/>
      <c r="N376" s="139">
        <f t="shared" si="31"/>
        <v>0</v>
      </c>
      <c r="O376" s="34">
        <f t="shared" si="31"/>
        <v>0</v>
      </c>
      <c r="P376" s="35">
        <f t="shared" si="32"/>
        <v>0</v>
      </c>
      <c r="R376" s="124" t="s">
        <v>340</v>
      </c>
      <c r="S376" s="209">
        <v>40</v>
      </c>
      <c r="T376" s="185">
        <v>23</v>
      </c>
      <c r="U376" s="181">
        <v>1.3</v>
      </c>
      <c r="V376" s="207">
        <v>16</v>
      </c>
      <c r="W376" s="185">
        <v>1.3</v>
      </c>
      <c r="X376" s="123">
        <v>0</v>
      </c>
      <c r="Y376" s="122"/>
    </row>
    <row r="377" spans="1:20" ht="19.5" customHeight="1">
      <c r="A377" s="9"/>
      <c r="B377" s="10"/>
      <c r="C377" s="3"/>
      <c r="D377" s="10"/>
      <c r="E377" s="11"/>
      <c r="F377" s="7"/>
      <c r="G377" s="8"/>
      <c r="H377" s="5"/>
      <c r="I377" s="15"/>
      <c r="J377" s="12"/>
      <c r="K377" s="15"/>
      <c r="L377" s="12"/>
      <c r="M377" s="15"/>
      <c r="N377" s="139">
        <f t="shared" si="31"/>
        <v>0</v>
      </c>
      <c r="O377" s="34">
        <f t="shared" si="31"/>
        <v>0</v>
      </c>
      <c r="P377" s="35">
        <f t="shared" si="32"/>
        <v>0</v>
      </c>
      <c r="R377" s="119"/>
      <c r="T377" s="119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15"/>
      <c r="J378" s="12"/>
      <c r="K378" s="15"/>
      <c r="L378" s="12"/>
      <c r="M378" s="15"/>
      <c r="N378" s="139">
        <f t="shared" si="31"/>
        <v>0</v>
      </c>
      <c r="O378" s="34">
        <f t="shared" si="31"/>
        <v>0</v>
      </c>
      <c r="P378" s="35">
        <f t="shared" si="32"/>
        <v>0</v>
      </c>
      <c r="R378" s="124" t="s">
        <v>342</v>
      </c>
      <c r="S378" s="208" t="s">
        <v>343</v>
      </c>
      <c r="T378" s="205" t="s">
        <v>339</v>
      </c>
      <c r="U378" s="182" t="s">
        <v>337</v>
      </c>
      <c r="V378" s="206" t="s">
        <v>382</v>
      </c>
      <c r="W378" s="205" t="s">
        <v>383</v>
      </c>
      <c r="X378" s="123" t="s">
        <v>341</v>
      </c>
      <c r="Y378" s="122"/>
    </row>
    <row r="379" spans="1:25" ht="19.5" customHeight="1">
      <c r="A379" s="9"/>
      <c r="B379" s="10"/>
      <c r="C379" s="3"/>
      <c r="D379" s="10"/>
      <c r="E379" s="11"/>
      <c r="F379" s="7"/>
      <c r="G379" s="8"/>
      <c r="H379" s="5"/>
      <c r="I379" s="15"/>
      <c r="J379" s="12"/>
      <c r="K379" s="15"/>
      <c r="L379" s="12"/>
      <c r="M379" s="15"/>
      <c r="N379" s="139">
        <f t="shared" si="31"/>
        <v>0</v>
      </c>
      <c r="O379" s="34">
        <f t="shared" si="31"/>
        <v>0</v>
      </c>
      <c r="P379" s="35">
        <f t="shared" si="32"/>
        <v>0</v>
      </c>
      <c r="R379" s="124" t="s">
        <v>336</v>
      </c>
      <c r="S379" s="209">
        <v>10.81</v>
      </c>
      <c r="T379" s="185">
        <v>5.4</v>
      </c>
      <c r="U379" s="181">
        <v>5.4</v>
      </c>
      <c r="V379" s="207">
        <v>5.4</v>
      </c>
      <c r="W379" s="185">
        <v>13.51</v>
      </c>
      <c r="X379" s="121">
        <v>0</v>
      </c>
      <c r="Y379" s="122"/>
    </row>
    <row r="380" spans="1:25" ht="19.5" customHeight="1">
      <c r="A380" s="9"/>
      <c r="B380" s="10"/>
      <c r="C380" s="3"/>
      <c r="D380" s="10"/>
      <c r="E380" s="11"/>
      <c r="F380" s="7"/>
      <c r="G380" s="8"/>
      <c r="H380" s="5"/>
      <c r="I380" s="15"/>
      <c r="J380" s="12"/>
      <c r="K380" s="15"/>
      <c r="L380" s="12"/>
      <c r="M380" s="15"/>
      <c r="N380" s="139">
        <f t="shared" si="31"/>
        <v>0</v>
      </c>
      <c r="O380" s="34">
        <f t="shared" si="31"/>
        <v>0</v>
      </c>
      <c r="P380" s="35">
        <f t="shared" si="32"/>
        <v>0</v>
      </c>
      <c r="R380" s="124" t="s">
        <v>340</v>
      </c>
      <c r="S380" s="209">
        <v>39</v>
      </c>
      <c r="T380" s="185">
        <v>22</v>
      </c>
      <c r="U380" s="181">
        <v>0</v>
      </c>
      <c r="V380" s="207">
        <v>15</v>
      </c>
      <c r="W380" s="185">
        <v>0</v>
      </c>
      <c r="X380" s="121">
        <v>0</v>
      </c>
      <c r="Y380" s="122"/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15"/>
      <c r="J381" s="12"/>
      <c r="K381" s="15"/>
      <c r="L381" s="12"/>
      <c r="M381" s="15"/>
      <c r="N381" s="139">
        <f t="shared" si="31"/>
        <v>0</v>
      </c>
      <c r="O381" s="34">
        <f t="shared" si="31"/>
        <v>0</v>
      </c>
      <c r="P381" s="35">
        <f t="shared" si="32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15"/>
      <c r="J382" s="12"/>
      <c r="K382" s="15"/>
      <c r="L382" s="12"/>
      <c r="M382" s="15"/>
      <c r="N382" s="139">
        <f t="shared" si="31"/>
        <v>0</v>
      </c>
      <c r="O382" s="34">
        <f t="shared" si="31"/>
        <v>0</v>
      </c>
      <c r="P382" s="35">
        <f t="shared" si="32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15"/>
      <c r="J383" s="12"/>
      <c r="K383" s="15"/>
      <c r="L383" s="12"/>
      <c r="M383" s="15"/>
      <c r="N383" s="139">
        <f t="shared" si="31"/>
        <v>0</v>
      </c>
      <c r="O383" s="34">
        <f t="shared" si="31"/>
        <v>0</v>
      </c>
      <c r="P383" s="35">
        <f t="shared" si="32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15"/>
      <c r="J384" s="12"/>
      <c r="K384" s="15"/>
      <c r="L384" s="12"/>
      <c r="M384" s="15"/>
      <c r="N384" s="139">
        <f t="shared" si="31"/>
        <v>0</v>
      </c>
      <c r="O384" s="34">
        <f t="shared" si="31"/>
        <v>0</v>
      </c>
      <c r="P384" s="35">
        <f t="shared" si="32"/>
        <v>0</v>
      </c>
    </row>
    <row r="385" spans="1:16" ht="19.5" customHeight="1" hidden="1">
      <c r="A385" s="9"/>
      <c r="B385" s="10"/>
      <c r="C385" s="3"/>
      <c r="D385" s="10"/>
      <c r="E385" s="11"/>
      <c r="F385" s="7"/>
      <c r="G385" s="8"/>
      <c r="H385" s="5"/>
      <c r="I385" s="15"/>
      <c r="J385" s="12"/>
      <c r="K385" s="15"/>
      <c r="L385" s="12"/>
      <c r="M385" s="15"/>
      <c r="N385" s="139">
        <f t="shared" si="31"/>
        <v>0</v>
      </c>
      <c r="O385" s="34">
        <f t="shared" si="31"/>
        <v>0</v>
      </c>
      <c r="P385" s="35">
        <f t="shared" si="32"/>
        <v>0</v>
      </c>
    </row>
    <row r="386" spans="1:16" ht="19.5" customHeight="1" hidden="1">
      <c r="A386" s="9"/>
      <c r="B386" s="10"/>
      <c r="C386" s="3"/>
      <c r="D386" s="10"/>
      <c r="E386" s="11"/>
      <c r="F386" s="7"/>
      <c r="G386" s="8"/>
      <c r="H386" s="5"/>
      <c r="I386" s="15"/>
      <c r="J386" s="12"/>
      <c r="K386" s="15"/>
      <c r="L386" s="12"/>
      <c r="M386" s="15"/>
      <c r="N386" s="139">
        <f t="shared" si="31"/>
        <v>0</v>
      </c>
      <c r="O386" s="34">
        <f t="shared" si="31"/>
        <v>0</v>
      </c>
      <c r="P386" s="35">
        <f t="shared" si="32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15"/>
      <c r="J387" s="12"/>
      <c r="K387" s="15"/>
      <c r="L387" s="12"/>
      <c r="M387" s="15"/>
      <c r="N387" s="139">
        <f t="shared" si="31"/>
        <v>0</v>
      </c>
      <c r="O387" s="34">
        <f t="shared" si="31"/>
        <v>0</v>
      </c>
      <c r="P387" s="35">
        <f t="shared" si="32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15"/>
      <c r="J388" s="12"/>
      <c r="K388" s="15"/>
      <c r="L388" s="12"/>
      <c r="M388" s="15"/>
      <c r="N388" s="139">
        <f t="shared" si="31"/>
        <v>0</v>
      </c>
      <c r="O388" s="34">
        <f t="shared" si="31"/>
        <v>0</v>
      </c>
      <c r="P388" s="35">
        <f t="shared" si="32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15"/>
      <c r="J389" s="12"/>
      <c r="K389" s="15"/>
      <c r="L389" s="12"/>
      <c r="M389" s="15"/>
      <c r="N389" s="139">
        <f t="shared" si="31"/>
        <v>0</v>
      </c>
      <c r="O389" s="34">
        <f t="shared" si="31"/>
        <v>0</v>
      </c>
      <c r="P389" s="35">
        <f t="shared" si="32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15"/>
      <c r="J390" s="12"/>
      <c r="K390" s="15"/>
      <c r="L390" s="12"/>
      <c r="M390" s="15"/>
      <c r="N390" s="139">
        <f t="shared" si="31"/>
        <v>0</v>
      </c>
      <c r="O390" s="34">
        <f t="shared" si="31"/>
        <v>0</v>
      </c>
      <c r="P390" s="35">
        <f t="shared" si="32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15"/>
      <c r="J391" s="12"/>
      <c r="K391" s="15"/>
      <c r="L391" s="12"/>
      <c r="M391" s="15"/>
      <c r="N391" s="139">
        <f t="shared" si="31"/>
        <v>0</v>
      </c>
      <c r="O391" s="34">
        <f t="shared" si="31"/>
        <v>0</v>
      </c>
      <c r="P391" s="35">
        <f t="shared" si="32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15"/>
      <c r="J392" s="12"/>
      <c r="K392" s="15"/>
      <c r="L392" s="12"/>
      <c r="M392" s="15"/>
      <c r="N392" s="139">
        <f t="shared" si="31"/>
        <v>0</v>
      </c>
      <c r="O392" s="34">
        <f t="shared" si="31"/>
        <v>0</v>
      </c>
      <c r="P392" s="35">
        <f t="shared" si="32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15"/>
      <c r="J393" s="12"/>
      <c r="K393" s="15"/>
      <c r="L393" s="12"/>
      <c r="M393" s="15"/>
      <c r="N393" s="139">
        <f t="shared" si="31"/>
        <v>0</v>
      </c>
      <c r="O393" s="34">
        <f t="shared" si="31"/>
        <v>0</v>
      </c>
      <c r="P393" s="35">
        <f t="shared" si="32"/>
        <v>0</v>
      </c>
    </row>
    <row r="394" spans="1:16" ht="19.5" customHeight="1">
      <c r="A394" s="9"/>
      <c r="B394" s="10"/>
      <c r="C394" s="3"/>
      <c r="D394" s="10"/>
      <c r="E394" s="11"/>
      <c r="F394" s="7"/>
      <c r="G394" s="8"/>
      <c r="H394" s="5"/>
      <c r="I394" s="15"/>
      <c r="J394" s="12"/>
      <c r="K394" s="15"/>
      <c r="L394" s="12"/>
      <c r="M394" s="15"/>
      <c r="N394" s="139">
        <f t="shared" si="31"/>
        <v>0</v>
      </c>
      <c r="O394" s="34">
        <f t="shared" si="31"/>
        <v>0</v>
      </c>
      <c r="P394" s="35">
        <f t="shared" si="32"/>
        <v>0</v>
      </c>
    </row>
    <row r="395" spans="1:16" ht="19.5" customHeight="1">
      <c r="A395" s="9"/>
      <c r="B395" s="10"/>
      <c r="C395" s="3"/>
      <c r="D395" s="10"/>
      <c r="E395" s="11"/>
      <c r="F395" s="7"/>
      <c r="G395" s="8"/>
      <c r="H395" s="5"/>
      <c r="I395" s="15"/>
      <c r="J395" s="12"/>
      <c r="K395" s="15"/>
      <c r="L395" s="12"/>
      <c r="M395" s="15"/>
      <c r="N395" s="139">
        <f t="shared" si="31"/>
        <v>0</v>
      </c>
      <c r="O395" s="34">
        <f t="shared" si="31"/>
        <v>0</v>
      </c>
      <c r="P395" s="35">
        <f t="shared" si="32"/>
        <v>0</v>
      </c>
    </row>
    <row r="396" spans="1:16" ht="19.5" customHeight="1" thickBot="1">
      <c r="A396" s="26"/>
      <c r="B396" s="27"/>
      <c r="C396" s="3"/>
      <c r="D396" s="27"/>
      <c r="E396" s="28"/>
      <c r="F396" s="7"/>
      <c r="G396" s="8"/>
      <c r="H396" s="5"/>
      <c r="I396" s="130"/>
      <c r="J396" s="5"/>
      <c r="K396" s="130"/>
      <c r="L396" s="5"/>
      <c r="M396" s="130"/>
      <c r="N396" s="140">
        <f t="shared" si="31"/>
        <v>0</v>
      </c>
      <c r="O396" s="37">
        <f t="shared" si="31"/>
        <v>0</v>
      </c>
      <c r="P396" s="38">
        <f t="shared" si="32"/>
        <v>0</v>
      </c>
    </row>
    <row r="397" spans="1:16" ht="19.5" customHeight="1" thickBot="1">
      <c r="A397" s="259" t="s">
        <v>14</v>
      </c>
      <c r="B397" s="260"/>
      <c r="C397" s="260"/>
      <c r="D397" s="260"/>
      <c r="E397" s="261"/>
      <c r="F397" s="39">
        <f aca="true" t="shared" si="33" ref="F397:O397">SUM(F374:F396)</f>
        <v>43.24</v>
      </c>
      <c r="G397" s="40">
        <f t="shared" si="33"/>
        <v>80</v>
      </c>
      <c r="H397" s="41">
        <f t="shared" si="33"/>
        <v>21.62</v>
      </c>
      <c r="I397" s="42">
        <f t="shared" si="33"/>
        <v>78</v>
      </c>
      <c r="J397" s="39">
        <f t="shared" si="33"/>
        <v>21.62</v>
      </c>
      <c r="K397" s="40">
        <f t="shared" si="33"/>
        <v>78</v>
      </c>
      <c r="L397" s="41">
        <f t="shared" si="33"/>
        <v>21.62</v>
      </c>
      <c r="M397" s="40">
        <f t="shared" si="33"/>
        <v>78</v>
      </c>
      <c r="N397" s="43">
        <f t="shared" si="33"/>
        <v>108.10000000000001</v>
      </c>
      <c r="O397" s="44">
        <f t="shared" si="33"/>
        <v>314</v>
      </c>
      <c r="P397" s="32">
        <f t="shared" si="32"/>
        <v>422.1</v>
      </c>
    </row>
    <row r="398" spans="1:16" ht="19.5" customHeight="1">
      <c r="A398" s="238" t="s">
        <v>0</v>
      </c>
      <c r="B398" s="238"/>
      <c r="C398" s="238"/>
      <c r="D398" s="238"/>
      <c r="E398" s="238"/>
      <c r="F398" s="238"/>
      <c r="G398" s="238"/>
      <c r="H398" s="238"/>
      <c r="I398" s="239"/>
      <c r="J398" s="238"/>
      <c r="K398" s="238"/>
      <c r="L398" s="238"/>
      <c r="M398" s="238"/>
      <c r="N398" s="238"/>
      <c r="O398" s="238"/>
      <c r="P398" s="238"/>
    </row>
    <row r="399" spans="1:16" ht="19.5" customHeight="1">
      <c r="A399" s="238"/>
      <c r="B399" s="238"/>
      <c r="C399" s="238"/>
      <c r="D399" s="238"/>
      <c r="E399" s="238"/>
      <c r="F399" s="238"/>
      <c r="G399" s="238"/>
      <c r="H399" s="238"/>
      <c r="I399" s="239"/>
      <c r="J399" s="238"/>
      <c r="K399" s="238"/>
      <c r="L399" s="238"/>
      <c r="M399" s="238"/>
      <c r="N399" s="238"/>
      <c r="O399" s="238"/>
      <c r="P399" s="238"/>
    </row>
    <row r="400" spans="1:16" ht="19.5" customHeight="1">
      <c r="A400" s="238"/>
      <c r="B400" s="238"/>
      <c r="C400" s="238"/>
      <c r="D400" s="238"/>
      <c r="E400" s="238"/>
      <c r="F400" s="238"/>
      <c r="G400" s="238"/>
      <c r="H400" s="238"/>
      <c r="I400" s="239"/>
      <c r="J400" s="238"/>
      <c r="K400" s="238"/>
      <c r="L400" s="238"/>
      <c r="M400" s="238"/>
      <c r="N400" s="238"/>
      <c r="O400" s="238"/>
      <c r="P400" s="238"/>
    </row>
    <row r="401" spans="1:16" ht="19.5" customHeight="1">
      <c r="A401" s="238"/>
      <c r="B401" s="238"/>
      <c r="C401" s="238"/>
      <c r="D401" s="238"/>
      <c r="E401" s="238"/>
      <c r="F401" s="238"/>
      <c r="G401" s="238"/>
      <c r="H401" s="238"/>
      <c r="I401" s="239"/>
      <c r="J401" s="240"/>
      <c r="K401" s="240"/>
      <c r="L401" s="239"/>
      <c r="M401" s="239"/>
      <c r="N401" s="239"/>
      <c r="O401" s="239"/>
      <c r="P401" s="239"/>
    </row>
    <row r="402" spans="1:11" ht="19.5" customHeight="1">
      <c r="A402" s="241" t="s">
        <v>108</v>
      </c>
      <c r="B402" s="241"/>
      <c r="J402" s="19"/>
      <c r="K402" s="19"/>
    </row>
    <row r="403" spans="1:2" ht="19.5" customHeight="1">
      <c r="A403" s="241"/>
      <c r="B403" s="241"/>
    </row>
    <row r="404" spans="1:14" ht="19.5" customHeight="1">
      <c r="A404" s="241"/>
      <c r="B404" s="241"/>
      <c r="K404" s="18"/>
      <c r="L404" s="18"/>
      <c r="M404" s="18"/>
      <c r="N404" s="18"/>
    </row>
    <row r="405" spans="1:16" ht="19.5" customHeight="1">
      <c r="A405" s="263" t="s">
        <v>15</v>
      </c>
      <c r="B405" s="254" t="s">
        <v>272</v>
      </c>
      <c r="C405" s="254"/>
      <c r="D405" s="254"/>
      <c r="E405" s="29"/>
      <c r="F405" s="16"/>
      <c r="G405" s="16"/>
      <c r="H405" s="16"/>
      <c r="K405" s="255" t="s">
        <v>16</v>
      </c>
      <c r="L405" s="255"/>
      <c r="M405" s="227" t="str">
        <f>MR!R11</f>
        <v>jún 2013</v>
      </c>
      <c r="N405" s="227"/>
      <c r="O405" s="227"/>
      <c r="P405" s="227"/>
    </row>
    <row r="406" spans="1:16" ht="19.5" customHeight="1">
      <c r="A406" s="263"/>
      <c r="B406" s="254"/>
      <c r="C406" s="254"/>
      <c r="D406" s="254"/>
      <c r="E406" s="29"/>
      <c r="F406" s="16"/>
      <c r="G406" s="16"/>
      <c r="H406" s="16"/>
      <c r="K406" s="255"/>
      <c r="L406" s="255"/>
      <c r="M406" s="227"/>
      <c r="N406" s="227"/>
      <c r="O406" s="227"/>
      <c r="P406" s="227"/>
    </row>
    <row r="407" ht="19.5" customHeight="1" thickBot="1"/>
    <row r="408" spans="1:16" ht="19.5" customHeight="1" thickBot="1">
      <c r="A408" s="242" t="s">
        <v>2</v>
      </c>
      <c r="B408" s="245" t="s">
        <v>3</v>
      </c>
      <c r="C408" s="248" t="s">
        <v>4</v>
      </c>
      <c r="D408" s="251" t="s">
        <v>5</v>
      </c>
      <c r="E408" s="262" t="s">
        <v>6</v>
      </c>
      <c r="F408" s="235" t="s">
        <v>7</v>
      </c>
      <c r="G408" s="235"/>
      <c r="H408" s="235"/>
      <c r="I408" s="235"/>
      <c r="J408" s="235"/>
      <c r="K408" s="235"/>
      <c r="L408" s="235"/>
      <c r="M408" s="231"/>
      <c r="N408" s="234" t="s">
        <v>12</v>
      </c>
      <c r="O408" s="235"/>
      <c r="P408" s="228" t="s">
        <v>14</v>
      </c>
    </row>
    <row r="409" spans="1:16" ht="19.5" customHeight="1">
      <c r="A409" s="243"/>
      <c r="B409" s="246"/>
      <c r="C409" s="249"/>
      <c r="D409" s="252"/>
      <c r="E409" s="232"/>
      <c r="F409" s="256" t="s">
        <v>8</v>
      </c>
      <c r="G409" s="257"/>
      <c r="H409" s="258" t="s">
        <v>9</v>
      </c>
      <c r="I409" s="258"/>
      <c r="J409" s="256" t="s">
        <v>10</v>
      </c>
      <c r="K409" s="257"/>
      <c r="L409" s="258" t="s">
        <v>11</v>
      </c>
      <c r="M409" s="257"/>
      <c r="N409" s="236"/>
      <c r="O409" s="237"/>
      <c r="P409" s="229"/>
    </row>
    <row r="410" spans="1:16" ht="19.5" customHeight="1" thickBot="1">
      <c r="A410" s="244"/>
      <c r="B410" s="247"/>
      <c r="C410" s="250"/>
      <c r="D410" s="253"/>
      <c r="E410" s="233"/>
      <c r="F410" s="20" t="s">
        <v>336</v>
      </c>
      <c r="G410" s="21" t="s">
        <v>13</v>
      </c>
      <c r="H410" s="20" t="s">
        <v>336</v>
      </c>
      <c r="I410" s="22" t="s">
        <v>13</v>
      </c>
      <c r="J410" s="20" t="s">
        <v>336</v>
      </c>
      <c r="K410" s="21" t="s">
        <v>13</v>
      </c>
      <c r="L410" s="20" t="s">
        <v>336</v>
      </c>
      <c r="M410" s="21" t="s">
        <v>13</v>
      </c>
      <c r="N410" s="20" t="s">
        <v>336</v>
      </c>
      <c r="O410" s="22" t="s">
        <v>13</v>
      </c>
      <c r="P410" s="230"/>
    </row>
    <row r="411" spans="1:25" ht="19.5" customHeight="1">
      <c r="A411" s="220">
        <v>41434</v>
      </c>
      <c r="B411" s="3" t="s">
        <v>537</v>
      </c>
      <c r="C411" s="3" t="s">
        <v>359</v>
      </c>
      <c r="D411" s="3" t="s">
        <v>504</v>
      </c>
      <c r="E411" s="4"/>
      <c r="F411" s="7">
        <v>21.62</v>
      </c>
      <c r="G411" s="8">
        <v>40</v>
      </c>
      <c r="H411" s="5">
        <v>10.81</v>
      </c>
      <c r="I411" s="143">
        <v>39</v>
      </c>
      <c r="J411" s="144">
        <v>10.81</v>
      </c>
      <c r="K411" s="143">
        <v>39</v>
      </c>
      <c r="L411" s="144">
        <v>10.81</v>
      </c>
      <c r="M411" s="143">
        <v>39</v>
      </c>
      <c r="N411" s="139">
        <f>SUM(F411+H411+J411+L411)</f>
        <v>54.050000000000004</v>
      </c>
      <c r="O411" s="34">
        <f>SUM(G411+I411+K411+M411)</f>
        <v>157</v>
      </c>
      <c r="P411" s="35">
        <f>SUM(N411:O411)</f>
        <v>211.05</v>
      </c>
      <c r="R411" s="124" t="s">
        <v>8</v>
      </c>
      <c r="S411" s="208" t="s">
        <v>343</v>
      </c>
      <c r="T411" s="205" t="s">
        <v>339</v>
      </c>
      <c r="U411" s="182" t="s">
        <v>337</v>
      </c>
      <c r="V411" s="206" t="s">
        <v>382</v>
      </c>
      <c r="W411" s="205" t="s">
        <v>383</v>
      </c>
      <c r="X411" s="123" t="s">
        <v>341</v>
      </c>
      <c r="Y411" s="122"/>
    </row>
    <row r="412" spans="1:25" ht="19.5" customHeight="1">
      <c r="A412" s="221" t="s">
        <v>586</v>
      </c>
      <c r="B412" s="10" t="s">
        <v>622</v>
      </c>
      <c r="C412" s="3" t="s">
        <v>361</v>
      </c>
      <c r="D412" s="10" t="s">
        <v>504</v>
      </c>
      <c r="E412" s="11" t="s">
        <v>463</v>
      </c>
      <c r="F412" s="7">
        <v>21.63</v>
      </c>
      <c r="G412" s="8">
        <v>1.3</v>
      </c>
      <c r="H412" s="5">
        <v>13.51</v>
      </c>
      <c r="I412" s="15">
        <v>0</v>
      </c>
      <c r="J412" s="12"/>
      <c r="K412" s="15"/>
      <c r="L412" s="12"/>
      <c r="M412" s="15"/>
      <c r="N412" s="139">
        <f aca="true" t="shared" si="34" ref="N412:O433">SUM(F412+H412+J412+L412)</f>
        <v>35.14</v>
      </c>
      <c r="O412" s="34">
        <f t="shared" si="34"/>
        <v>1.3</v>
      </c>
      <c r="P412" s="35">
        <f aca="true" t="shared" si="35" ref="P412:P434">SUM(N412:O412)</f>
        <v>36.44</v>
      </c>
      <c r="R412" s="124" t="s">
        <v>336</v>
      </c>
      <c r="S412" s="209">
        <v>21.62</v>
      </c>
      <c r="T412" s="185">
        <v>8.09</v>
      </c>
      <c r="U412" s="181">
        <v>5.4</v>
      </c>
      <c r="V412" s="207">
        <v>8.09</v>
      </c>
      <c r="W412" s="185">
        <v>21.6</v>
      </c>
      <c r="X412" s="123">
        <v>0</v>
      </c>
      <c r="Y412" s="122"/>
    </row>
    <row r="413" spans="1:25" ht="19.5" customHeight="1">
      <c r="A413" s="221">
        <v>41448</v>
      </c>
      <c r="B413" s="10" t="s">
        <v>798</v>
      </c>
      <c r="C413" s="3" t="s">
        <v>359</v>
      </c>
      <c r="D413" s="10" t="s">
        <v>521</v>
      </c>
      <c r="E413" s="11"/>
      <c r="F413" s="7">
        <v>21.62</v>
      </c>
      <c r="G413" s="8">
        <v>40</v>
      </c>
      <c r="H413" s="5">
        <v>10.81</v>
      </c>
      <c r="I413" s="15">
        <v>39</v>
      </c>
      <c r="J413" s="12">
        <v>10.81</v>
      </c>
      <c r="K413" s="15">
        <v>39</v>
      </c>
      <c r="L413" s="12">
        <v>10.81</v>
      </c>
      <c r="M413" s="15">
        <v>39</v>
      </c>
      <c r="N413" s="139">
        <f t="shared" si="34"/>
        <v>54.050000000000004</v>
      </c>
      <c r="O413" s="34">
        <f t="shared" si="34"/>
        <v>157</v>
      </c>
      <c r="P413" s="35">
        <f t="shared" si="35"/>
        <v>211.05</v>
      </c>
      <c r="R413" s="124" t="s">
        <v>340</v>
      </c>
      <c r="S413" s="209">
        <v>40</v>
      </c>
      <c r="T413" s="185">
        <v>23</v>
      </c>
      <c r="U413" s="181">
        <v>1.3</v>
      </c>
      <c r="V413" s="207">
        <v>16</v>
      </c>
      <c r="W413" s="185">
        <v>1.3</v>
      </c>
      <c r="X413" s="123">
        <v>0</v>
      </c>
      <c r="Y413" s="122"/>
    </row>
    <row r="414" spans="1:20" ht="19.5" customHeight="1">
      <c r="A414" s="221" t="s">
        <v>844</v>
      </c>
      <c r="B414" s="10" t="s">
        <v>871</v>
      </c>
      <c r="C414" s="3" t="s">
        <v>361</v>
      </c>
      <c r="D414" s="10" t="s">
        <v>521</v>
      </c>
      <c r="E414" s="11" t="s">
        <v>463</v>
      </c>
      <c r="F414" s="7">
        <v>21.63</v>
      </c>
      <c r="G414" s="8">
        <v>1.3</v>
      </c>
      <c r="H414" s="5">
        <v>13.51</v>
      </c>
      <c r="I414" s="15">
        <v>0</v>
      </c>
      <c r="J414" s="12"/>
      <c r="K414" s="15"/>
      <c r="L414" s="12"/>
      <c r="M414" s="15"/>
      <c r="N414" s="139">
        <f t="shared" si="34"/>
        <v>35.14</v>
      </c>
      <c r="O414" s="34">
        <f t="shared" si="34"/>
        <v>1.3</v>
      </c>
      <c r="P414" s="35">
        <f t="shared" si="35"/>
        <v>36.44</v>
      </c>
      <c r="R414" s="119"/>
      <c r="T414" s="119"/>
    </row>
    <row r="415" spans="1:25" ht="19.5" customHeight="1">
      <c r="A415" s="221"/>
      <c r="B415" s="10"/>
      <c r="C415" s="3"/>
      <c r="D415" s="10"/>
      <c r="E415" s="11"/>
      <c r="F415" s="7"/>
      <c r="G415" s="8"/>
      <c r="H415" s="5"/>
      <c r="I415" s="15"/>
      <c r="J415" s="12"/>
      <c r="K415" s="15"/>
      <c r="L415" s="12"/>
      <c r="M415" s="15"/>
      <c r="N415" s="139">
        <f t="shared" si="34"/>
        <v>0</v>
      </c>
      <c r="O415" s="34">
        <f t="shared" si="34"/>
        <v>0</v>
      </c>
      <c r="P415" s="35">
        <f t="shared" si="35"/>
        <v>0</v>
      </c>
      <c r="R415" s="124" t="s">
        <v>342</v>
      </c>
      <c r="S415" s="208" t="s">
        <v>343</v>
      </c>
      <c r="T415" s="205" t="s">
        <v>339</v>
      </c>
      <c r="U415" s="182" t="s">
        <v>337</v>
      </c>
      <c r="V415" s="206" t="s">
        <v>382</v>
      </c>
      <c r="W415" s="205" t="s">
        <v>383</v>
      </c>
      <c r="X415" s="123" t="s">
        <v>341</v>
      </c>
      <c r="Y415" s="122"/>
    </row>
    <row r="416" spans="1:25" ht="19.5" customHeight="1">
      <c r="A416" s="221"/>
      <c r="B416" s="10"/>
      <c r="C416" s="3"/>
      <c r="D416" s="10"/>
      <c r="E416" s="11"/>
      <c r="F416" s="7"/>
      <c r="G416" s="8"/>
      <c r="H416" s="5"/>
      <c r="I416" s="15"/>
      <c r="J416" s="12"/>
      <c r="K416" s="15"/>
      <c r="L416" s="12"/>
      <c r="M416" s="15"/>
      <c r="N416" s="139">
        <f t="shared" si="34"/>
        <v>0</v>
      </c>
      <c r="O416" s="34">
        <f t="shared" si="34"/>
        <v>0</v>
      </c>
      <c r="P416" s="35">
        <f t="shared" si="35"/>
        <v>0</v>
      </c>
      <c r="R416" s="124" t="s">
        <v>336</v>
      </c>
      <c r="S416" s="209">
        <v>10.81</v>
      </c>
      <c r="T416" s="185">
        <v>5.4</v>
      </c>
      <c r="U416" s="181">
        <v>5.4</v>
      </c>
      <c r="V416" s="207">
        <v>5.4</v>
      </c>
      <c r="W416" s="185">
        <v>13.51</v>
      </c>
      <c r="X416" s="121">
        <v>0</v>
      </c>
      <c r="Y416" s="122"/>
    </row>
    <row r="417" spans="1:25" ht="19.5" customHeight="1">
      <c r="A417" s="221"/>
      <c r="B417" s="10"/>
      <c r="C417" s="3"/>
      <c r="D417" s="10"/>
      <c r="E417" s="11"/>
      <c r="F417" s="7"/>
      <c r="G417" s="8"/>
      <c r="H417" s="5"/>
      <c r="I417" s="15"/>
      <c r="J417" s="12"/>
      <c r="K417" s="15"/>
      <c r="L417" s="12"/>
      <c r="M417" s="15"/>
      <c r="N417" s="139">
        <f t="shared" si="34"/>
        <v>0</v>
      </c>
      <c r="O417" s="34">
        <f t="shared" si="34"/>
        <v>0</v>
      </c>
      <c r="P417" s="35">
        <f t="shared" si="35"/>
        <v>0</v>
      </c>
      <c r="R417" s="124" t="s">
        <v>340</v>
      </c>
      <c r="S417" s="209">
        <v>39</v>
      </c>
      <c r="T417" s="185">
        <v>22</v>
      </c>
      <c r="U417" s="181">
        <v>0</v>
      </c>
      <c r="V417" s="207">
        <v>15</v>
      </c>
      <c r="W417" s="185">
        <v>0</v>
      </c>
      <c r="X417" s="121">
        <v>0</v>
      </c>
      <c r="Y417" s="122"/>
    </row>
    <row r="418" spans="1:16" ht="19.5" customHeight="1">
      <c r="A418" s="221"/>
      <c r="B418" s="10"/>
      <c r="C418" s="3"/>
      <c r="D418" s="10"/>
      <c r="E418" s="11"/>
      <c r="F418" s="7"/>
      <c r="G418" s="8"/>
      <c r="H418" s="5"/>
      <c r="I418" s="15"/>
      <c r="J418" s="12"/>
      <c r="K418" s="15"/>
      <c r="L418" s="12"/>
      <c r="M418" s="15"/>
      <c r="N418" s="139">
        <f t="shared" si="34"/>
        <v>0</v>
      </c>
      <c r="O418" s="34">
        <f t="shared" si="34"/>
        <v>0</v>
      </c>
      <c r="P418" s="35">
        <f t="shared" si="35"/>
        <v>0</v>
      </c>
    </row>
    <row r="419" spans="1:16" ht="19.5" customHeight="1" hidden="1">
      <c r="A419" s="221"/>
      <c r="B419" s="10"/>
      <c r="C419" s="3"/>
      <c r="D419" s="10"/>
      <c r="E419" s="11"/>
      <c r="F419" s="7"/>
      <c r="G419" s="8"/>
      <c r="H419" s="5"/>
      <c r="I419" s="15"/>
      <c r="J419" s="12"/>
      <c r="K419" s="15"/>
      <c r="L419" s="12"/>
      <c r="M419" s="15"/>
      <c r="N419" s="139">
        <f t="shared" si="34"/>
        <v>0</v>
      </c>
      <c r="O419" s="34">
        <f t="shared" si="34"/>
        <v>0</v>
      </c>
      <c r="P419" s="35">
        <f t="shared" si="35"/>
        <v>0</v>
      </c>
    </row>
    <row r="420" spans="1:16" ht="19.5" customHeight="1" hidden="1">
      <c r="A420" s="221"/>
      <c r="B420" s="10"/>
      <c r="C420" s="3"/>
      <c r="D420" s="10"/>
      <c r="E420" s="11"/>
      <c r="F420" s="7"/>
      <c r="G420" s="8"/>
      <c r="H420" s="5"/>
      <c r="I420" s="15"/>
      <c r="J420" s="12"/>
      <c r="K420" s="15"/>
      <c r="L420" s="12"/>
      <c r="M420" s="15"/>
      <c r="N420" s="139">
        <f t="shared" si="34"/>
        <v>0</v>
      </c>
      <c r="O420" s="34">
        <f t="shared" si="34"/>
        <v>0</v>
      </c>
      <c r="P420" s="35">
        <f t="shared" si="35"/>
        <v>0</v>
      </c>
    </row>
    <row r="421" spans="1:16" ht="19.5" customHeight="1" hidden="1">
      <c r="A421" s="221"/>
      <c r="B421" s="10"/>
      <c r="C421" s="3"/>
      <c r="D421" s="10"/>
      <c r="E421" s="11"/>
      <c r="F421" s="7"/>
      <c r="G421" s="8"/>
      <c r="H421" s="5"/>
      <c r="I421" s="15"/>
      <c r="J421" s="12"/>
      <c r="K421" s="15"/>
      <c r="L421" s="12"/>
      <c r="M421" s="15"/>
      <c r="N421" s="139">
        <f t="shared" si="34"/>
        <v>0</v>
      </c>
      <c r="O421" s="34">
        <f t="shared" si="34"/>
        <v>0</v>
      </c>
      <c r="P421" s="35">
        <f t="shared" si="35"/>
        <v>0</v>
      </c>
    </row>
    <row r="422" spans="1:16" ht="19.5" customHeight="1" hidden="1">
      <c r="A422" s="221"/>
      <c r="B422" s="10"/>
      <c r="C422" s="3"/>
      <c r="D422" s="10"/>
      <c r="E422" s="11"/>
      <c r="F422" s="7"/>
      <c r="G422" s="8"/>
      <c r="H422" s="5"/>
      <c r="I422" s="15"/>
      <c r="J422" s="12"/>
      <c r="K422" s="15"/>
      <c r="L422" s="12"/>
      <c r="M422" s="15"/>
      <c r="N422" s="139">
        <f t="shared" si="34"/>
        <v>0</v>
      </c>
      <c r="O422" s="34">
        <f t="shared" si="34"/>
        <v>0</v>
      </c>
      <c r="P422" s="35">
        <f t="shared" si="35"/>
        <v>0</v>
      </c>
    </row>
    <row r="423" spans="1:16" ht="19.5" customHeight="1">
      <c r="A423" s="221"/>
      <c r="B423" s="10"/>
      <c r="C423" s="3"/>
      <c r="D423" s="10"/>
      <c r="E423" s="11"/>
      <c r="F423" s="7"/>
      <c r="G423" s="8"/>
      <c r="H423" s="5"/>
      <c r="I423" s="15"/>
      <c r="J423" s="12"/>
      <c r="K423" s="15"/>
      <c r="L423" s="12"/>
      <c r="M423" s="15"/>
      <c r="N423" s="139">
        <f t="shared" si="34"/>
        <v>0</v>
      </c>
      <c r="O423" s="34">
        <f t="shared" si="34"/>
        <v>0</v>
      </c>
      <c r="P423" s="35">
        <f t="shared" si="35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15"/>
      <c r="J424" s="12"/>
      <c r="K424" s="15"/>
      <c r="L424" s="12"/>
      <c r="M424" s="15"/>
      <c r="N424" s="139">
        <f t="shared" si="34"/>
        <v>0</v>
      </c>
      <c r="O424" s="34">
        <f t="shared" si="34"/>
        <v>0</v>
      </c>
      <c r="P424" s="35">
        <f t="shared" si="35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15"/>
      <c r="J425" s="12"/>
      <c r="K425" s="15"/>
      <c r="L425" s="12"/>
      <c r="M425" s="15"/>
      <c r="N425" s="139">
        <f t="shared" si="34"/>
        <v>0</v>
      </c>
      <c r="O425" s="34">
        <f t="shared" si="34"/>
        <v>0</v>
      </c>
      <c r="P425" s="35">
        <f t="shared" si="35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15"/>
      <c r="J426" s="12"/>
      <c r="K426" s="15"/>
      <c r="L426" s="12"/>
      <c r="M426" s="15"/>
      <c r="N426" s="139">
        <f t="shared" si="34"/>
        <v>0</v>
      </c>
      <c r="O426" s="34">
        <f t="shared" si="34"/>
        <v>0</v>
      </c>
      <c r="P426" s="35">
        <f t="shared" si="35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15"/>
      <c r="J427" s="12"/>
      <c r="K427" s="15"/>
      <c r="L427" s="12"/>
      <c r="M427" s="15"/>
      <c r="N427" s="139">
        <f t="shared" si="34"/>
        <v>0</v>
      </c>
      <c r="O427" s="34">
        <f t="shared" si="34"/>
        <v>0</v>
      </c>
      <c r="P427" s="35">
        <f t="shared" si="35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15"/>
      <c r="J428" s="12"/>
      <c r="K428" s="15"/>
      <c r="L428" s="12"/>
      <c r="M428" s="15"/>
      <c r="N428" s="139">
        <f t="shared" si="34"/>
        <v>0</v>
      </c>
      <c r="O428" s="34">
        <f t="shared" si="34"/>
        <v>0</v>
      </c>
      <c r="P428" s="35">
        <f t="shared" si="35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15"/>
      <c r="J429" s="12"/>
      <c r="K429" s="15"/>
      <c r="L429" s="12"/>
      <c r="M429" s="15"/>
      <c r="N429" s="139">
        <f t="shared" si="34"/>
        <v>0</v>
      </c>
      <c r="O429" s="34">
        <f t="shared" si="34"/>
        <v>0</v>
      </c>
      <c r="P429" s="35">
        <f t="shared" si="35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15"/>
      <c r="J430" s="12"/>
      <c r="K430" s="15"/>
      <c r="L430" s="12"/>
      <c r="M430" s="15"/>
      <c r="N430" s="139">
        <f t="shared" si="34"/>
        <v>0</v>
      </c>
      <c r="O430" s="34">
        <f t="shared" si="34"/>
        <v>0</v>
      </c>
      <c r="P430" s="35">
        <f t="shared" si="35"/>
        <v>0</v>
      </c>
    </row>
    <row r="431" spans="1:16" ht="19.5" customHeight="1">
      <c r="A431" s="9"/>
      <c r="B431" s="10"/>
      <c r="C431" s="3"/>
      <c r="D431" s="10"/>
      <c r="E431" s="11"/>
      <c r="F431" s="7"/>
      <c r="G431" s="8"/>
      <c r="H431" s="5"/>
      <c r="I431" s="15"/>
      <c r="J431" s="12"/>
      <c r="K431" s="15"/>
      <c r="L431" s="12"/>
      <c r="M431" s="15"/>
      <c r="N431" s="139">
        <f t="shared" si="34"/>
        <v>0</v>
      </c>
      <c r="O431" s="34">
        <f t="shared" si="34"/>
        <v>0</v>
      </c>
      <c r="P431" s="35">
        <f t="shared" si="35"/>
        <v>0</v>
      </c>
    </row>
    <row r="432" spans="1:16" ht="19.5" customHeight="1">
      <c r="A432" s="9"/>
      <c r="B432" s="10"/>
      <c r="C432" s="3"/>
      <c r="D432" s="10"/>
      <c r="E432" s="11"/>
      <c r="F432" s="7"/>
      <c r="G432" s="8"/>
      <c r="H432" s="5"/>
      <c r="I432" s="15"/>
      <c r="J432" s="12"/>
      <c r="K432" s="15"/>
      <c r="L432" s="12"/>
      <c r="M432" s="15"/>
      <c r="N432" s="139">
        <f t="shared" si="34"/>
        <v>0</v>
      </c>
      <c r="O432" s="34">
        <f t="shared" si="34"/>
        <v>0</v>
      </c>
      <c r="P432" s="35">
        <f t="shared" si="35"/>
        <v>0</v>
      </c>
    </row>
    <row r="433" spans="1:16" ht="19.5" customHeight="1" thickBot="1">
      <c r="A433" s="26"/>
      <c r="B433" s="27"/>
      <c r="C433" s="3"/>
      <c r="D433" s="27"/>
      <c r="E433" s="28"/>
      <c r="F433" s="7"/>
      <c r="G433" s="8"/>
      <c r="H433" s="5"/>
      <c r="I433" s="15"/>
      <c r="J433" s="12"/>
      <c r="K433" s="15"/>
      <c r="L433" s="12"/>
      <c r="M433" s="15"/>
      <c r="N433" s="140">
        <f t="shared" si="34"/>
        <v>0</v>
      </c>
      <c r="O433" s="37">
        <f t="shared" si="34"/>
        <v>0</v>
      </c>
      <c r="P433" s="38">
        <f t="shared" si="35"/>
        <v>0</v>
      </c>
    </row>
    <row r="434" spans="1:16" ht="19.5" customHeight="1" thickBot="1">
      <c r="A434" s="259" t="s">
        <v>14</v>
      </c>
      <c r="B434" s="260"/>
      <c r="C434" s="260"/>
      <c r="D434" s="260"/>
      <c r="E434" s="261"/>
      <c r="F434" s="39">
        <f aca="true" t="shared" si="36" ref="F434:O434">SUM(F411:F433)</f>
        <v>86.5</v>
      </c>
      <c r="G434" s="40">
        <f t="shared" si="36"/>
        <v>82.6</v>
      </c>
      <c r="H434" s="41">
        <f t="shared" si="36"/>
        <v>48.64</v>
      </c>
      <c r="I434" s="136">
        <f t="shared" si="36"/>
        <v>78</v>
      </c>
      <c r="J434" s="145">
        <f t="shared" si="36"/>
        <v>21.62</v>
      </c>
      <c r="K434" s="138">
        <f t="shared" si="36"/>
        <v>78</v>
      </c>
      <c r="L434" s="142">
        <f t="shared" si="36"/>
        <v>21.62</v>
      </c>
      <c r="M434" s="138">
        <f t="shared" si="36"/>
        <v>78</v>
      </c>
      <c r="N434" s="43">
        <f t="shared" si="36"/>
        <v>178.38</v>
      </c>
      <c r="O434" s="44">
        <f t="shared" si="36"/>
        <v>316.6</v>
      </c>
      <c r="P434" s="32">
        <f t="shared" si="35"/>
        <v>494.98</v>
      </c>
    </row>
    <row r="435" spans="1:16" ht="19.5" customHeight="1">
      <c r="A435" s="238" t="s">
        <v>0</v>
      </c>
      <c r="B435" s="238"/>
      <c r="C435" s="238"/>
      <c r="D435" s="238"/>
      <c r="E435" s="238"/>
      <c r="F435" s="238"/>
      <c r="G435" s="238"/>
      <c r="H435" s="238"/>
      <c r="I435" s="239"/>
      <c r="J435" s="238"/>
      <c r="K435" s="238"/>
      <c r="L435" s="238"/>
      <c r="M435" s="238"/>
      <c r="N435" s="238"/>
      <c r="O435" s="238"/>
      <c r="P435" s="238"/>
    </row>
    <row r="436" spans="1:16" ht="19.5" customHeight="1">
      <c r="A436" s="238"/>
      <c r="B436" s="238"/>
      <c r="C436" s="238"/>
      <c r="D436" s="238"/>
      <c r="E436" s="238"/>
      <c r="F436" s="238"/>
      <c r="G436" s="238"/>
      <c r="H436" s="238"/>
      <c r="I436" s="239"/>
      <c r="J436" s="240"/>
      <c r="K436" s="240"/>
      <c r="L436" s="239"/>
      <c r="M436" s="239"/>
      <c r="N436" s="239"/>
      <c r="O436" s="239"/>
      <c r="P436" s="239"/>
    </row>
    <row r="437" spans="1:11" ht="19.5" customHeight="1">
      <c r="A437" s="241" t="s">
        <v>109</v>
      </c>
      <c r="B437" s="241"/>
      <c r="J437" s="19"/>
      <c r="K437" s="19"/>
    </row>
    <row r="438" spans="1:2" ht="19.5" customHeight="1">
      <c r="A438" s="241"/>
      <c r="B438" s="241"/>
    </row>
    <row r="439" spans="1:14" ht="19.5" customHeight="1">
      <c r="A439" s="241"/>
      <c r="B439" s="241"/>
      <c r="K439" s="18"/>
      <c r="L439" s="18"/>
      <c r="M439" s="18"/>
      <c r="N439" s="18"/>
    </row>
    <row r="440" spans="1:16" ht="19.5" customHeight="1">
      <c r="A440" s="263" t="s">
        <v>15</v>
      </c>
      <c r="B440" s="254" t="s">
        <v>214</v>
      </c>
      <c r="C440" s="254"/>
      <c r="D440" s="254"/>
      <c r="E440" s="29"/>
      <c r="F440" s="16"/>
      <c r="G440" s="16"/>
      <c r="H440" s="16"/>
      <c r="K440" s="255" t="s">
        <v>16</v>
      </c>
      <c r="L440" s="255"/>
      <c r="M440" s="227" t="str">
        <f>MR!R11</f>
        <v>jún 2013</v>
      </c>
      <c r="N440" s="227"/>
      <c r="O440" s="227"/>
      <c r="P440" s="227"/>
    </row>
    <row r="441" spans="1:16" ht="19.5" customHeight="1">
      <c r="A441" s="263"/>
      <c r="B441" s="254"/>
      <c r="C441" s="254"/>
      <c r="D441" s="254"/>
      <c r="E441" s="29"/>
      <c r="F441" s="16"/>
      <c r="G441" s="16"/>
      <c r="H441" s="16"/>
      <c r="K441" s="255"/>
      <c r="L441" s="255"/>
      <c r="M441" s="227"/>
      <c r="N441" s="227"/>
      <c r="O441" s="227"/>
      <c r="P441" s="227"/>
    </row>
    <row r="442" ht="19.5" customHeight="1" thickBot="1"/>
    <row r="443" spans="1:16" ht="19.5" customHeight="1" thickBot="1">
      <c r="A443" s="242" t="s">
        <v>2</v>
      </c>
      <c r="B443" s="245" t="s">
        <v>3</v>
      </c>
      <c r="C443" s="248" t="s">
        <v>4</v>
      </c>
      <c r="D443" s="251" t="s">
        <v>5</v>
      </c>
      <c r="E443" s="262" t="s">
        <v>6</v>
      </c>
      <c r="F443" s="235" t="s">
        <v>7</v>
      </c>
      <c r="G443" s="235"/>
      <c r="H443" s="235"/>
      <c r="I443" s="235"/>
      <c r="J443" s="235"/>
      <c r="K443" s="235"/>
      <c r="L443" s="235"/>
      <c r="M443" s="231"/>
      <c r="N443" s="234" t="s">
        <v>12</v>
      </c>
      <c r="O443" s="235"/>
      <c r="P443" s="228" t="s">
        <v>14</v>
      </c>
    </row>
    <row r="444" spans="1:16" ht="19.5" customHeight="1">
      <c r="A444" s="243"/>
      <c r="B444" s="246"/>
      <c r="C444" s="249"/>
      <c r="D444" s="252"/>
      <c r="E444" s="232"/>
      <c r="F444" s="256" t="s">
        <v>8</v>
      </c>
      <c r="G444" s="257"/>
      <c r="H444" s="258" t="s">
        <v>9</v>
      </c>
      <c r="I444" s="258"/>
      <c r="J444" s="256" t="s">
        <v>10</v>
      </c>
      <c r="K444" s="257"/>
      <c r="L444" s="258" t="s">
        <v>11</v>
      </c>
      <c r="M444" s="257"/>
      <c r="N444" s="236"/>
      <c r="O444" s="237"/>
      <c r="P444" s="229"/>
    </row>
    <row r="445" spans="1:16" ht="19.5" customHeight="1" thickBot="1">
      <c r="A445" s="244"/>
      <c r="B445" s="247"/>
      <c r="C445" s="250"/>
      <c r="D445" s="253"/>
      <c r="E445" s="233"/>
      <c r="F445" s="20" t="s">
        <v>336</v>
      </c>
      <c r="G445" s="21" t="s">
        <v>13</v>
      </c>
      <c r="H445" s="20" t="s">
        <v>336</v>
      </c>
      <c r="I445" s="22" t="s">
        <v>13</v>
      </c>
      <c r="J445" s="20" t="s">
        <v>336</v>
      </c>
      <c r="K445" s="21" t="s">
        <v>13</v>
      </c>
      <c r="L445" s="20" t="s">
        <v>336</v>
      </c>
      <c r="M445" s="21" t="s">
        <v>13</v>
      </c>
      <c r="N445" s="20" t="s">
        <v>336</v>
      </c>
      <c r="O445" s="22" t="s">
        <v>13</v>
      </c>
      <c r="P445" s="230"/>
    </row>
    <row r="446" spans="1:25" ht="19.5" customHeight="1">
      <c r="A446" s="2">
        <v>41427</v>
      </c>
      <c r="B446" s="3" t="s">
        <v>408</v>
      </c>
      <c r="C446" s="3" t="s">
        <v>359</v>
      </c>
      <c r="D446" s="3" t="s">
        <v>403</v>
      </c>
      <c r="E446" s="4"/>
      <c r="F446" s="7">
        <v>21.62</v>
      </c>
      <c r="G446" s="8">
        <v>40</v>
      </c>
      <c r="H446" s="5">
        <v>10.81</v>
      </c>
      <c r="I446" s="143">
        <v>39</v>
      </c>
      <c r="J446" s="144">
        <v>10.81</v>
      </c>
      <c r="K446" s="143">
        <v>39</v>
      </c>
      <c r="L446" s="144">
        <v>10.81</v>
      </c>
      <c r="M446" s="143">
        <v>39</v>
      </c>
      <c r="N446" s="33">
        <f>SUM(F446+H446+J446+L446)</f>
        <v>54.050000000000004</v>
      </c>
      <c r="O446" s="34">
        <f>SUM(G446+I446+K446+M446)</f>
        <v>157</v>
      </c>
      <c r="P446" s="35">
        <f>SUM(N446:O446)</f>
        <v>211.05</v>
      </c>
      <c r="R446" s="124" t="s">
        <v>8</v>
      </c>
      <c r="S446" s="208" t="s">
        <v>343</v>
      </c>
      <c r="T446" s="205" t="s">
        <v>339</v>
      </c>
      <c r="U446" s="182" t="s">
        <v>337</v>
      </c>
      <c r="V446" s="206" t="s">
        <v>382</v>
      </c>
      <c r="W446" s="205" t="s">
        <v>383</v>
      </c>
      <c r="X446" s="123" t="s">
        <v>341</v>
      </c>
      <c r="Y446" s="122"/>
    </row>
    <row r="447" spans="1:25" ht="19.5" customHeight="1">
      <c r="A447" s="9">
        <v>41447</v>
      </c>
      <c r="B447" s="10" t="s">
        <v>797</v>
      </c>
      <c r="C447" s="3" t="s">
        <v>359</v>
      </c>
      <c r="D447" s="10" t="s">
        <v>521</v>
      </c>
      <c r="E447" s="11"/>
      <c r="F447" s="7">
        <v>21.62</v>
      </c>
      <c r="G447" s="8">
        <v>40</v>
      </c>
      <c r="H447" s="5">
        <v>10.81</v>
      </c>
      <c r="I447" s="15">
        <v>39</v>
      </c>
      <c r="J447" s="12">
        <v>10.81</v>
      </c>
      <c r="K447" s="15">
        <v>39</v>
      </c>
      <c r="L447" s="12">
        <v>10.81</v>
      </c>
      <c r="M447" s="15">
        <v>39</v>
      </c>
      <c r="N447" s="139">
        <f aca="true" t="shared" si="37" ref="N447:O468">SUM(F447+H447+J447+L447)</f>
        <v>54.050000000000004</v>
      </c>
      <c r="O447" s="34">
        <f t="shared" si="37"/>
        <v>157</v>
      </c>
      <c r="P447" s="35">
        <f aca="true" t="shared" si="38" ref="P447:P469">SUM(N447:O447)</f>
        <v>211.05</v>
      </c>
      <c r="R447" s="124" t="s">
        <v>336</v>
      </c>
      <c r="S447" s="209">
        <v>21.62</v>
      </c>
      <c r="T447" s="185">
        <v>8.09</v>
      </c>
      <c r="U447" s="181">
        <v>5.4</v>
      </c>
      <c r="V447" s="207">
        <v>8.09</v>
      </c>
      <c r="W447" s="185">
        <v>21.6</v>
      </c>
      <c r="X447" s="123">
        <v>0</v>
      </c>
      <c r="Y447" s="122"/>
    </row>
    <row r="448" spans="1:25" ht="19.5" customHeight="1">
      <c r="A448" s="9"/>
      <c r="B448" s="10"/>
      <c r="C448" s="3"/>
      <c r="D448" s="10"/>
      <c r="E448" s="11"/>
      <c r="F448" s="7"/>
      <c r="G448" s="8"/>
      <c r="H448" s="5"/>
      <c r="I448" s="15"/>
      <c r="J448" s="12"/>
      <c r="K448" s="13"/>
      <c r="L448" s="14"/>
      <c r="M448" s="15"/>
      <c r="N448" s="139">
        <f t="shared" si="37"/>
        <v>0</v>
      </c>
      <c r="O448" s="34">
        <f t="shared" si="37"/>
        <v>0</v>
      </c>
      <c r="P448" s="35">
        <f t="shared" si="38"/>
        <v>0</v>
      </c>
      <c r="R448" s="124" t="s">
        <v>340</v>
      </c>
      <c r="S448" s="209">
        <v>40</v>
      </c>
      <c r="T448" s="185">
        <v>23</v>
      </c>
      <c r="U448" s="181">
        <v>1.3</v>
      </c>
      <c r="V448" s="207">
        <v>16</v>
      </c>
      <c r="W448" s="185">
        <v>1.3</v>
      </c>
      <c r="X448" s="123">
        <v>0</v>
      </c>
      <c r="Y448" s="122"/>
    </row>
    <row r="449" spans="1:20" ht="19.5" customHeight="1">
      <c r="A449" s="9"/>
      <c r="B449" s="10"/>
      <c r="C449" s="3"/>
      <c r="D449" s="10"/>
      <c r="E449" s="11"/>
      <c r="F449" s="7"/>
      <c r="G449" s="8"/>
      <c r="H449" s="5"/>
      <c r="I449" s="15"/>
      <c r="J449" s="12"/>
      <c r="K449" s="15"/>
      <c r="L449" s="12"/>
      <c r="M449" s="15"/>
      <c r="N449" s="139">
        <f t="shared" si="37"/>
        <v>0</v>
      </c>
      <c r="O449" s="34">
        <f t="shared" si="37"/>
        <v>0</v>
      </c>
      <c r="P449" s="35">
        <f t="shared" si="38"/>
        <v>0</v>
      </c>
      <c r="R449" s="119"/>
      <c r="T449" s="119"/>
    </row>
    <row r="450" spans="1:25" ht="19.5" customHeight="1">
      <c r="A450" s="9"/>
      <c r="B450" s="10"/>
      <c r="C450" s="3"/>
      <c r="D450" s="10"/>
      <c r="E450" s="11"/>
      <c r="F450" s="7"/>
      <c r="G450" s="8"/>
      <c r="H450" s="5"/>
      <c r="I450" s="15"/>
      <c r="J450" s="12"/>
      <c r="K450" s="15"/>
      <c r="L450" s="12"/>
      <c r="M450" s="15"/>
      <c r="N450" s="139">
        <f t="shared" si="37"/>
        <v>0</v>
      </c>
      <c r="O450" s="34">
        <f t="shared" si="37"/>
        <v>0</v>
      </c>
      <c r="P450" s="35">
        <f t="shared" si="38"/>
        <v>0</v>
      </c>
      <c r="R450" s="124" t="s">
        <v>342</v>
      </c>
      <c r="S450" s="208" t="s">
        <v>343</v>
      </c>
      <c r="T450" s="205" t="s">
        <v>339</v>
      </c>
      <c r="U450" s="182" t="s">
        <v>337</v>
      </c>
      <c r="V450" s="206" t="s">
        <v>382</v>
      </c>
      <c r="W450" s="205" t="s">
        <v>383</v>
      </c>
      <c r="X450" s="123" t="s">
        <v>341</v>
      </c>
      <c r="Y450" s="122"/>
    </row>
    <row r="451" spans="1:25" ht="19.5" customHeight="1">
      <c r="A451" s="9"/>
      <c r="B451" s="10"/>
      <c r="C451" s="3"/>
      <c r="D451" s="10"/>
      <c r="E451" s="11"/>
      <c r="F451" s="7"/>
      <c r="G451" s="8"/>
      <c r="H451" s="5"/>
      <c r="I451" s="15"/>
      <c r="J451" s="12"/>
      <c r="K451" s="15"/>
      <c r="L451" s="12"/>
      <c r="M451" s="15"/>
      <c r="N451" s="139">
        <f t="shared" si="37"/>
        <v>0</v>
      </c>
      <c r="O451" s="34">
        <f t="shared" si="37"/>
        <v>0</v>
      </c>
      <c r="P451" s="35">
        <f t="shared" si="38"/>
        <v>0</v>
      </c>
      <c r="R451" s="124" t="s">
        <v>336</v>
      </c>
      <c r="S451" s="209">
        <v>10.81</v>
      </c>
      <c r="T451" s="185">
        <v>5.4</v>
      </c>
      <c r="U451" s="181">
        <v>5.4</v>
      </c>
      <c r="V451" s="207">
        <v>5.4</v>
      </c>
      <c r="W451" s="185">
        <v>13.51</v>
      </c>
      <c r="X451" s="121">
        <v>0</v>
      </c>
      <c r="Y451" s="122"/>
    </row>
    <row r="452" spans="1:25" ht="19.5" customHeight="1">
      <c r="A452" s="9"/>
      <c r="B452" s="10"/>
      <c r="C452" s="3"/>
      <c r="D452" s="10"/>
      <c r="E452" s="11"/>
      <c r="F452" s="7"/>
      <c r="G452" s="8"/>
      <c r="H452" s="5"/>
      <c r="I452" s="15"/>
      <c r="J452" s="12"/>
      <c r="K452" s="15"/>
      <c r="L452" s="12"/>
      <c r="M452" s="15"/>
      <c r="N452" s="139">
        <f t="shared" si="37"/>
        <v>0</v>
      </c>
      <c r="O452" s="34">
        <f t="shared" si="37"/>
        <v>0</v>
      </c>
      <c r="P452" s="35">
        <f t="shared" si="38"/>
        <v>0</v>
      </c>
      <c r="R452" s="124" t="s">
        <v>340</v>
      </c>
      <c r="S452" s="209">
        <v>39</v>
      </c>
      <c r="T452" s="185">
        <v>22</v>
      </c>
      <c r="U452" s="181">
        <v>0</v>
      </c>
      <c r="V452" s="207">
        <v>15</v>
      </c>
      <c r="W452" s="185">
        <v>0</v>
      </c>
      <c r="X452" s="121">
        <v>0</v>
      </c>
      <c r="Y452" s="122"/>
    </row>
    <row r="453" spans="1:16" ht="19.5" customHeight="1">
      <c r="A453" s="9"/>
      <c r="B453" s="10"/>
      <c r="C453" s="3"/>
      <c r="D453" s="10"/>
      <c r="E453" s="11"/>
      <c r="F453" s="7"/>
      <c r="G453" s="8"/>
      <c r="H453" s="5"/>
      <c r="I453" s="15"/>
      <c r="J453" s="12"/>
      <c r="K453" s="15"/>
      <c r="L453" s="12"/>
      <c r="M453" s="15"/>
      <c r="N453" s="139">
        <f t="shared" si="37"/>
        <v>0</v>
      </c>
      <c r="O453" s="34">
        <f t="shared" si="37"/>
        <v>0</v>
      </c>
      <c r="P453" s="35">
        <f t="shared" si="38"/>
        <v>0</v>
      </c>
    </row>
    <row r="454" spans="1:16" ht="19.5" customHeight="1">
      <c r="A454" s="9"/>
      <c r="B454" s="10"/>
      <c r="C454" s="3"/>
      <c r="D454" s="10"/>
      <c r="E454" s="11"/>
      <c r="F454" s="7"/>
      <c r="G454" s="8"/>
      <c r="H454" s="5"/>
      <c r="I454" s="15"/>
      <c r="J454" s="12"/>
      <c r="K454" s="15"/>
      <c r="L454" s="12"/>
      <c r="M454" s="15"/>
      <c r="N454" s="139">
        <f t="shared" si="37"/>
        <v>0</v>
      </c>
      <c r="O454" s="34">
        <f t="shared" si="37"/>
        <v>0</v>
      </c>
      <c r="P454" s="35">
        <f t="shared" si="38"/>
        <v>0</v>
      </c>
    </row>
    <row r="455" spans="1:16" ht="19.5" customHeight="1">
      <c r="A455" s="9"/>
      <c r="B455" s="10"/>
      <c r="C455" s="3"/>
      <c r="D455" s="10"/>
      <c r="E455" s="11"/>
      <c r="F455" s="7"/>
      <c r="G455" s="8"/>
      <c r="H455" s="5"/>
      <c r="I455" s="15"/>
      <c r="J455" s="12"/>
      <c r="K455" s="15"/>
      <c r="L455" s="12"/>
      <c r="M455" s="15"/>
      <c r="N455" s="139">
        <f t="shared" si="37"/>
        <v>0</v>
      </c>
      <c r="O455" s="34">
        <f t="shared" si="37"/>
        <v>0</v>
      </c>
      <c r="P455" s="35">
        <f t="shared" si="38"/>
        <v>0</v>
      </c>
    </row>
    <row r="456" spans="1:16" ht="19.5" customHeight="1">
      <c r="A456" s="9"/>
      <c r="B456" s="10"/>
      <c r="C456" s="3"/>
      <c r="D456" s="10"/>
      <c r="E456" s="11"/>
      <c r="F456" s="7"/>
      <c r="G456" s="8"/>
      <c r="H456" s="5"/>
      <c r="I456" s="15"/>
      <c r="J456" s="12"/>
      <c r="K456" s="15"/>
      <c r="L456" s="12"/>
      <c r="M456" s="15"/>
      <c r="N456" s="139">
        <f t="shared" si="37"/>
        <v>0</v>
      </c>
      <c r="O456" s="34">
        <f t="shared" si="37"/>
        <v>0</v>
      </c>
      <c r="P456" s="35">
        <f t="shared" si="38"/>
        <v>0</v>
      </c>
    </row>
    <row r="457" spans="1:16" ht="19.5" customHeight="1" hidden="1">
      <c r="A457" s="9"/>
      <c r="B457" s="10"/>
      <c r="C457" s="3"/>
      <c r="D457" s="10"/>
      <c r="E457" s="11"/>
      <c r="F457" s="7"/>
      <c r="G457" s="8"/>
      <c r="H457" s="5"/>
      <c r="I457" s="15"/>
      <c r="J457" s="12"/>
      <c r="K457" s="15"/>
      <c r="L457" s="12"/>
      <c r="M457" s="15"/>
      <c r="N457" s="139">
        <f t="shared" si="37"/>
        <v>0</v>
      </c>
      <c r="O457" s="34">
        <f t="shared" si="37"/>
        <v>0</v>
      </c>
      <c r="P457" s="35">
        <f t="shared" si="38"/>
        <v>0</v>
      </c>
    </row>
    <row r="458" spans="1:16" ht="19.5" customHeight="1" hidden="1">
      <c r="A458" s="9"/>
      <c r="B458" s="10"/>
      <c r="C458" s="3"/>
      <c r="D458" s="10"/>
      <c r="E458" s="11"/>
      <c r="F458" s="7"/>
      <c r="G458" s="8"/>
      <c r="H458" s="5"/>
      <c r="I458" s="15"/>
      <c r="J458" s="12"/>
      <c r="K458" s="15"/>
      <c r="L458" s="12"/>
      <c r="M458" s="15"/>
      <c r="N458" s="139">
        <f t="shared" si="37"/>
        <v>0</v>
      </c>
      <c r="O458" s="34">
        <f t="shared" si="37"/>
        <v>0</v>
      </c>
      <c r="P458" s="35">
        <f t="shared" si="38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15"/>
      <c r="J459" s="12"/>
      <c r="K459" s="15"/>
      <c r="L459" s="12"/>
      <c r="M459" s="15"/>
      <c r="N459" s="139">
        <f t="shared" si="37"/>
        <v>0</v>
      </c>
      <c r="O459" s="34">
        <f t="shared" si="37"/>
        <v>0</v>
      </c>
      <c r="P459" s="35">
        <f t="shared" si="38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15"/>
      <c r="J460" s="12"/>
      <c r="K460" s="15"/>
      <c r="L460" s="12"/>
      <c r="M460" s="15"/>
      <c r="N460" s="139">
        <f t="shared" si="37"/>
        <v>0</v>
      </c>
      <c r="O460" s="34">
        <f t="shared" si="37"/>
        <v>0</v>
      </c>
      <c r="P460" s="35">
        <f t="shared" si="38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15"/>
      <c r="J461" s="12"/>
      <c r="K461" s="15"/>
      <c r="L461" s="12"/>
      <c r="M461" s="15"/>
      <c r="N461" s="139">
        <f t="shared" si="37"/>
        <v>0</v>
      </c>
      <c r="O461" s="34">
        <f t="shared" si="37"/>
        <v>0</v>
      </c>
      <c r="P461" s="35">
        <f t="shared" si="38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15"/>
      <c r="J462" s="12"/>
      <c r="K462" s="15"/>
      <c r="L462" s="12"/>
      <c r="M462" s="15"/>
      <c r="N462" s="139">
        <f t="shared" si="37"/>
        <v>0</v>
      </c>
      <c r="O462" s="34">
        <f t="shared" si="37"/>
        <v>0</v>
      </c>
      <c r="P462" s="35">
        <f t="shared" si="38"/>
        <v>0</v>
      </c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15"/>
      <c r="J463" s="12"/>
      <c r="K463" s="15"/>
      <c r="L463" s="12"/>
      <c r="M463" s="15"/>
      <c r="N463" s="139">
        <f t="shared" si="37"/>
        <v>0</v>
      </c>
      <c r="O463" s="34">
        <f t="shared" si="37"/>
        <v>0</v>
      </c>
      <c r="P463" s="35">
        <f t="shared" si="38"/>
        <v>0</v>
      </c>
    </row>
    <row r="464" spans="1:16" ht="19.5" customHeight="1">
      <c r="A464" s="9"/>
      <c r="B464" s="10"/>
      <c r="C464" s="3"/>
      <c r="D464" s="10"/>
      <c r="E464" s="11"/>
      <c r="F464" s="7"/>
      <c r="G464" s="8"/>
      <c r="H464" s="5"/>
      <c r="I464" s="15"/>
      <c r="J464" s="12"/>
      <c r="K464" s="15"/>
      <c r="L464" s="12"/>
      <c r="M464" s="15"/>
      <c r="N464" s="139">
        <f t="shared" si="37"/>
        <v>0</v>
      </c>
      <c r="O464" s="34">
        <f t="shared" si="37"/>
        <v>0</v>
      </c>
      <c r="P464" s="35">
        <f t="shared" si="38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15"/>
      <c r="J465" s="12"/>
      <c r="K465" s="15"/>
      <c r="L465" s="12"/>
      <c r="M465" s="15"/>
      <c r="N465" s="139">
        <f t="shared" si="37"/>
        <v>0</v>
      </c>
      <c r="O465" s="34">
        <f t="shared" si="37"/>
        <v>0</v>
      </c>
      <c r="P465" s="35">
        <f t="shared" si="38"/>
        <v>0</v>
      </c>
    </row>
    <row r="466" spans="1:16" ht="19.5" customHeight="1">
      <c r="A466" s="9"/>
      <c r="B466" s="10"/>
      <c r="C466" s="3"/>
      <c r="D466" s="10"/>
      <c r="E466" s="11"/>
      <c r="F466" s="7"/>
      <c r="G466" s="8"/>
      <c r="H466" s="5"/>
      <c r="I466" s="15"/>
      <c r="J466" s="12"/>
      <c r="K466" s="15"/>
      <c r="L466" s="12"/>
      <c r="M466" s="15"/>
      <c r="N466" s="139">
        <f t="shared" si="37"/>
        <v>0</v>
      </c>
      <c r="O466" s="34">
        <f t="shared" si="37"/>
        <v>0</v>
      </c>
      <c r="P466" s="35">
        <f t="shared" si="38"/>
        <v>0</v>
      </c>
    </row>
    <row r="467" spans="1:16" ht="19.5" customHeight="1">
      <c r="A467" s="9"/>
      <c r="B467" s="10"/>
      <c r="C467" s="3"/>
      <c r="D467" s="10"/>
      <c r="E467" s="11"/>
      <c r="F467" s="7"/>
      <c r="G467" s="8"/>
      <c r="H467" s="5"/>
      <c r="I467" s="15"/>
      <c r="J467" s="12"/>
      <c r="K467" s="15"/>
      <c r="L467" s="12"/>
      <c r="M467" s="15"/>
      <c r="N467" s="139">
        <f t="shared" si="37"/>
        <v>0</v>
      </c>
      <c r="O467" s="34">
        <f t="shared" si="37"/>
        <v>0</v>
      </c>
      <c r="P467" s="35">
        <f t="shared" si="38"/>
        <v>0</v>
      </c>
    </row>
    <row r="468" spans="1:16" ht="19.5" customHeight="1" thickBot="1">
      <c r="A468" s="26"/>
      <c r="B468" s="27"/>
      <c r="C468" s="3"/>
      <c r="D468" s="27"/>
      <c r="E468" s="28"/>
      <c r="F468" s="7"/>
      <c r="G468" s="8"/>
      <c r="H468" s="5"/>
      <c r="I468" s="8"/>
      <c r="J468" s="5"/>
      <c r="K468" s="130"/>
      <c r="L468" s="5"/>
      <c r="M468" s="8"/>
      <c r="N468" s="36">
        <f t="shared" si="37"/>
        <v>0</v>
      </c>
      <c r="O468" s="37">
        <f t="shared" si="37"/>
        <v>0</v>
      </c>
      <c r="P468" s="38">
        <f t="shared" si="38"/>
        <v>0</v>
      </c>
    </row>
    <row r="469" spans="1:16" ht="19.5" customHeight="1" thickBot="1">
      <c r="A469" s="259" t="s">
        <v>14</v>
      </c>
      <c r="B469" s="260"/>
      <c r="C469" s="260"/>
      <c r="D469" s="260"/>
      <c r="E469" s="261"/>
      <c r="F469" s="39">
        <f aca="true" t="shared" si="39" ref="F469:O469">SUM(F446:F468)</f>
        <v>43.24</v>
      </c>
      <c r="G469" s="40">
        <f t="shared" si="39"/>
        <v>80</v>
      </c>
      <c r="H469" s="41">
        <f t="shared" si="39"/>
        <v>21.62</v>
      </c>
      <c r="I469" s="42">
        <f t="shared" si="39"/>
        <v>78</v>
      </c>
      <c r="J469" s="39">
        <f t="shared" si="39"/>
        <v>21.62</v>
      </c>
      <c r="K469" s="40">
        <f t="shared" si="39"/>
        <v>78</v>
      </c>
      <c r="L469" s="41">
        <f t="shared" si="39"/>
        <v>21.62</v>
      </c>
      <c r="M469" s="40">
        <f t="shared" si="39"/>
        <v>78</v>
      </c>
      <c r="N469" s="43">
        <f t="shared" si="39"/>
        <v>108.10000000000001</v>
      </c>
      <c r="O469" s="44">
        <f t="shared" si="39"/>
        <v>314</v>
      </c>
      <c r="P469" s="32">
        <f t="shared" si="38"/>
        <v>422.1</v>
      </c>
    </row>
    <row r="470" spans="1:19" ht="19.5" customHeight="1">
      <c r="A470" s="238" t="s">
        <v>0</v>
      </c>
      <c r="B470" s="238"/>
      <c r="C470" s="238"/>
      <c r="D470" s="238"/>
      <c r="E470" s="238"/>
      <c r="F470" s="238"/>
      <c r="G470" s="238"/>
      <c r="H470" s="238"/>
      <c r="I470" s="239"/>
      <c r="J470" s="238"/>
      <c r="K470" s="238"/>
      <c r="L470" s="238"/>
      <c r="M470" s="238"/>
      <c r="N470" s="238"/>
      <c r="O470" s="238"/>
      <c r="P470" s="238"/>
      <c r="Q470" s="49"/>
      <c r="R470" s="49"/>
      <c r="S470" s="49"/>
    </row>
    <row r="471" spans="1:19" ht="19.5" customHeight="1">
      <c r="A471" s="238"/>
      <c r="B471" s="238"/>
      <c r="C471" s="238"/>
      <c r="D471" s="238"/>
      <c r="E471" s="238"/>
      <c r="F471" s="238"/>
      <c r="G471" s="238"/>
      <c r="H471" s="238"/>
      <c r="I471" s="239"/>
      <c r="J471" s="240"/>
      <c r="K471" s="240"/>
      <c r="L471" s="239"/>
      <c r="M471" s="239"/>
      <c r="N471" s="239"/>
      <c r="O471" s="239"/>
      <c r="P471" s="239"/>
      <c r="Q471" s="49"/>
      <c r="R471" s="49"/>
      <c r="S471" s="49"/>
    </row>
    <row r="472" spans="1:19" ht="19.5" customHeight="1">
      <c r="A472" s="241"/>
      <c r="B472" s="241"/>
      <c r="J472" s="19"/>
      <c r="K472" s="19"/>
      <c r="Q472" s="49"/>
      <c r="R472" s="49"/>
      <c r="S472" s="49"/>
    </row>
    <row r="473" spans="1:20" ht="30" customHeight="1">
      <c r="A473" s="241"/>
      <c r="B473" s="241"/>
      <c r="Q473" s="49"/>
      <c r="R473" s="49"/>
      <c r="S473" s="49"/>
      <c r="T473" s="66"/>
    </row>
    <row r="474" spans="1:19" ht="19.5" customHeight="1">
      <c r="A474" s="241"/>
      <c r="B474" s="241"/>
      <c r="K474" s="18"/>
      <c r="L474" s="18"/>
      <c r="M474" s="18"/>
      <c r="N474" s="18"/>
      <c r="Q474" s="49"/>
      <c r="R474" s="49"/>
      <c r="S474" s="49"/>
    </row>
    <row r="475" spans="1:19" ht="19.5" customHeight="1">
      <c r="A475" s="263" t="s">
        <v>15</v>
      </c>
      <c r="B475" s="254"/>
      <c r="C475" s="254"/>
      <c r="D475" s="254"/>
      <c r="E475" s="29"/>
      <c r="F475" s="16"/>
      <c r="G475" s="16"/>
      <c r="H475" s="16"/>
      <c r="K475" s="255" t="s">
        <v>16</v>
      </c>
      <c r="L475" s="255"/>
      <c r="M475" s="270"/>
      <c r="N475" s="270"/>
      <c r="O475" s="270"/>
      <c r="P475" s="270"/>
      <c r="Q475" s="49"/>
      <c r="R475" s="49"/>
      <c r="S475" s="49"/>
    </row>
    <row r="476" spans="1:19" ht="19.5" customHeight="1">
      <c r="A476" s="263"/>
      <c r="B476" s="254"/>
      <c r="C476" s="254"/>
      <c r="D476" s="254"/>
      <c r="E476" s="29"/>
      <c r="F476" s="16"/>
      <c r="G476" s="16"/>
      <c r="H476" s="16"/>
      <c r="K476" s="255"/>
      <c r="L476" s="255"/>
      <c r="M476" s="270"/>
      <c r="N476" s="270"/>
      <c r="O476" s="270"/>
      <c r="P476" s="270"/>
      <c r="Q476" s="49"/>
      <c r="R476" s="49"/>
      <c r="S476" s="49"/>
    </row>
    <row r="477" spans="17:19" ht="19.5" customHeight="1" thickBot="1">
      <c r="Q477" s="49"/>
      <c r="R477" s="49"/>
      <c r="S477" s="49"/>
    </row>
    <row r="478" spans="1:19" ht="19.5" customHeight="1" thickBot="1">
      <c r="A478" s="242" t="s">
        <v>2</v>
      </c>
      <c r="B478" s="245" t="s">
        <v>3</v>
      </c>
      <c r="C478" s="248" t="s">
        <v>4</v>
      </c>
      <c r="D478" s="251" t="s">
        <v>5</v>
      </c>
      <c r="E478" s="262" t="s">
        <v>6</v>
      </c>
      <c r="F478" s="235" t="s">
        <v>7</v>
      </c>
      <c r="G478" s="235"/>
      <c r="H478" s="235"/>
      <c r="I478" s="235"/>
      <c r="J478" s="235"/>
      <c r="K478" s="235"/>
      <c r="L478" s="235"/>
      <c r="M478" s="231"/>
      <c r="N478" s="234" t="s">
        <v>12</v>
      </c>
      <c r="O478" s="235"/>
      <c r="P478" s="228" t="s">
        <v>14</v>
      </c>
      <c r="Q478" s="49"/>
      <c r="R478" s="49"/>
      <c r="S478" s="49"/>
    </row>
    <row r="479" spans="1:19" ht="19.5" customHeight="1">
      <c r="A479" s="243"/>
      <c r="B479" s="246"/>
      <c r="C479" s="249"/>
      <c r="D479" s="252"/>
      <c r="E479" s="232"/>
      <c r="F479" s="256" t="s">
        <v>8</v>
      </c>
      <c r="G479" s="257"/>
      <c r="H479" s="258" t="s">
        <v>9</v>
      </c>
      <c r="I479" s="258"/>
      <c r="J479" s="256" t="s">
        <v>10</v>
      </c>
      <c r="K479" s="257"/>
      <c r="L479" s="258" t="s">
        <v>11</v>
      </c>
      <c r="M479" s="257"/>
      <c r="N479" s="236"/>
      <c r="O479" s="237"/>
      <c r="P479" s="229"/>
      <c r="Q479" s="49"/>
      <c r="R479" s="49"/>
      <c r="S479" s="49"/>
    </row>
    <row r="480" spans="1:19" ht="19.5" customHeight="1" thickBot="1">
      <c r="A480" s="244"/>
      <c r="B480" s="247"/>
      <c r="C480" s="250"/>
      <c r="D480" s="253"/>
      <c r="E480" s="233"/>
      <c r="F480" s="20" t="s">
        <v>336</v>
      </c>
      <c r="G480" s="21" t="s">
        <v>13</v>
      </c>
      <c r="H480" s="20" t="s">
        <v>336</v>
      </c>
      <c r="I480" s="22" t="s">
        <v>13</v>
      </c>
      <c r="J480" s="20" t="s">
        <v>336</v>
      </c>
      <c r="K480" s="21" t="s">
        <v>13</v>
      </c>
      <c r="L480" s="20" t="s">
        <v>336</v>
      </c>
      <c r="M480" s="21" t="s">
        <v>13</v>
      </c>
      <c r="N480" s="20" t="s">
        <v>336</v>
      </c>
      <c r="O480" s="22" t="s">
        <v>13</v>
      </c>
      <c r="P480" s="230"/>
      <c r="Q480" s="49"/>
      <c r="R480" s="49"/>
      <c r="S480" s="49"/>
    </row>
    <row r="481" spans="1:25" ht="19.5" customHeight="1">
      <c r="A481" s="2"/>
      <c r="B481" s="3"/>
      <c r="C481" s="3"/>
      <c r="D481" s="3"/>
      <c r="E481" s="4"/>
      <c r="F481" s="7"/>
      <c r="G481" s="8"/>
      <c r="H481" s="5"/>
      <c r="I481" s="6"/>
      <c r="J481" s="7"/>
      <c r="K481" s="8"/>
      <c r="L481" s="5"/>
      <c r="M481" s="3"/>
      <c r="N481" s="33">
        <f>SUM(F481+H481+J481+L481)</f>
        <v>0</v>
      </c>
      <c r="O481" s="34">
        <f>SUM(G481+I481+K481+M481)</f>
        <v>0</v>
      </c>
      <c r="P481" s="35">
        <f>SUM(N481:O481)</f>
        <v>0</v>
      </c>
      <c r="Q481" s="49"/>
      <c r="R481" s="124" t="s">
        <v>8</v>
      </c>
      <c r="S481" s="208" t="s">
        <v>343</v>
      </c>
      <c r="T481" s="205" t="s">
        <v>339</v>
      </c>
      <c r="U481" s="182" t="s">
        <v>337</v>
      </c>
      <c r="V481" s="206" t="s">
        <v>382</v>
      </c>
      <c r="W481" s="205" t="s">
        <v>383</v>
      </c>
      <c r="X481" s="123" t="s">
        <v>341</v>
      </c>
      <c r="Y481" s="122"/>
    </row>
    <row r="482" spans="1:25" ht="19.5" customHeight="1">
      <c r="A482" s="9"/>
      <c r="B482" s="10"/>
      <c r="C482" s="10"/>
      <c r="D482" s="10"/>
      <c r="E482" s="11"/>
      <c r="F482" s="14"/>
      <c r="G482" s="15"/>
      <c r="H482" s="12"/>
      <c r="I482" s="13"/>
      <c r="J482" s="14"/>
      <c r="K482" s="15"/>
      <c r="L482" s="12"/>
      <c r="M482" s="10"/>
      <c r="N482" s="33">
        <f aca="true" t="shared" si="40" ref="N482:N503">SUM(F482+H482+J482+L482)</f>
        <v>0</v>
      </c>
      <c r="O482" s="34">
        <f aca="true" t="shared" si="41" ref="O482:O503">SUM(G482+I482+K482+M482)</f>
        <v>0</v>
      </c>
      <c r="P482" s="35">
        <f aca="true" t="shared" si="42" ref="P482:P504">SUM(N482:O482)</f>
        <v>0</v>
      </c>
      <c r="Q482" s="49"/>
      <c r="R482" s="124" t="s">
        <v>336</v>
      </c>
      <c r="S482" s="209">
        <v>21.62</v>
      </c>
      <c r="T482" s="185">
        <v>8.09</v>
      </c>
      <c r="U482" s="181">
        <v>5.4</v>
      </c>
      <c r="V482" s="207">
        <v>8.09</v>
      </c>
      <c r="W482" s="185">
        <v>21.6</v>
      </c>
      <c r="X482" s="123">
        <v>0</v>
      </c>
      <c r="Y482" s="122"/>
    </row>
    <row r="483" spans="1:25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33">
        <f t="shared" si="40"/>
        <v>0</v>
      </c>
      <c r="O483" s="34">
        <f t="shared" si="41"/>
        <v>0</v>
      </c>
      <c r="P483" s="35">
        <f t="shared" si="42"/>
        <v>0</v>
      </c>
      <c r="Q483" s="49"/>
      <c r="R483" s="124" t="s">
        <v>340</v>
      </c>
      <c r="S483" s="209">
        <v>40</v>
      </c>
      <c r="T483" s="185">
        <v>23</v>
      </c>
      <c r="U483" s="181">
        <v>1.3</v>
      </c>
      <c r="V483" s="207">
        <v>16</v>
      </c>
      <c r="W483" s="185">
        <v>1.3</v>
      </c>
      <c r="X483" s="123">
        <v>0</v>
      </c>
      <c r="Y483" s="122"/>
    </row>
    <row r="484" spans="1:20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33">
        <f t="shared" si="40"/>
        <v>0</v>
      </c>
      <c r="O484" s="34">
        <f t="shared" si="41"/>
        <v>0</v>
      </c>
      <c r="P484" s="35">
        <f t="shared" si="42"/>
        <v>0</v>
      </c>
      <c r="Q484" s="49"/>
      <c r="R484" s="119"/>
      <c r="T484" s="119"/>
    </row>
    <row r="485" spans="1:25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33">
        <f t="shared" si="40"/>
        <v>0</v>
      </c>
      <c r="O485" s="34">
        <f t="shared" si="41"/>
        <v>0</v>
      </c>
      <c r="P485" s="35">
        <f t="shared" si="42"/>
        <v>0</v>
      </c>
      <c r="Q485" s="49"/>
      <c r="R485" s="124" t="s">
        <v>342</v>
      </c>
      <c r="S485" s="208" t="s">
        <v>343</v>
      </c>
      <c r="T485" s="205" t="s">
        <v>339</v>
      </c>
      <c r="U485" s="182" t="s">
        <v>337</v>
      </c>
      <c r="V485" s="206" t="s">
        <v>382</v>
      </c>
      <c r="W485" s="205" t="s">
        <v>383</v>
      </c>
      <c r="X485" s="123" t="s">
        <v>341</v>
      </c>
      <c r="Y485" s="122"/>
    </row>
    <row r="486" spans="1:25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33">
        <f t="shared" si="40"/>
        <v>0</v>
      </c>
      <c r="O486" s="34">
        <f t="shared" si="41"/>
        <v>0</v>
      </c>
      <c r="P486" s="35">
        <f t="shared" si="42"/>
        <v>0</v>
      </c>
      <c r="Q486" s="49"/>
      <c r="R486" s="124" t="s">
        <v>336</v>
      </c>
      <c r="S486" s="209">
        <v>10.81</v>
      </c>
      <c r="T486" s="185">
        <v>5.4</v>
      </c>
      <c r="U486" s="181">
        <v>5.4</v>
      </c>
      <c r="V486" s="207">
        <v>5.4</v>
      </c>
      <c r="W486" s="185">
        <v>13.51</v>
      </c>
      <c r="X486" s="121">
        <v>0</v>
      </c>
      <c r="Y486" s="122"/>
    </row>
    <row r="487" spans="1:25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33">
        <f t="shared" si="40"/>
        <v>0</v>
      </c>
      <c r="O487" s="34">
        <f t="shared" si="41"/>
        <v>0</v>
      </c>
      <c r="P487" s="35">
        <f t="shared" si="42"/>
        <v>0</v>
      </c>
      <c r="Q487" s="49"/>
      <c r="R487" s="124" t="s">
        <v>340</v>
      </c>
      <c r="S487" s="209">
        <v>39</v>
      </c>
      <c r="T487" s="185">
        <v>22</v>
      </c>
      <c r="U487" s="181">
        <v>0</v>
      </c>
      <c r="V487" s="207">
        <v>15</v>
      </c>
      <c r="W487" s="185">
        <v>0</v>
      </c>
      <c r="X487" s="121">
        <v>0</v>
      </c>
      <c r="Y487" s="122"/>
    </row>
    <row r="488" spans="1:19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33">
        <f t="shared" si="40"/>
        <v>0</v>
      </c>
      <c r="O488" s="34">
        <f t="shared" si="41"/>
        <v>0</v>
      </c>
      <c r="P488" s="35">
        <f t="shared" si="42"/>
        <v>0</v>
      </c>
      <c r="Q488" s="49"/>
      <c r="R488" s="49"/>
      <c r="S488" s="49"/>
    </row>
    <row r="489" spans="1:19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33">
        <f t="shared" si="40"/>
        <v>0</v>
      </c>
      <c r="O489" s="34">
        <f t="shared" si="41"/>
        <v>0</v>
      </c>
      <c r="P489" s="35">
        <f t="shared" si="42"/>
        <v>0</v>
      </c>
      <c r="Q489" s="49"/>
      <c r="R489" s="49"/>
      <c r="S489" s="49"/>
    </row>
    <row r="490" spans="1:19" ht="19.5" customHeight="1" hidden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33">
        <f t="shared" si="40"/>
        <v>0</v>
      </c>
      <c r="O490" s="34">
        <f t="shared" si="41"/>
        <v>0</v>
      </c>
      <c r="P490" s="35">
        <f t="shared" si="42"/>
        <v>0</v>
      </c>
      <c r="Q490" s="49"/>
      <c r="R490" s="49"/>
      <c r="S490" s="49"/>
    </row>
    <row r="491" spans="1:16" ht="23.25" hidden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33">
        <f t="shared" si="40"/>
        <v>0</v>
      </c>
      <c r="O491" s="34">
        <f t="shared" si="41"/>
        <v>0</v>
      </c>
      <c r="P491" s="35">
        <f t="shared" si="42"/>
        <v>0</v>
      </c>
    </row>
    <row r="492" spans="1:16" ht="23.25" hidden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33">
        <f t="shared" si="40"/>
        <v>0</v>
      </c>
      <c r="O492" s="34">
        <f t="shared" si="41"/>
        <v>0</v>
      </c>
      <c r="P492" s="35">
        <f t="shared" si="42"/>
        <v>0</v>
      </c>
    </row>
    <row r="493" spans="1:16" ht="23.25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33">
        <f t="shared" si="40"/>
        <v>0</v>
      </c>
      <c r="O493" s="34">
        <f t="shared" si="41"/>
        <v>0</v>
      </c>
      <c r="P493" s="35">
        <f t="shared" si="42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33">
        <f t="shared" si="40"/>
        <v>0</v>
      </c>
      <c r="O494" s="34">
        <f t="shared" si="41"/>
        <v>0</v>
      </c>
      <c r="P494" s="35">
        <f t="shared" si="42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33">
        <f t="shared" si="40"/>
        <v>0</v>
      </c>
      <c r="O495" s="34">
        <f t="shared" si="41"/>
        <v>0</v>
      </c>
      <c r="P495" s="35">
        <f t="shared" si="42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33">
        <f t="shared" si="40"/>
        <v>0</v>
      </c>
      <c r="O496" s="34">
        <f t="shared" si="41"/>
        <v>0</v>
      </c>
      <c r="P496" s="35">
        <f t="shared" si="42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33">
        <f t="shared" si="40"/>
        <v>0</v>
      </c>
      <c r="O497" s="34">
        <f t="shared" si="41"/>
        <v>0</v>
      </c>
      <c r="P497" s="35">
        <f t="shared" si="42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33">
        <f t="shared" si="40"/>
        <v>0</v>
      </c>
      <c r="O498" s="34">
        <f t="shared" si="41"/>
        <v>0</v>
      </c>
      <c r="P498" s="35">
        <f t="shared" si="42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33">
        <f t="shared" si="40"/>
        <v>0</v>
      </c>
      <c r="O499" s="34">
        <f t="shared" si="41"/>
        <v>0</v>
      </c>
      <c r="P499" s="35">
        <f t="shared" si="42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33">
        <f t="shared" si="40"/>
        <v>0</v>
      </c>
      <c r="O500" s="34">
        <f t="shared" si="41"/>
        <v>0</v>
      </c>
      <c r="P500" s="35">
        <f t="shared" si="42"/>
        <v>0</v>
      </c>
    </row>
    <row r="501" spans="1:16" ht="23.25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33">
        <f t="shared" si="40"/>
        <v>0</v>
      </c>
      <c r="O501" s="34">
        <f t="shared" si="41"/>
        <v>0</v>
      </c>
      <c r="P501" s="35">
        <f t="shared" si="42"/>
        <v>0</v>
      </c>
    </row>
    <row r="502" spans="1:16" ht="23.25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33">
        <f t="shared" si="40"/>
        <v>0</v>
      </c>
      <c r="O502" s="34">
        <f t="shared" si="41"/>
        <v>0</v>
      </c>
      <c r="P502" s="35">
        <f t="shared" si="42"/>
        <v>0</v>
      </c>
    </row>
    <row r="503" spans="1:16" ht="24" thickBot="1">
      <c r="A503" s="26"/>
      <c r="B503" s="27"/>
      <c r="C503" s="27"/>
      <c r="D503" s="27"/>
      <c r="E503" s="28"/>
      <c r="F503" s="30"/>
      <c r="G503" s="25"/>
      <c r="H503" s="23"/>
      <c r="I503" s="31"/>
      <c r="J503" s="30"/>
      <c r="K503" s="25"/>
      <c r="L503" s="23"/>
      <c r="M503" s="24"/>
      <c r="N503" s="36">
        <f t="shared" si="40"/>
        <v>0</v>
      </c>
      <c r="O503" s="37">
        <f t="shared" si="41"/>
        <v>0</v>
      </c>
      <c r="P503" s="38">
        <f t="shared" si="42"/>
        <v>0</v>
      </c>
    </row>
    <row r="504" spans="1:16" ht="19.5" customHeight="1" thickBot="1">
      <c r="A504" s="259" t="s">
        <v>14</v>
      </c>
      <c r="B504" s="260"/>
      <c r="C504" s="260"/>
      <c r="D504" s="260"/>
      <c r="E504" s="261"/>
      <c r="F504" s="39">
        <f aca="true" t="shared" si="43" ref="F504:O504">SUM(F481:F503)</f>
        <v>0</v>
      </c>
      <c r="G504" s="40">
        <f t="shared" si="43"/>
        <v>0</v>
      </c>
      <c r="H504" s="41">
        <f t="shared" si="43"/>
        <v>0</v>
      </c>
      <c r="I504" s="42">
        <f t="shared" si="43"/>
        <v>0</v>
      </c>
      <c r="J504" s="39">
        <f t="shared" si="43"/>
        <v>0</v>
      </c>
      <c r="K504" s="40">
        <f t="shared" si="43"/>
        <v>0</v>
      </c>
      <c r="L504" s="41">
        <f t="shared" si="43"/>
        <v>0</v>
      </c>
      <c r="M504" s="40">
        <f t="shared" si="43"/>
        <v>0</v>
      </c>
      <c r="N504" s="43">
        <f t="shared" si="43"/>
        <v>0</v>
      </c>
      <c r="O504" s="44">
        <f t="shared" si="43"/>
        <v>0</v>
      </c>
      <c r="P504" s="32">
        <f t="shared" si="42"/>
        <v>0</v>
      </c>
    </row>
    <row r="508" ht="26.25">
      <c r="T508" s="66"/>
    </row>
  </sheetData>
  <sheetProtection password="C11E" sheet="1" objects="1" selectLockedCells="1" selectUnlockedCells="1"/>
  <mergeCells count="267">
    <mergeCell ref="P443:P445"/>
    <mergeCell ref="C408:C410"/>
    <mergeCell ref="F443:M443"/>
    <mergeCell ref="M440:P441"/>
    <mergeCell ref="L409:M409"/>
    <mergeCell ref="A435:P436"/>
    <mergeCell ref="B440:D441"/>
    <mergeCell ref="L444:M444"/>
    <mergeCell ref="A437:B439"/>
    <mergeCell ref="N443:O444"/>
    <mergeCell ref="A472:B474"/>
    <mergeCell ref="A469:E469"/>
    <mergeCell ref="E443:E445"/>
    <mergeCell ref="A440:A441"/>
    <mergeCell ref="D443:D445"/>
    <mergeCell ref="A470:P471"/>
    <mergeCell ref="B443:B445"/>
    <mergeCell ref="J444:K444"/>
    <mergeCell ref="C443:C445"/>
    <mergeCell ref="K440:L441"/>
    <mergeCell ref="P408:P410"/>
    <mergeCell ref="A336:A338"/>
    <mergeCell ref="A408:A410"/>
    <mergeCell ref="H444:I444"/>
    <mergeCell ref="A434:E434"/>
    <mergeCell ref="A402:B404"/>
    <mergeCell ref="A405:A406"/>
    <mergeCell ref="B405:D406"/>
    <mergeCell ref="A443:A445"/>
    <mergeCell ref="F444:G444"/>
    <mergeCell ref="N408:O409"/>
    <mergeCell ref="D408:D410"/>
    <mergeCell ref="F408:M408"/>
    <mergeCell ref="F409:G409"/>
    <mergeCell ref="E408:E410"/>
    <mergeCell ref="H409:I409"/>
    <mergeCell ref="J409:K409"/>
    <mergeCell ref="D371:D373"/>
    <mergeCell ref="P371:P373"/>
    <mergeCell ref="A398:P401"/>
    <mergeCell ref="K405:L406"/>
    <mergeCell ref="M405:P406"/>
    <mergeCell ref="B371:B373"/>
    <mergeCell ref="B408:B410"/>
    <mergeCell ref="T3:T4"/>
    <mergeCell ref="A397:E397"/>
    <mergeCell ref="E371:E373"/>
    <mergeCell ref="F371:M371"/>
    <mergeCell ref="N371:O372"/>
    <mergeCell ref="H337:I337"/>
    <mergeCell ref="L372:M372"/>
    <mergeCell ref="A368:A369"/>
    <mergeCell ref="N336:O337"/>
    <mergeCell ref="A362:E362"/>
    <mergeCell ref="A371:A373"/>
    <mergeCell ref="E336:E338"/>
    <mergeCell ref="B368:D369"/>
    <mergeCell ref="B336:B338"/>
    <mergeCell ref="A365:B367"/>
    <mergeCell ref="C336:C338"/>
    <mergeCell ref="D336:D338"/>
    <mergeCell ref="A363:P364"/>
    <mergeCell ref="C371:C373"/>
    <mergeCell ref="L337:M337"/>
    <mergeCell ref="F336:M336"/>
    <mergeCell ref="J372:K372"/>
    <mergeCell ref="F372:G372"/>
    <mergeCell ref="H372:I372"/>
    <mergeCell ref="K368:L369"/>
    <mergeCell ref="M368:P369"/>
    <mergeCell ref="J337:K337"/>
    <mergeCell ref="F337:G337"/>
    <mergeCell ref="P336:P338"/>
    <mergeCell ref="A325:E325"/>
    <mergeCell ref="P299:P301"/>
    <mergeCell ref="L300:M300"/>
    <mergeCell ref="K333:L334"/>
    <mergeCell ref="M333:P334"/>
    <mergeCell ref="J300:K300"/>
    <mergeCell ref="A326:P329"/>
    <mergeCell ref="A333:A334"/>
    <mergeCell ref="B333:D334"/>
    <mergeCell ref="A330:B332"/>
    <mergeCell ref="M261:P262"/>
    <mergeCell ref="N299:O300"/>
    <mergeCell ref="A293:B295"/>
    <mergeCell ref="K296:L297"/>
    <mergeCell ref="F300:G300"/>
    <mergeCell ref="H300:I300"/>
    <mergeCell ref="B299:B301"/>
    <mergeCell ref="C299:C301"/>
    <mergeCell ref="F299:M299"/>
    <mergeCell ref="K261:L262"/>
    <mergeCell ref="E264:E266"/>
    <mergeCell ref="F264:M264"/>
    <mergeCell ref="J265:K265"/>
    <mergeCell ref="A264:A266"/>
    <mergeCell ref="C264:C266"/>
    <mergeCell ref="D264:D266"/>
    <mergeCell ref="L265:M265"/>
    <mergeCell ref="A254:E254"/>
    <mergeCell ref="C228:C230"/>
    <mergeCell ref="A296:A297"/>
    <mergeCell ref="E299:E301"/>
    <mergeCell ref="B296:D297"/>
    <mergeCell ref="D299:D301"/>
    <mergeCell ref="A299:A301"/>
    <mergeCell ref="A291:P292"/>
    <mergeCell ref="M296:P297"/>
    <mergeCell ref="A290:E290"/>
    <mergeCell ref="B264:B266"/>
    <mergeCell ref="D228:D230"/>
    <mergeCell ref="A258:B260"/>
    <mergeCell ref="A261:A262"/>
    <mergeCell ref="B261:D262"/>
    <mergeCell ref="A255:P257"/>
    <mergeCell ref="P264:P266"/>
    <mergeCell ref="F265:G265"/>
    <mergeCell ref="H265:I265"/>
    <mergeCell ref="H229:I229"/>
    <mergeCell ref="N264:O265"/>
    <mergeCell ref="B191:B193"/>
    <mergeCell ref="C191:C193"/>
    <mergeCell ref="P228:P230"/>
    <mergeCell ref="D191:D193"/>
    <mergeCell ref="F191:M191"/>
    <mergeCell ref="L192:M192"/>
    <mergeCell ref="J192:K192"/>
    <mergeCell ref="B225:D226"/>
    <mergeCell ref="N228:O229"/>
    <mergeCell ref="A222:B224"/>
    <mergeCell ref="B228:B230"/>
    <mergeCell ref="J229:K229"/>
    <mergeCell ref="A225:A226"/>
    <mergeCell ref="A228:A230"/>
    <mergeCell ref="F229:G229"/>
    <mergeCell ref="M225:P226"/>
    <mergeCell ref="K225:L226"/>
    <mergeCell ref="E228:E230"/>
    <mergeCell ref="F228:M228"/>
    <mergeCell ref="L229:M229"/>
    <mergeCell ref="A217:E217"/>
    <mergeCell ref="A218:P221"/>
    <mergeCell ref="E191:E193"/>
    <mergeCell ref="N191:O192"/>
    <mergeCell ref="A191:A193"/>
    <mergeCell ref="H192:I192"/>
    <mergeCell ref="P191:P193"/>
    <mergeCell ref="F192:G192"/>
    <mergeCell ref="B188:D189"/>
    <mergeCell ref="A182:E182"/>
    <mergeCell ref="A183:P184"/>
    <mergeCell ref="A185:B187"/>
    <mergeCell ref="K188:L189"/>
    <mergeCell ref="M188:P189"/>
    <mergeCell ref="A188:A189"/>
    <mergeCell ref="E121:E123"/>
    <mergeCell ref="F121:M121"/>
    <mergeCell ref="N121:O122"/>
    <mergeCell ref="A148:P149"/>
    <mergeCell ref="H122:I122"/>
    <mergeCell ref="J157:K157"/>
    <mergeCell ref="L157:M157"/>
    <mergeCell ref="P156:P158"/>
    <mergeCell ref="M153:P154"/>
    <mergeCell ref="F156:M156"/>
    <mergeCell ref="N156:O157"/>
    <mergeCell ref="F157:G157"/>
    <mergeCell ref="H157:I157"/>
    <mergeCell ref="P83:P85"/>
    <mergeCell ref="F84:G84"/>
    <mergeCell ref="H84:I84"/>
    <mergeCell ref="K153:L154"/>
    <mergeCell ref="J122:K122"/>
    <mergeCell ref="P121:P123"/>
    <mergeCell ref="F122:G122"/>
    <mergeCell ref="B156:B158"/>
    <mergeCell ref="A146:E146"/>
    <mergeCell ref="A150:B152"/>
    <mergeCell ref="A153:A154"/>
    <mergeCell ref="B153:D154"/>
    <mergeCell ref="E156:E158"/>
    <mergeCell ref="C156:C158"/>
    <mergeCell ref="D156:D158"/>
    <mergeCell ref="A156:A158"/>
    <mergeCell ref="A83:A85"/>
    <mergeCell ref="N83:O84"/>
    <mergeCell ref="B83:B85"/>
    <mergeCell ref="C83:C85"/>
    <mergeCell ref="D83:D85"/>
    <mergeCell ref="J84:K84"/>
    <mergeCell ref="L84:M84"/>
    <mergeCell ref="F83:M83"/>
    <mergeCell ref="A115:B117"/>
    <mergeCell ref="A118:A119"/>
    <mergeCell ref="B118:D119"/>
    <mergeCell ref="L122:M122"/>
    <mergeCell ref="K118:L119"/>
    <mergeCell ref="M118:P119"/>
    <mergeCell ref="C121:C123"/>
    <mergeCell ref="D121:D123"/>
    <mergeCell ref="B121:B123"/>
    <mergeCell ref="A121:A123"/>
    <mergeCell ref="J47:K47"/>
    <mergeCell ref="L47:M47"/>
    <mergeCell ref="A110:E110"/>
    <mergeCell ref="A111:P114"/>
    <mergeCell ref="E83:E85"/>
    <mergeCell ref="C46:C48"/>
    <mergeCell ref="D46:D48"/>
    <mergeCell ref="F47:G47"/>
    <mergeCell ref="H47:I47"/>
    <mergeCell ref="A73:E73"/>
    <mergeCell ref="N9:O10"/>
    <mergeCell ref="A77:B79"/>
    <mergeCell ref="A80:A81"/>
    <mergeCell ref="B80:D81"/>
    <mergeCell ref="K80:L81"/>
    <mergeCell ref="M80:P81"/>
    <mergeCell ref="E46:E48"/>
    <mergeCell ref="F46:M46"/>
    <mergeCell ref="N46:O47"/>
    <mergeCell ref="P46:P48"/>
    <mergeCell ref="D9:D11"/>
    <mergeCell ref="E9:E11"/>
    <mergeCell ref="F9:M9"/>
    <mergeCell ref="A35:E35"/>
    <mergeCell ref="A9:A11"/>
    <mergeCell ref="B9:B11"/>
    <mergeCell ref="C9:C11"/>
    <mergeCell ref="F10:G10"/>
    <mergeCell ref="H10:I10"/>
    <mergeCell ref="J10:K10"/>
    <mergeCell ref="A38:P39"/>
    <mergeCell ref="A40:B42"/>
    <mergeCell ref="A43:A44"/>
    <mergeCell ref="B43:D44"/>
    <mergeCell ref="K43:L44"/>
    <mergeCell ref="M43:P44"/>
    <mergeCell ref="L10:M10"/>
    <mergeCell ref="A75:P76"/>
    <mergeCell ref="A1:P2"/>
    <mergeCell ref="A3:B5"/>
    <mergeCell ref="A6:A7"/>
    <mergeCell ref="B6:D7"/>
    <mergeCell ref="K6:L7"/>
    <mergeCell ref="M6:P7"/>
    <mergeCell ref="A46:A48"/>
    <mergeCell ref="B46:B48"/>
    <mergeCell ref="P9:P11"/>
    <mergeCell ref="K475:L476"/>
    <mergeCell ref="N478:O479"/>
    <mergeCell ref="A475:A476"/>
    <mergeCell ref="B475:D476"/>
    <mergeCell ref="M475:P476"/>
    <mergeCell ref="P478:P480"/>
    <mergeCell ref="F479:G479"/>
    <mergeCell ref="H479:I479"/>
    <mergeCell ref="J479:K479"/>
    <mergeCell ref="L479:M479"/>
    <mergeCell ref="A504:E504"/>
    <mergeCell ref="E478:E480"/>
    <mergeCell ref="F478:M478"/>
    <mergeCell ref="A478:A480"/>
    <mergeCell ref="B478:B480"/>
    <mergeCell ref="C478:C480"/>
    <mergeCell ref="D478:D480"/>
  </mergeCells>
  <dataValidations count="5">
    <dataValidation type="list" allowBlank="1" showInputMessage="1" showErrorMessage="1" sqref="F159:F181 F194:F216 F231:F253 F267:F289 F302:F324 F339:F361 F374:F396 F411:F433 F446:F468 F124:F145 F87:F109 F49:F72 F12:F34">
      <formula1>$S$13:$Y$13</formula1>
    </dataValidation>
    <dataValidation type="list" allowBlank="1" showInputMessage="1" showErrorMessage="1" sqref="G159:G181 G194:G216 G231:G253 G267:G289 G302:G324 G339:G361 G374:G396 G411:G433 G446:G468 G124:G145 G87:G109 G49:G72 G12:G34">
      <formula1>$S$14:$Y$14</formula1>
    </dataValidation>
    <dataValidation type="list" allowBlank="1" showInputMessage="1" showErrorMessage="1" sqref="H159:H181 J159:J181 L159:L181 H194:H216 J194:J216 L194:L216 H231:H253 J231:J253 L231:L253 H267:H289 J267:J289 L267:L289 H302:H324 J302:J324 L302:L324 H339:H361 J339:J361 L339:L361 H374:H396 J374:J396 L374:L396 H411:H433 J411:J433 L411:L433 H446:H468 J446:J468 L446:L468 L124:L145 J124:J145 H124:H145 L87:L109 J87:J109 H87:H109 L49:L72 J49:J72 H49:H72 L12:L34 J12:J34 H12:H34">
      <formula1>$S$17:$Y$17</formula1>
    </dataValidation>
    <dataValidation type="list" allowBlank="1" showInputMessage="1" showErrorMessage="1" sqref="I159:I181 K159:K181 M159:M181 I194:I216 K194:K216 M194:M216 I231:I253 K231:K253 M231:M253 I267:I289 K267:K289 M267:M289 I302:I324 K302:K324 M302:M324 I339:I361 K339:K361 M339:M361 I374:I396 K374:K396 M374:M396 I411:I433 K411:K433 M411:M433 I446:I468 K446:K468 M446:M468 M124:M145 K124:K145 I124:I145 M87:M109 K87:K109 I87:I109 M49:M72 K49:K72 I49:I72 M12:M34 K12:K34 I12:I34">
      <formula1>$S$18:$Y$18</formula1>
    </dataValidation>
    <dataValidation type="list" allowBlank="1" showInputMessage="1" showErrorMessage="1" sqref="C159:C181 C194:C216 C231:C253 C267:C289 C302:C324 C339:C361 C374:C396 C411:C433 C446:C468 C124:C145 C87:C109 C49:C72 C12:C34">
      <formula1>$AA$12:$AA$19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B540"/>
  <sheetViews>
    <sheetView showGridLines="0" zoomScale="50" zoomScaleNormal="50" zoomScalePageLayoutView="0" workbookViewId="0" topLeftCell="A70">
      <selection activeCell="X70" sqref="R1:X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" width="9.140625" style="1" customWidth="1"/>
    <col min="17" max="17" width="3.57421875" style="1" customWidth="1"/>
    <col min="18" max="18" width="8.28125" style="1" hidden="1" customWidth="1"/>
    <col min="19" max="21" width="7.7109375" style="1" hidden="1" customWidth="1"/>
    <col min="22" max="22" width="10.00390625" style="65" hidden="1" customWidth="1"/>
    <col min="23" max="23" width="14.8515625" style="1" hidden="1" customWidth="1"/>
    <col min="24" max="24" width="10.7109375" style="1" hidden="1" customWidth="1"/>
    <col min="25" max="25" width="14.57421875" style="1" customWidth="1"/>
    <col min="26" max="26" width="5.57421875" style="1" customWidth="1"/>
    <col min="27" max="27" width="9.140625" style="1" customWidth="1"/>
    <col min="28" max="28" width="12.57421875" style="1" customWidth="1"/>
    <col min="29" max="16384" width="9.140625" style="1" customWidth="1"/>
  </cols>
  <sheetData>
    <row r="1" spans="1:22" s="17" customFormat="1" ht="19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9"/>
      <c r="J1" s="238"/>
      <c r="K1" s="238"/>
      <c r="L1" s="238"/>
      <c r="M1" s="238"/>
      <c r="N1" s="238"/>
      <c r="O1" s="238"/>
      <c r="P1" s="238"/>
      <c r="V1" s="64"/>
    </row>
    <row r="2" spans="1:16" ht="19.5" customHeight="1">
      <c r="A2" s="238"/>
      <c r="B2" s="238"/>
      <c r="C2" s="238"/>
      <c r="D2" s="238"/>
      <c r="E2" s="238"/>
      <c r="F2" s="238"/>
      <c r="G2" s="238"/>
      <c r="H2" s="238"/>
      <c r="I2" s="239"/>
      <c r="J2" s="240"/>
      <c r="K2" s="240"/>
      <c r="L2" s="239"/>
      <c r="M2" s="239"/>
      <c r="N2" s="239"/>
      <c r="O2" s="239"/>
      <c r="P2" s="239"/>
    </row>
    <row r="3" spans="1:11" ht="19.5" customHeight="1">
      <c r="A3" s="241" t="s">
        <v>18</v>
      </c>
      <c r="B3" s="241"/>
      <c r="J3" s="19"/>
      <c r="K3" s="19"/>
    </row>
    <row r="4" spans="1:22" ht="19.5" customHeight="1">
      <c r="A4" s="241"/>
      <c r="B4" s="241"/>
      <c r="V4" s="271"/>
    </row>
    <row r="5" spans="1:22" ht="19.5" customHeight="1">
      <c r="A5" s="241"/>
      <c r="B5" s="241"/>
      <c r="K5" s="18"/>
      <c r="L5" s="18"/>
      <c r="M5" s="18"/>
      <c r="N5" s="18"/>
      <c r="V5" s="271"/>
    </row>
    <row r="6" spans="1:16" ht="19.5" customHeight="1">
      <c r="A6" s="263" t="s">
        <v>15</v>
      </c>
      <c r="B6" s="254" t="s">
        <v>191</v>
      </c>
      <c r="C6" s="254"/>
      <c r="D6" s="254"/>
      <c r="E6" s="29"/>
      <c r="F6" s="16"/>
      <c r="G6" s="16"/>
      <c r="H6" s="16"/>
      <c r="K6" s="255" t="s">
        <v>16</v>
      </c>
      <c r="L6" s="255"/>
      <c r="M6" s="227" t="str">
        <f>MR!R11</f>
        <v>jún 2013</v>
      </c>
      <c r="N6" s="227"/>
      <c r="O6" s="227"/>
      <c r="P6" s="227"/>
    </row>
    <row r="7" spans="1:16" ht="19.5" customHeight="1">
      <c r="A7" s="263"/>
      <c r="B7" s="254"/>
      <c r="C7" s="254"/>
      <c r="D7" s="254"/>
      <c r="E7" s="29"/>
      <c r="F7" s="16"/>
      <c r="G7" s="16"/>
      <c r="H7" s="16"/>
      <c r="K7" s="255"/>
      <c r="L7" s="255"/>
      <c r="M7" s="227"/>
      <c r="N7" s="227"/>
      <c r="O7" s="227"/>
      <c r="P7" s="227"/>
    </row>
    <row r="8" ht="19.5" customHeight="1" thickBot="1"/>
    <row r="9" spans="1:16" ht="19.5" customHeight="1" thickBot="1">
      <c r="A9" s="242" t="s">
        <v>2</v>
      </c>
      <c r="B9" s="245" t="s">
        <v>3</v>
      </c>
      <c r="C9" s="248" t="s">
        <v>4</v>
      </c>
      <c r="D9" s="251" t="s">
        <v>5</v>
      </c>
      <c r="E9" s="262" t="s">
        <v>6</v>
      </c>
      <c r="F9" s="235" t="s">
        <v>7</v>
      </c>
      <c r="G9" s="235"/>
      <c r="H9" s="235"/>
      <c r="I9" s="235"/>
      <c r="J9" s="235"/>
      <c r="K9" s="235"/>
      <c r="L9" s="235"/>
      <c r="M9" s="231"/>
      <c r="N9" s="234" t="s">
        <v>12</v>
      </c>
      <c r="O9" s="235"/>
      <c r="P9" s="228" t="s">
        <v>14</v>
      </c>
    </row>
    <row r="10" spans="1:16" ht="19.5" customHeight="1">
      <c r="A10" s="243"/>
      <c r="B10" s="246"/>
      <c r="C10" s="249"/>
      <c r="D10" s="252"/>
      <c r="E10" s="232"/>
      <c r="F10" s="256" t="s">
        <v>8</v>
      </c>
      <c r="G10" s="257"/>
      <c r="H10" s="258" t="s">
        <v>9</v>
      </c>
      <c r="I10" s="258"/>
      <c r="J10" s="256" t="s">
        <v>10</v>
      </c>
      <c r="K10" s="257"/>
      <c r="L10" s="258" t="s">
        <v>11</v>
      </c>
      <c r="M10" s="257"/>
      <c r="N10" s="236"/>
      <c r="O10" s="237"/>
      <c r="P10" s="229"/>
    </row>
    <row r="11" spans="1:16" ht="19.5" customHeight="1" thickBot="1">
      <c r="A11" s="244"/>
      <c r="B11" s="247"/>
      <c r="C11" s="250"/>
      <c r="D11" s="253"/>
      <c r="E11" s="233"/>
      <c r="F11" s="20" t="s">
        <v>336</v>
      </c>
      <c r="G11" s="21" t="s">
        <v>13</v>
      </c>
      <c r="H11" s="20" t="s">
        <v>336</v>
      </c>
      <c r="I11" s="21" t="s">
        <v>13</v>
      </c>
      <c r="J11" s="131" t="s">
        <v>336</v>
      </c>
      <c r="K11" s="21" t="s">
        <v>13</v>
      </c>
      <c r="L11" s="20" t="s">
        <v>336</v>
      </c>
      <c r="M11" s="21" t="s">
        <v>13</v>
      </c>
      <c r="N11" s="20" t="s">
        <v>336</v>
      </c>
      <c r="O11" s="22" t="s">
        <v>13</v>
      </c>
      <c r="P11" s="230"/>
    </row>
    <row r="12" spans="1:28" ht="19.5" customHeight="1">
      <c r="A12" s="2">
        <v>41427</v>
      </c>
      <c r="B12" s="3" t="s">
        <v>414</v>
      </c>
      <c r="C12" s="3" t="s">
        <v>359</v>
      </c>
      <c r="D12" s="3" t="s">
        <v>403</v>
      </c>
      <c r="E12" s="4"/>
      <c r="F12" s="7">
        <v>21.62</v>
      </c>
      <c r="G12" s="8">
        <v>40</v>
      </c>
      <c r="H12" s="5">
        <v>10.81</v>
      </c>
      <c r="I12" s="8">
        <v>39</v>
      </c>
      <c r="J12" s="5">
        <v>10.81</v>
      </c>
      <c r="K12" s="129">
        <v>39</v>
      </c>
      <c r="L12" s="5">
        <v>10.81</v>
      </c>
      <c r="M12" s="6">
        <v>39</v>
      </c>
      <c r="N12" s="33">
        <f>SUM(F12+H12+J12+L12)</f>
        <v>54.050000000000004</v>
      </c>
      <c r="O12" s="34">
        <f>SUM(G12+I12+K12+M12)</f>
        <v>157</v>
      </c>
      <c r="P12" s="35">
        <f>SUM(N12:O12)</f>
        <v>211.05</v>
      </c>
      <c r="R12" s="124" t="s">
        <v>8</v>
      </c>
      <c r="S12" s="210" t="s">
        <v>344</v>
      </c>
      <c r="T12" s="205" t="s">
        <v>339</v>
      </c>
      <c r="U12" s="182" t="s">
        <v>337</v>
      </c>
      <c r="V12" s="206" t="s">
        <v>382</v>
      </c>
      <c r="W12" s="205" t="s">
        <v>383</v>
      </c>
      <c r="X12" s="123" t="s">
        <v>341</v>
      </c>
      <c r="AB12" s="122" t="s">
        <v>359</v>
      </c>
    </row>
    <row r="13" spans="1:28" ht="19.5" customHeight="1">
      <c r="A13" s="9">
        <v>41441</v>
      </c>
      <c r="B13" s="10" t="s">
        <v>687</v>
      </c>
      <c r="C13" s="3" t="s">
        <v>359</v>
      </c>
      <c r="D13" s="10" t="s">
        <v>391</v>
      </c>
      <c r="E13" s="11"/>
      <c r="F13" s="7">
        <v>21.62</v>
      </c>
      <c r="G13" s="8">
        <v>40</v>
      </c>
      <c r="H13" s="5">
        <v>10.81</v>
      </c>
      <c r="I13" s="8">
        <v>39</v>
      </c>
      <c r="J13" s="5">
        <v>10.81</v>
      </c>
      <c r="K13" s="8">
        <v>39</v>
      </c>
      <c r="L13" s="5">
        <v>10.81</v>
      </c>
      <c r="M13" s="6">
        <v>39</v>
      </c>
      <c r="N13" s="33">
        <f aca="true" t="shared" si="0" ref="N13:O34">SUM(F13+H13+J13+L13)</f>
        <v>54.050000000000004</v>
      </c>
      <c r="O13" s="34">
        <f t="shared" si="0"/>
        <v>157</v>
      </c>
      <c r="P13" s="35">
        <f aca="true" t="shared" si="1" ref="P13:P35">SUM(N13:O13)</f>
        <v>211.05</v>
      </c>
      <c r="R13" s="124" t="s">
        <v>336</v>
      </c>
      <c r="S13" s="211">
        <v>21.62</v>
      </c>
      <c r="T13" s="185">
        <v>8.09</v>
      </c>
      <c r="U13" s="181">
        <v>5.4</v>
      </c>
      <c r="V13" s="207">
        <v>8.09</v>
      </c>
      <c r="W13" s="185">
        <v>21.63</v>
      </c>
      <c r="X13" s="123">
        <v>0</v>
      </c>
      <c r="AB13" s="122" t="s">
        <v>362</v>
      </c>
    </row>
    <row r="14" spans="1:28" ht="19.5" customHeight="1">
      <c r="A14" s="9">
        <v>41448</v>
      </c>
      <c r="B14" s="10" t="s">
        <v>803</v>
      </c>
      <c r="C14" s="3" t="s">
        <v>359</v>
      </c>
      <c r="D14" s="10" t="s">
        <v>521</v>
      </c>
      <c r="E14" s="11"/>
      <c r="F14" s="7">
        <v>21.62</v>
      </c>
      <c r="G14" s="8">
        <v>40</v>
      </c>
      <c r="H14" s="5">
        <v>10.81</v>
      </c>
      <c r="I14" s="8">
        <v>39</v>
      </c>
      <c r="J14" s="5">
        <v>10.81</v>
      </c>
      <c r="K14" s="8">
        <v>39</v>
      </c>
      <c r="L14" s="5">
        <v>10.81</v>
      </c>
      <c r="M14" s="6">
        <v>39</v>
      </c>
      <c r="N14" s="33">
        <f t="shared" si="0"/>
        <v>54.050000000000004</v>
      </c>
      <c r="O14" s="34">
        <f t="shared" si="0"/>
        <v>157</v>
      </c>
      <c r="P14" s="35">
        <f t="shared" si="1"/>
        <v>211.05</v>
      </c>
      <c r="R14" s="124" t="s">
        <v>340</v>
      </c>
      <c r="S14" s="211">
        <v>40</v>
      </c>
      <c r="T14" s="185">
        <v>23</v>
      </c>
      <c r="U14" s="181">
        <v>1.3</v>
      </c>
      <c r="V14" s="207">
        <v>16</v>
      </c>
      <c r="W14" s="185">
        <v>1.3</v>
      </c>
      <c r="X14" s="123">
        <v>0</v>
      </c>
      <c r="AB14" s="122" t="s">
        <v>363</v>
      </c>
    </row>
    <row r="15" spans="1:28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V15" s="1"/>
      <c r="AB15" s="122" t="s">
        <v>350</v>
      </c>
    </row>
    <row r="16" spans="1:28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342</v>
      </c>
      <c r="S16" s="210" t="s">
        <v>344</v>
      </c>
      <c r="T16" s="205" t="s">
        <v>339</v>
      </c>
      <c r="U16" s="182" t="s">
        <v>337</v>
      </c>
      <c r="V16" s="206" t="s">
        <v>382</v>
      </c>
      <c r="W16" s="205" t="s">
        <v>383</v>
      </c>
      <c r="X16" s="123" t="s">
        <v>341</v>
      </c>
      <c r="AB16" s="122" t="s">
        <v>351</v>
      </c>
    </row>
    <row r="17" spans="1:28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336</v>
      </c>
      <c r="S17" s="211">
        <v>10.81</v>
      </c>
      <c r="T17" s="185">
        <v>5.4</v>
      </c>
      <c r="U17" s="181">
        <v>5.4</v>
      </c>
      <c r="V17" s="207">
        <v>5.4</v>
      </c>
      <c r="W17" s="185">
        <v>13.51</v>
      </c>
      <c r="X17" s="121">
        <v>0</v>
      </c>
      <c r="AB17" s="122" t="s">
        <v>360</v>
      </c>
    </row>
    <row r="18" spans="1:28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340</v>
      </c>
      <c r="S18" s="211">
        <v>39</v>
      </c>
      <c r="T18" s="185">
        <v>22</v>
      </c>
      <c r="U18" s="181">
        <v>0</v>
      </c>
      <c r="V18" s="207">
        <v>15</v>
      </c>
      <c r="W18" s="185">
        <v>0</v>
      </c>
      <c r="X18" s="121">
        <v>0</v>
      </c>
      <c r="AB18" s="122" t="s">
        <v>361</v>
      </c>
    </row>
    <row r="19" spans="1:28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  <c r="AB19" s="122"/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 hidden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 hidden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8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59" t="s">
        <v>14</v>
      </c>
      <c r="B35" s="260"/>
      <c r="C35" s="260"/>
      <c r="D35" s="260"/>
      <c r="E35" s="261"/>
      <c r="F35" s="39">
        <f aca="true" t="shared" si="2" ref="F35:O35">SUM(F12:F34)</f>
        <v>64.86</v>
      </c>
      <c r="G35" s="40">
        <f t="shared" si="2"/>
        <v>120</v>
      </c>
      <c r="H35" s="41">
        <f t="shared" si="2"/>
        <v>32.43</v>
      </c>
      <c r="I35" s="40">
        <f t="shared" si="2"/>
        <v>117</v>
      </c>
      <c r="J35" s="41">
        <f t="shared" si="2"/>
        <v>32.43</v>
      </c>
      <c r="K35" s="40">
        <f t="shared" si="2"/>
        <v>117</v>
      </c>
      <c r="L35" s="41">
        <f t="shared" si="2"/>
        <v>32.43</v>
      </c>
      <c r="M35" s="40">
        <f t="shared" si="2"/>
        <v>117</v>
      </c>
      <c r="N35" s="43">
        <f t="shared" si="2"/>
        <v>162.15</v>
      </c>
      <c r="O35" s="44">
        <f t="shared" si="2"/>
        <v>471</v>
      </c>
      <c r="P35" s="32">
        <f t="shared" si="1"/>
        <v>633.15</v>
      </c>
    </row>
    <row r="36" spans="1:16" ht="19.5" customHeight="1">
      <c r="A36" s="238" t="s">
        <v>0</v>
      </c>
      <c r="B36" s="238"/>
      <c r="C36" s="238"/>
      <c r="D36" s="238"/>
      <c r="E36" s="238"/>
      <c r="F36" s="238"/>
      <c r="G36" s="238"/>
      <c r="H36" s="238"/>
      <c r="I36" s="239"/>
      <c r="J36" s="238"/>
      <c r="K36" s="238"/>
      <c r="L36" s="238"/>
      <c r="M36" s="238"/>
      <c r="N36" s="238"/>
      <c r="O36" s="238"/>
      <c r="P36" s="238"/>
    </row>
    <row r="37" spans="1:16" ht="19.5" customHeight="1">
      <c r="A37" s="238"/>
      <c r="B37" s="238"/>
      <c r="C37" s="238"/>
      <c r="D37" s="238"/>
      <c r="E37" s="238"/>
      <c r="F37" s="238"/>
      <c r="G37" s="238"/>
      <c r="H37" s="238"/>
      <c r="I37" s="239"/>
      <c r="J37" s="238"/>
      <c r="K37" s="238"/>
      <c r="L37" s="238"/>
      <c r="M37" s="238"/>
      <c r="N37" s="238"/>
      <c r="O37" s="238"/>
      <c r="P37" s="238"/>
    </row>
    <row r="38" spans="1:16" ht="19.5" customHeight="1">
      <c r="A38" s="238"/>
      <c r="B38" s="238"/>
      <c r="C38" s="238"/>
      <c r="D38" s="238"/>
      <c r="E38" s="238"/>
      <c r="F38" s="238"/>
      <c r="G38" s="238"/>
      <c r="H38" s="238"/>
      <c r="I38" s="239"/>
      <c r="J38" s="238"/>
      <c r="K38" s="238"/>
      <c r="L38" s="238"/>
      <c r="M38" s="238"/>
      <c r="N38" s="238"/>
      <c r="O38" s="238"/>
      <c r="P38" s="238"/>
    </row>
    <row r="39" spans="1:16" ht="19.5" customHeight="1">
      <c r="A39" s="238"/>
      <c r="B39" s="238"/>
      <c r="C39" s="238"/>
      <c r="D39" s="238"/>
      <c r="E39" s="238"/>
      <c r="F39" s="238"/>
      <c r="G39" s="238"/>
      <c r="H39" s="238"/>
      <c r="I39" s="239"/>
      <c r="J39" s="240"/>
      <c r="K39" s="240"/>
      <c r="L39" s="239"/>
      <c r="M39" s="239"/>
      <c r="N39" s="239"/>
      <c r="O39" s="239"/>
      <c r="P39" s="239"/>
    </row>
    <row r="40" spans="1:11" ht="19.5" customHeight="1">
      <c r="A40" s="241" t="s">
        <v>110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63" t="s">
        <v>15</v>
      </c>
      <c r="B43" s="254" t="s">
        <v>111</v>
      </c>
      <c r="C43" s="254"/>
      <c r="D43" s="254"/>
      <c r="E43" s="29"/>
      <c r="F43" s="16"/>
      <c r="G43" s="16"/>
      <c r="H43" s="16"/>
      <c r="K43" s="255" t="s">
        <v>16</v>
      </c>
      <c r="L43" s="255"/>
      <c r="M43" s="227" t="str">
        <f>MR!R11</f>
        <v>jún 2013</v>
      </c>
      <c r="N43" s="227"/>
      <c r="O43" s="227"/>
      <c r="P43" s="227"/>
    </row>
    <row r="44" spans="1:16" ht="19.5" customHeight="1">
      <c r="A44" s="263"/>
      <c r="B44" s="254"/>
      <c r="C44" s="254"/>
      <c r="D44" s="254"/>
      <c r="E44" s="29"/>
      <c r="F44" s="16"/>
      <c r="G44" s="16"/>
      <c r="H44" s="16"/>
      <c r="K44" s="255"/>
      <c r="L44" s="255"/>
      <c r="M44" s="227"/>
      <c r="N44" s="227"/>
      <c r="O44" s="227"/>
      <c r="P44" s="227"/>
    </row>
    <row r="45" ht="19.5" customHeight="1" thickBot="1"/>
    <row r="46" spans="1:16" ht="19.5" customHeight="1" thickBot="1">
      <c r="A46" s="242" t="s">
        <v>2</v>
      </c>
      <c r="B46" s="245" t="s">
        <v>3</v>
      </c>
      <c r="C46" s="248" t="s">
        <v>4</v>
      </c>
      <c r="D46" s="251" t="s">
        <v>5</v>
      </c>
      <c r="E46" s="262" t="s">
        <v>6</v>
      </c>
      <c r="F46" s="235" t="s">
        <v>7</v>
      </c>
      <c r="G46" s="235"/>
      <c r="H46" s="235"/>
      <c r="I46" s="235"/>
      <c r="J46" s="235"/>
      <c r="K46" s="235"/>
      <c r="L46" s="235"/>
      <c r="M46" s="231"/>
      <c r="N46" s="234" t="s">
        <v>12</v>
      </c>
      <c r="O46" s="235"/>
      <c r="P46" s="228" t="s">
        <v>14</v>
      </c>
    </row>
    <row r="47" spans="1:16" ht="19.5" customHeight="1">
      <c r="A47" s="243"/>
      <c r="B47" s="246"/>
      <c r="C47" s="249"/>
      <c r="D47" s="252"/>
      <c r="E47" s="232"/>
      <c r="F47" s="256" t="s">
        <v>8</v>
      </c>
      <c r="G47" s="257"/>
      <c r="H47" s="258" t="s">
        <v>9</v>
      </c>
      <c r="I47" s="258"/>
      <c r="J47" s="256" t="s">
        <v>10</v>
      </c>
      <c r="K47" s="257"/>
      <c r="L47" s="258" t="s">
        <v>11</v>
      </c>
      <c r="M47" s="257"/>
      <c r="N47" s="236"/>
      <c r="O47" s="237"/>
      <c r="P47" s="229"/>
    </row>
    <row r="48" spans="1:16" ht="19.5" customHeight="1" thickBot="1">
      <c r="A48" s="244"/>
      <c r="B48" s="247"/>
      <c r="C48" s="250"/>
      <c r="D48" s="253"/>
      <c r="E48" s="233"/>
      <c r="F48" s="20" t="s">
        <v>336</v>
      </c>
      <c r="G48" s="21" t="s">
        <v>13</v>
      </c>
      <c r="H48" s="20" t="s">
        <v>336</v>
      </c>
      <c r="I48" s="22" t="s">
        <v>13</v>
      </c>
      <c r="J48" s="20" t="s">
        <v>336</v>
      </c>
      <c r="K48" s="21" t="s">
        <v>13</v>
      </c>
      <c r="L48" s="20" t="s">
        <v>336</v>
      </c>
      <c r="M48" s="21" t="s">
        <v>13</v>
      </c>
      <c r="N48" s="20" t="s">
        <v>336</v>
      </c>
      <c r="O48" s="22" t="s">
        <v>13</v>
      </c>
      <c r="P48" s="230"/>
    </row>
    <row r="49" spans="1:26" ht="19.5" customHeight="1">
      <c r="A49" s="9">
        <v>41427</v>
      </c>
      <c r="B49" s="71" t="s">
        <v>413</v>
      </c>
      <c r="C49" s="3" t="s">
        <v>359</v>
      </c>
      <c r="D49" s="10" t="s">
        <v>403</v>
      </c>
      <c r="E49" s="11"/>
      <c r="F49" s="7">
        <v>21.62</v>
      </c>
      <c r="G49" s="8">
        <v>40</v>
      </c>
      <c r="H49" s="5">
        <v>10.81</v>
      </c>
      <c r="I49" s="8">
        <v>39</v>
      </c>
      <c r="J49" s="5">
        <v>10.81</v>
      </c>
      <c r="K49" s="8">
        <v>39</v>
      </c>
      <c r="L49" s="5">
        <v>10.81</v>
      </c>
      <c r="M49" s="8">
        <v>39</v>
      </c>
      <c r="N49" s="33">
        <f aca="true" t="shared" si="3" ref="N49:O52">SUM(F49+H49+J49+L49)</f>
        <v>54.050000000000004</v>
      </c>
      <c r="O49" s="34">
        <f t="shared" si="3"/>
        <v>157</v>
      </c>
      <c r="P49" s="35">
        <f>SUM(N49:O49)</f>
        <v>211.05</v>
      </c>
      <c r="R49" s="124" t="s">
        <v>8</v>
      </c>
      <c r="S49" s="208" t="s">
        <v>344</v>
      </c>
      <c r="T49" s="173" t="s">
        <v>362</v>
      </c>
      <c r="U49" s="191" t="s">
        <v>363</v>
      </c>
      <c r="V49" s="213" t="s">
        <v>339</v>
      </c>
      <c r="W49" s="182" t="s">
        <v>337</v>
      </c>
      <c r="X49" s="215" t="s">
        <v>382</v>
      </c>
      <c r="Y49" s="205" t="s">
        <v>383</v>
      </c>
      <c r="Z49" s="123" t="s">
        <v>341</v>
      </c>
    </row>
    <row r="50" spans="1:26" ht="19.5" customHeight="1">
      <c r="A50" s="9" t="s">
        <v>445</v>
      </c>
      <c r="B50" s="10" t="s">
        <v>446</v>
      </c>
      <c r="C50" s="3" t="s">
        <v>350</v>
      </c>
      <c r="D50" s="10" t="s">
        <v>447</v>
      </c>
      <c r="E50" s="11" t="s">
        <v>448</v>
      </c>
      <c r="F50" s="7">
        <v>8.09</v>
      </c>
      <c r="G50" s="8">
        <v>23</v>
      </c>
      <c r="H50" s="5">
        <v>5.4</v>
      </c>
      <c r="I50" s="8">
        <v>22</v>
      </c>
      <c r="J50" s="5">
        <v>5.4</v>
      </c>
      <c r="K50" s="8">
        <v>22</v>
      </c>
      <c r="L50" s="5">
        <v>5.4</v>
      </c>
      <c r="M50" s="8">
        <v>22</v>
      </c>
      <c r="N50" s="33">
        <f t="shared" si="3"/>
        <v>24.29</v>
      </c>
      <c r="O50" s="34">
        <f t="shared" si="3"/>
        <v>89</v>
      </c>
      <c r="P50" s="35">
        <f>SUM(N50:O50)</f>
        <v>113.28999999999999</v>
      </c>
      <c r="R50" s="124" t="s">
        <v>336</v>
      </c>
      <c r="S50" s="209">
        <v>21.62</v>
      </c>
      <c r="T50" s="173">
        <v>13.52</v>
      </c>
      <c r="U50" s="192">
        <v>13.52</v>
      </c>
      <c r="V50" s="214">
        <v>8.09</v>
      </c>
      <c r="W50" s="181">
        <v>5.4</v>
      </c>
      <c r="X50" s="216">
        <v>8.09</v>
      </c>
      <c r="Y50" s="185">
        <v>21.63</v>
      </c>
      <c r="Z50" s="123">
        <v>0</v>
      </c>
    </row>
    <row r="51" spans="1:26" ht="19.5" customHeight="1">
      <c r="A51" s="2" t="s">
        <v>445</v>
      </c>
      <c r="B51" s="3" t="s">
        <v>446</v>
      </c>
      <c r="C51" s="3" t="s">
        <v>351</v>
      </c>
      <c r="D51" s="3" t="s">
        <v>447</v>
      </c>
      <c r="E51" s="4" t="s">
        <v>448</v>
      </c>
      <c r="F51" s="7">
        <v>5.4</v>
      </c>
      <c r="G51" s="8">
        <v>1.3</v>
      </c>
      <c r="H51" s="5">
        <v>5.4</v>
      </c>
      <c r="I51" s="8">
        <v>0</v>
      </c>
      <c r="J51" s="5">
        <v>5.4</v>
      </c>
      <c r="K51" s="8">
        <v>0</v>
      </c>
      <c r="L51" s="5"/>
      <c r="M51" s="8"/>
      <c r="N51" s="33">
        <f t="shared" si="3"/>
        <v>16.200000000000003</v>
      </c>
      <c r="O51" s="34">
        <f t="shared" si="3"/>
        <v>1.3</v>
      </c>
      <c r="P51" s="35">
        <f>SUM(N51:O51)</f>
        <v>17.500000000000004</v>
      </c>
      <c r="R51" s="124" t="s">
        <v>340</v>
      </c>
      <c r="S51" s="209">
        <v>40</v>
      </c>
      <c r="T51" s="173">
        <v>21</v>
      </c>
      <c r="U51" s="192">
        <v>5</v>
      </c>
      <c r="V51" s="214">
        <v>23</v>
      </c>
      <c r="W51" s="181">
        <v>1.3</v>
      </c>
      <c r="X51" s="216">
        <v>16</v>
      </c>
      <c r="Y51" s="185">
        <v>1.3</v>
      </c>
      <c r="Z51" s="123">
        <v>0</v>
      </c>
    </row>
    <row r="52" spans="1:24" ht="19.5" customHeight="1">
      <c r="A52" s="9" t="s">
        <v>518</v>
      </c>
      <c r="B52" s="10" t="s">
        <v>583</v>
      </c>
      <c r="C52" s="3" t="s">
        <v>350</v>
      </c>
      <c r="D52" s="10" t="s">
        <v>403</v>
      </c>
      <c r="E52" s="11" t="s">
        <v>459</v>
      </c>
      <c r="F52" s="7">
        <v>8.09</v>
      </c>
      <c r="G52" s="8">
        <v>23</v>
      </c>
      <c r="H52" s="5">
        <v>5.4</v>
      </c>
      <c r="I52" s="8">
        <v>22</v>
      </c>
      <c r="J52" s="5">
        <v>5.4</v>
      </c>
      <c r="K52" s="8">
        <v>22</v>
      </c>
      <c r="L52" s="5">
        <v>5.4</v>
      </c>
      <c r="M52" s="8">
        <v>22</v>
      </c>
      <c r="N52" s="33">
        <f t="shared" si="3"/>
        <v>24.29</v>
      </c>
      <c r="O52" s="34">
        <f t="shared" si="3"/>
        <v>89</v>
      </c>
      <c r="P52" s="35">
        <f>SUM(N52:O52)</f>
        <v>113.28999999999999</v>
      </c>
      <c r="R52" s="119"/>
      <c r="V52" s="119"/>
      <c r="W52" s="154"/>
      <c r="X52" s="212"/>
    </row>
    <row r="53" spans="1:26" ht="19.5" customHeight="1">
      <c r="A53" s="9" t="s">
        <v>518</v>
      </c>
      <c r="B53" s="10" t="s">
        <v>583</v>
      </c>
      <c r="C53" s="3" t="s">
        <v>351</v>
      </c>
      <c r="D53" s="10" t="s">
        <v>403</v>
      </c>
      <c r="E53" s="11" t="s">
        <v>459</v>
      </c>
      <c r="F53" s="7">
        <v>5.4</v>
      </c>
      <c r="G53" s="8">
        <v>1.3</v>
      </c>
      <c r="H53" s="5">
        <v>5.4</v>
      </c>
      <c r="I53" s="8">
        <v>0</v>
      </c>
      <c r="J53" s="5">
        <v>5.4</v>
      </c>
      <c r="K53" s="8">
        <v>0</v>
      </c>
      <c r="L53" s="5"/>
      <c r="M53" s="8"/>
      <c r="N53" s="33">
        <f aca="true" t="shared" si="4" ref="N53:O76">SUM(F53+H53+J53+L53)</f>
        <v>16.200000000000003</v>
      </c>
      <c r="O53" s="34">
        <f t="shared" si="4"/>
        <v>1.3</v>
      </c>
      <c r="P53" s="35">
        <f aca="true" t="shared" si="5" ref="P53:P77">SUM(N53:O53)</f>
        <v>17.500000000000004</v>
      </c>
      <c r="R53" s="124" t="s">
        <v>342</v>
      </c>
      <c r="S53" s="208" t="s">
        <v>344</v>
      </c>
      <c r="T53" s="217" t="s">
        <v>362</v>
      </c>
      <c r="U53" s="178" t="s">
        <v>363</v>
      </c>
      <c r="V53" s="213" t="s">
        <v>339</v>
      </c>
      <c r="W53" s="182" t="s">
        <v>337</v>
      </c>
      <c r="X53" s="215" t="s">
        <v>382</v>
      </c>
      <c r="Y53" s="205" t="s">
        <v>383</v>
      </c>
      <c r="Z53" s="123" t="s">
        <v>341</v>
      </c>
    </row>
    <row r="54" spans="1:26" ht="19.5" customHeight="1">
      <c r="A54" s="9" t="s">
        <v>588</v>
      </c>
      <c r="B54" s="10" t="s">
        <v>654</v>
      </c>
      <c r="C54" s="3" t="s">
        <v>362</v>
      </c>
      <c r="D54" s="10" t="s">
        <v>655</v>
      </c>
      <c r="E54" s="11"/>
      <c r="F54" s="7">
        <v>13.52</v>
      </c>
      <c r="G54" s="8">
        <v>21</v>
      </c>
      <c r="H54" s="5">
        <v>9.46</v>
      </c>
      <c r="I54" s="8">
        <v>20</v>
      </c>
      <c r="J54" s="5">
        <v>9.46</v>
      </c>
      <c r="K54" s="8">
        <v>20</v>
      </c>
      <c r="L54" s="5">
        <v>9.46</v>
      </c>
      <c r="M54" s="8">
        <v>20</v>
      </c>
      <c r="N54" s="33">
        <f t="shared" si="4"/>
        <v>41.9</v>
      </c>
      <c r="O54" s="34">
        <f t="shared" si="4"/>
        <v>81</v>
      </c>
      <c r="P54" s="35">
        <f t="shared" si="5"/>
        <v>122.9</v>
      </c>
      <c r="R54" s="124" t="s">
        <v>336</v>
      </c>
      <c r="S54" s="209">
        <v>10.81</v>
      </c>
      <c r="T54" s="218">
        <v>9.46</v>
      </c>
      <c r="U54" s="179">
        <v>9.46</v>
      </c>
      <c r="V54" s="214">
        <v>5.4</v>
      </c>
      <c r="W54" s="181">
        <v>5.4</v>
      </c>
      <c r="X54" s="216">
        <v>5.4</v>
      </c>
      <c r="Y54" s="185">
        <v>13.51</v>
      </c>
      <c r="Z54" s="121">
        <v>0</v>
      </c>
    </row>
    <row r="55" spans="1:26" ht="19.5" customHeight="1">
      <c r="A55" s="9" t="s">
        <v>588</v>
      </c>
      <c r="B55" s="10" t="s">
        <v>654</v>
      </c>
      <c r="C55" s="3" t="s">
        <v>363</v>
      </c>
      <c r="D55" s="10" t="s">
        <v>655</v>
      </c>
      <c r="E55" s="11"/>
      <c r="F55" s="7">
        <v>13.52</v>
      </c>
      <c r="G55" s="8">
        <v>5</v>
      </c>
      <c r="H55" s="5">
        <v>9.46</v>
      </c>
      <c r="I55" s="8">
        <v>5</v>
      </c>
      <c r="J55" s="5">
        <v>9.46</v>
      </c>
      <c r="K55" s="8">
        <v>5</v>
      </c>
      <c r="L55" s="5"/>
      <c r="M55" s="8"/>
      <c r="N55" s="33">
        <f t="shared" si="4"/>
        <v>32.44</v>
      </c>
      <c r="O55" s="34">
        <f t="shared" si="4"/>
        <v>15</v>
      </c>
      <c r="P55" s="35">
        <f t="shared" si="5"/>
        <v>47.44</v>
      </c>
      <c r="R55" s="124" t="s">
        <v>340</v>
      </c>
      <c r="S55" s="209">
        <v>39</v>
      </c>
      <c r="T55" s="218">
        <v>20</v>
      </c>
      <c r="U55" s="179">
        <v>5</v>
      </c>
      <c r="V55" s="214">
        <v>22</v>
      </c>
      <c r="W55" s="181">
        <v>0</v>
      </c>
      <c r="X55" s="216">
        <v>15</v>
      </c>
      <c r="Y55" s="185">
        <v>0</v>
      </c>
      <c r="Z55" s="121">
        <v>0</v>
      </c>
    </row>
    <row r="56" spans="1:16" ht="19.5" customHeight="1">
      <c r="A56" s="9">
        <v>41441</v>
      </c>
      <c r="B56" s="10" t="s">
        <v>686</v>
      </c>
      <c r="C56" s="3" t="s">
        <v>359</v>
      </c>
      <c r="D56" s="10" t="s">
        <v>391</v>
      </c>
      <c r="E56" s="11"/>
      <c r="F56" s="7">
        <v>21.62</v>
      </c>
      <c r="G56" s="8">
        <v>40</v>
      </c>
      <c r="H56" s="5">
        <v>10.81</v>
      </c>
      <c r="I56" s="8">
        <v>39</v>
      </c>
      <c r="J56" s="5">
        <v>10.81</v>
      </c>
      <c r="K56" s="8">
        <v>39</v>
      </c>
      <c r="L56" s="5">
        <v>10.81</v>
      </c>
      <c r="M56" s="8">
        <v>39</v>
      </c>
      <c r="N56" s="33">
        <f t="shared" si="4"/>
        <v>54.050000000000004</v>
      </c>
      <c r="O56" s="34">
        <f t="shared" si="4"/>
        <v>157</v>
      </c>
      <c r="P56" s="35">
        <f t="shared" si="5"/>
        <v>211.05</v>
      </c>
    </row>
    <row r="57" spans="1:16" ht="19.5" customHeight="1">
      <c r="A57" s="9" t="s">
        <v>721</v>
      </c>
      <c r="B57" s="10" t="s">
        <v>728</v>
      </c>
      <c r="C57" s="3" t="s">
        <v>350</v>
      </c>
      <c r="D57" s="10" t="s">
        <v>391</v>
      </c>
      <c r="E57" s="11"/>
      <c r="F57" s="7">
        <v>8.09</v>
      </c>
      <c r="G57" s="8">
        <v>23</v>
      </c>
      <c r="H57" s="5">
        <v>5.4</v>
      </c>
      <c r="I57" s="8">
        <v>22</v>
      </c>
      <c r="J57" s="5">
        <v>5.4</v>
      </c>
      <c r="K57" s="8">
        <v>22</v>
      </c>
      <c r="L57" s="5">
        <v>5.4</v>
      </c>
      <c r="M57" s="8">
        <v>22</v>
      </c>
      <c r="N57" s="33">
        <f t="shared" si="4"/>
        <v>24.29</v>
      </c>
      <c r="O57" s="34">
        <f t="shared" si="4"/>
        <v>89</v>
      </c>
      <c r="P57" s="35">
        <f t="shared" si="5"/>
        <v>113.28999999999999</v>
      </c>
    </row>
    <row r="58" spans="1:16" ht="19.5" customHeight="1">
      <c r="A58" s="9" t="s">
        <v>721</v>
      </c>
      <c r="B58" s="10" t="s">
        <v>728</v>
      </c>
      <c r="C58" s="3" t="s">
        <v>351</v>
      </c>
      <c r="D58" s="10" t="s">
        <v>391</v>
      </c>
      <c r="E58" s="11" t="s">
        <v>455</v>
      </c>
      <c r="F58" s="7"/>
      <c r="G58" s="8">
        <v>1.3</v>
      </c>
      <c r="H58" s="5"/>
      <c r="I58" s="8"/>
      <c r="J58" s="5"/>
      <c r="K58" s="8"/>
      <c r="L58" s="5"/>
      <c r="M58" s="8"/>
      <c r="N58" s="33">
        <f t="shared" si="4"/>
        <v>0</v>
      </c>
      <c r="O58" s="34">
        <f t="shared" si="4"/>
        <v>1.3</v>
      </c>
      <c r="P58" s="35">
        <f t="shared" si="5"/>
        <v>1.3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8"/>
      <c r="N59" s="33">
        <f t="shared" si="4"/>
        <v>0</v>
      </c>
      <c r="O59" s="34">
        <f t="shared" si="4"/>
        <v>0</v>
      </c>
      <c r="P59" s="35">
        <f t="shared" si="5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8"/>
      <c r="N60" s="33">
        <f t="shared" si="4"/>
        <v>0</v>
      </c>
      <c r="O60" s="34">
        <f t="shared" si="4"/>
        <v>0</v>
      </c>
      <c r="P60" s="35">
        <f t="shared" si="5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8"/>
      <c r="N61" s="33">
        <f t="shared" si="4"/>
        <v>0</v>
      </c>
      <c r="O61" s="34">
        <f t="shared" si="4"/>
        <v>0</v>
      </c>
      <c r="P61" s="35">
        <f t="shared" si="5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8"/>
      <c r="N62" s="33">
        <f t="shared" si="4"/>
        <v>0</v>
      </c>
      <c r="O62" s="34">
        <f t="shared" si="4"/>
        <v>0</v>
      </c>
      <c r="P62" s="35">
        <f t="shared" si="5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8"/>
      <c r="N63" s="33">
        <f t="shared" si="4"/>
        <v>0</v>
      </c>
      <c r="O63" s="34">
        <f t="shared" si="4"/>
        <v>0</v>
      </c>
      <c r="P63" s="35">
        <f t="shared" si="5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8"/>
      <c r="N64" s="33">
        <f t="shared" si="4"/>
        <v>0</v>
      </c>
      <c r="O64" s="34">
        <f t="shared" si="4"/>
        <v>0</v>
      </c>
      <c r="P64" s="35">
        <f t="shared" si="5"/>
        <v>0</v>
      </c>
    </row>
    <row r="65" spans="1:16" ht="19.5" customHeight="1">
      <c r="A65" s="9"/>
      <c r="B65" s="71"/>
      <c r="C65" s="3"/>
      <c r="D65" s="10"/>
      <c r="E65" s="11"/>
      <c r="F65" s="7"/>
      <c r="G65" s="8"/>
      <c r="H65" s="5"/>
      <c r="I65" s="8"/>
      <c r="J65" s="5"/>
      <c r="K65" s="8"/>
      <c r="L65" s="5"/>
      <c r="M65" s="8"/>
      <c r="N65" s="33">
        <f t="shared" si="4"/>
        <v>0</v>
      </c>
      <c r="O65" s="34">
        <f t="shared" si="4"/>
        <v>0</v>
      </c>
      <c r="P65" s="35">
        <f t="shared" si="5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8"/>
      <c r="J66" s="5"/>
      <c r="K66" s="8"/>
      <c r="L66" s="5"/>
      <c r="M66" s="8"/>
      <c r="N66" s="33">
        <f t="shared" si="4"/>
        <v>0</v>
      </c>
      <c r="O66" s="34">
        <f t="shared" si="4"/>
        <v>0</v>
      </c>
      <c r="P66" s="35">
        <f t="shared" si="5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8"/>
      <c r="J67" s="5"/>
      <c r="K67" s="8"/>
      <c r="L67" s="5"/>
      <c r="M67" s="8"/>
      <c r="N67" s="33">
        <f t="shared" si="4"/>
        <v>0</v>
      </c>
      <c r="O67" s="34">
        <f t="shared" si="4"/>
        <v>0</v>
      </c>
      <c r="P67" s="35">
        <f t="shared" si="5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8"/>
      <c r="J68" s="5"/>
      <c r="K68" s="8"/>
      <c r="L68" s="5"/>
      <c r="M68" s="8"/>
      <c r="N68" s="33">
        <f t="shared" si="4"/>
        <v>0</v>
      </c>
      <c r="O68" s="34">
        <f t="shared" si="4"/>
        <v>0</v>
      </c>
      <c r="P68" s="35">
        <f t="shared" si="5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8"/>
      <c r="J69" s="5"/>
      <c r="K69" s="8"/>
      <c r="L69" s="5"/>
      <c r="M69" s="8"/>
      <c r="N69" s="33">
        <f t="shared" si="4"/>
        <v>0</v>
      </c>
      <c r="O69" s="34">
        <f t="shared" si="4"/>
        <v>0</v>
      </c>
      <c r="P69" s="35">
        <f t="shared" si="5"/>
        <v>0</v>
      </c>
    </row>
    <row r="70" spans="1:16" ht="19.5" customHeight="1">
      <c r="A70" s="9"/>
      <c r="B70" s="10"/>
      <c r="C70" s="3"/>
      <c r="D70" s="10"/>
      <c r="E70" s="11"/>
      <c r="F70" s="7"/>
      <c r="G70" s="8"/>
      <c r="H70" s="5"/>
      <c r="I70" s="8"/>
      <c r="J70" s="5"/>
      <c r="K70" s="8"/>
      <c r="L70" s="5"/>
      <c r="M70" s="8"/>
      <c r="N70" s="33">
        <f t="shared" si="4"/>
        <v>0</v>
      </c>
      <c r="O70" s="34">
        <f t="shared" si="4"/>
        <v>0</v>
      </c>
      <c r="P70" s="35">
        <f t="shared" si="5"/>
        <v>0</v>
      </c>
    </row>
    <row r="71" spans="1:16" ht="19.5" customHeight="1">
      <c r="A71" s="9"/>
      <c r="B71" s="10"/>
      <c r="C71" s="3"/>
      <c r="D71" s="10"/>
      <c r="E71" s="11"/>
      <c r="F71" s="7"/>
      <c r="G71" s="8"/>
      <c r="H71" s="5"/>
      <c r="I71" s="8"/>
      <c r="J71" s="5"/>
      <c r="K71" s="8"/>
      <c r="L71" s="5"/>
      <c r="M71" s="8"/>
      <c r="N71" s="33">
        <f t="shared" si="4"/>
        <v>0</v>
      </c>
      <c r="O71" s="34">
        <f t="shared" si="4"/>
        <v>0</v>
      </c>
      <c r="P71" s="35">
        <f t="shared" si="5"/>
        <v>0</v>
      </c>
    </row>
    <row r="72" spans="1:16" ht="19.5" customHeight="1">
      <c r="A72" s="9"/>
      <c r="B72" s="10"/>
      <c r="C72" s="3"/>
      <c r="D72" s="10"/>
      <c r="E72" s="11"/>
      <c r="F72" s="7"/>
      <c r="G72" s="8"/>
      <c r="H72" s="5"/>
      <c r="I72" s="8"/>
      <c r="J72" s="5"/>
      <c r="K72" s="8"/>
      <c r="L72" s="5"/>
      <c r="M72" s="8"/>
      <c r="N72" s="33">
        <f t="shared" si="4"/>
        <v>0</v>
      </c>
      <c r="O72" s="34">
        <f t="shared" si="4"/>
        <v>0</v>
      </c>
      <c r="P72" s="35">
        <f t="shared" si="5"/>
        <v>0</v>
      </c>
    </row>
    <row r="73" spans="1:16" ht="19.5" customHeight="1">
      <c r="A73" s="9"/>
      <c r="B73" s="10"/>
      <c r="C73" s="3"/>
      <c r="D73" s="10"/>
      <c r="E73" s="11"/>
      <c r="F73" s="7"/>
      <c r="G73" s="8"/>
      <c r="H73" s="5"/>
      <c r="I73" s="8"/>
      <c r="J73" s="5"/>
      <c r="K73" s="8"/>
      <c r="L73" s="5"/>
      <c r="M73" s="8"/>
      <c r="N73" s="33">
        <f t="shared" si="4"/>
        <v>0</v>
      </c>
      <c r="O73" s="34">
        <f t="shared" si="4"/>
        <v>0</v>
      </c>
      <c r="P73" s="35">
        <f t="shared" si="5"/>
        <v>0</v>
      </c>
    </row>
    <row r="74" spans="1:16" ht="19.5" customHeight="1" hidden="1">
      <c r="A74" s="9"/>
      <c r="B74" s="10"/>
      <c r="C74" s="3"/>
      <c r="D74" s="10"/>
      <c r="E74" s="11"/>
      <c r="F74" s="7"/>
      <c r="G74" s="8"/>
      <c r="H74" s="5"/>
      <c r="I74" s="8"/>
      <c r="J74" s="5"/>
      <c r="K74" s="8"/>
      <c r="L74" s="5"/>
      <c r="M74" s="8"/>
      <c r="N74" s="33">
        <f t="shared" si="4"/>
        <v>0</v>
      </c>
      <c r="O74" s="34">
        <f t="shared" si="4"/>
        <v>0</v>
      </c>
      <c r="P74" s="35">
        <f t="shared" si="5"/>
        <v>0</v>
      </c>
    </row>
    <row r="75" spans="1:16" ht="19.5" customHeight="1" hidden="1">
      <c r="A75" s="9"/>
      <c r="B75" s="10"/>
      <c r="C75" s="3"/>
      <c r="D75" s="10"/>
      <c r="E75" s="11"/>
      <c r="F75" s="7"/>
      <c r="G75" s="8"/>
      <c r="H75" s="5"/>
      <c r="I75" s="8"/>
      <c r="J75" s="5"/>
      <c r="K75" s="8"/>
      <c r="L75" s="5"/>
      <c r="M75" s="8"/>
      <c r="N75" s="33">
        <f t="shared" si="4"/>
        <v>0</v>
      </c>
      <c r="O75" s="34">
        <f t="shared" si="4"/>
        <v>0</v>
      </c>
      <c r="P75" s="35">
        <f t="shared" si="5"/>
        <v>0</v>
      </c>
    </row>
    <row r="76" spans="1:16" ht="19.5" customHeight="1" thickBot="1">
      <c r="A76" s="26"/>
      <c r="B76" s="27"/>
      <c r="C76" s="3"/>
      <c r="D76" s="27"/>
      <c r="E76" s="28"/>
      <c r="F76" s="7"/>
      <c r="G76" s="8"/>
      <c r="H76" s="5"/>
      <c r="I76" s="8"/>
      <c r="J76" s="5"/>
      <c r="K76" s="8"/>
      <c r="L76" s="5"/>
      <c r="M76" s="8"/>
      <c r="N76" s="36">
        <f t="shared" si="4"/>
        <v>0</v>
      </c>
      <c r="O76" s="37">
        <f t="shared" si="4"/>
        <v>0</v>
      </c>
      <c r="P76" s="38">
        <f t="shared" si="5"/>
        <v>0</v>
      </c>
    </row>
    <row r="77" spans="1:16" ht="19.5" customHeight="1" thickBot="1">
      <c r="A77" s="259" t="s">
        <v>14</v>
      </c>
      <c r="B77" s="260"/>
      <c r="C77" s="260"/>
      <c r="D77" s="260"/>
      <c r="E77" s="261"/>
      <c r="F77" s="39">
        <f aca="true" t="shared" si="6" ref="F77:O77">SUM(F49:F76)</f>
        <v>105.35000000000001</v>
      </c>
      <c r="G77" s="40">
        <f t="shared" si="6"/>
        <v>178.9</v>
      </c>
      <c r="H77" s="41">
        <f t="shared" si="6"/>
        <v>67.54</v>
      </c>
      <c r="I77" s="42">
        <f t="shared" si="6"/>
        <v>169</v>
      </c>
      <c r="J77" s="39">
        <f t="shared" si="6"/>
        <v>67.54</v>
      </c>
      <c r="K77" s="40">
        <f t="shared" si="6"/>
        <v>169</v>
      </c>
      <c r="L77" s="41">
        <f t="shared" si="6"/>
        <v>47.28</v>
      </c>
      <c r="M77" s="40">
        <f t="shared" si="6"/>
        <v>164</v>
      </c>
      <c r="N77" s="43">
        <f t="shared" si="6"/>
        <v>287.71000000000004</v>
      </c>
      <c r="O77" s="44">
        <f t="shared" si="6"/>
        <v>680.9</v>
      </c>
      <c r="P77" s="32">
        <f t="shared" si="5"/>
        <v>968.61</v>
      </c>
    </row>
    <row r="78" spans="1:16" ht="19.5" customHeight="1">
      <c r="A78" s="45"/>
      <c r="B78" s="45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6"/>
      <c r="N78" s="47"/>
      <c r="O78" s="47"/>
      <c r="P78" s="48"/>
    </row>
    <row r="79" spans="1:16" ht="19.5" customHeight="1">
      <c r="A79" s="238" t="s">
        <v>0</v>
      </c>
      <c r="B79" s="238"/>
      <c r="C79" s="238"/>
      <c r="D79" s="238"/>
      <c r="E79" s="238"/>
      <c r="F79" s="238"/>
      <c r="G79" s="238"/>
      <c r="H79" s="238"/>
      <c r="I79" s="239"/>
      <c r="J79" s="238"/>
      <c r="K79" s="238"/>
      <c r="L79" s="238"/>
      <c r="M79" s="238"/>
      <c r="N79" s="238"/>
      <c r="O79" s="238"/>
      <c r="P79" s="238"/>
    </row>
    <row r="80" spans="1:16" ht="19.5" customHeight="1">
      <c r="A80" s="238"/>
      <c r="B80" s="238"/>
      <c r="C80" s="238"/>
      <c r="D80" s="238"/>
      <c r="E80" s="238"/>
      <c r="F80" s="238"/>
      <c r="G80" s="238"/>
      <c r="H80" s="238"/>
      <c r="I80" s="239"/>
      <c r="J80" s="240"/>
      <c r="K80" s="240"/>
      <c r="L80" s="239"/>
      <c r="M80" s="239"/>
      <c r="N80" s="239"/>
      <c r="O80" s="239"/>
      <c r="P80" s="239"/>
    </row>
    <row r="81" spans="1:11" ht="19.5" customHeight="1">
      <c r="A81" s="241" t="s">
        <v>112</v>
      </c>
      <c r="B81" s="241"/>
      <c r="J81" s="19"/>
      <c r="K81" s="19"/>
    </row>
    <row r="82" spans="1:2" ht="19.5" customHeight="1">
      <c r="A82" s="241"/>
      <c r="B82" s="241"/>
    </row>
    <row r="83" spans="1:14" ht="19.5" customHeight="1">
      <c r="A83" s="241"/>
      <c r="B83" s="241"/>
      <c r="K83" s="18"/>
      <c r="L83" s="18"/>
      <c r="M83" s="18"/>
      <c r="N83" s="18"/>
    </row>
    <row r="84" spans="1:16" ht="19.5" customHeight="1">
      <c r="A84" s="263" t="s">
        <v>15</v>
      </c>
      <c r="B84" s="254" t="s">
        <v>273</v>
      </c>
      <c r="C84" s="254"/>
      <c r="D84" s="254"/>
      <c r="E84" s="29"/>
      <c r="F84" s="16"/>
      <c r="G84" s="16"/>
      <c r="H84" s="16"/>
      <c r="K84" s="255" t="s">
        <v>16</v>
      </c>
      <c r="L84" s="255"/>
      <c r="M84" s="227" t="str">
        <f>MR!R11</f>
        <v>jún 2013</v>
      </c>
      <c r="N84" s="227"/>
      <c r="O84" s="227"/>
      <c r="P84" s="227"/>
    </row>
    <row r="85" spans="1:16" ht="19.5" customHeight="1">
      <c r="A85" s="263"/>
      <c r="B85" s="254"/>
      <c r="C85" s="254"/>
      <c r="D85" s="254"/>
      <c r="E85" s="29"/>
      <c r="F85" s="16"/>
      <c r="G85" s="16"/>
      <c r="H85" s="16"/>
      <c r="K85" s="255"/>
      <c r="L85" s="255"/>
      <c r="M85" s="227"/>
      <c r="N85" s="227"/>
      <c r="O85" s="227"/>
      <c r="P85" s="227"/>
    </row>
    <row r="86" ht="19.5" customHeight="1" thickBot="1"/>
    <row r="87" spans="1:16" ht="19.5" customHeight="1" thickBot="1">
      <c r="A87" s="242" t="s">
        <v>2</v>
      </c>
      <c r="B87" s="245" t="s">
        <v>3</v>
      </c>
      <c r="C87" s="248" t="s">
        <v>4</v>
      </c>
      <c r="D87" s="251" t="s">
        <v>5</v>
      </c>
      <c r="E87" s="262" t="s">
        <v>6</v>
      </c>
      <c r="F87" s="235" t="s">
        <v>7</v>
      </c>
      <c r="G87" s="235"/>
      <c r="H87" s="235"/>
      <c r="I87" s="235"/>
      <c r="J87" s="235"/>
      <c r="K87" s="235"/>
      <c r="L87" s="235"/>
      <c r="M87" s="231"/>
      <c r="N87" s="234" t="s">
        <v>12</v>
      </c>
      <c r="O87" s="235"/>
      <c r="P87" s="228" t="s">
        <v>14</v>
      </c>
    </row>
    <row r="88" spans="1:16" ht="19.5" customHeight="1">
      <c r="A88" s="243"/>
      <c r="B88" s="246"/>
      <c r="C88" s="249"/>
      <c r="D88" s="252"/>
      <c r="E88" s="232"/>
      <c r="F88" s="256" t="s">
        <v>8</v>
      </c>
      <c r="G88" s="257"/>
      <c r="H88" s="258" t="s">
        <v>9</v>
      </c>
      <c r="I88" s="258"/>
      <c r="J88" s="256" t="s">
        <v>10</v>
      </c>
      <c r="K88" s="257"/>
      <c r="L88" s="258" t="s">
        <v>11</v>
      </c>
      <c r="M88" s="257"/>
      <c r="N88" s="236"/>
      <c r="O88" s="237"/>
      <c r="P88" s="229"/>
    </row>
    <row r="89" spans="1:16" ht="19.5" customHeight="1" thickBot="1">
      <c r="A89" s="244"/>
      <c r="B89" s="247"/>
      <c r="C89" s="250"/>
      <c r="D89" s="253"/>
      <c r="E89" s="233"/>
      <c r="F89" s="20" t="s">
        <v>336</v>
      </c>
      <c r="G89" s="21" t="s">
        <v>13</v>
      </c>
      <c r="H89" s="20" t="s">
        <v>336</v>
      </c>
      <c r="I89" s="22" t="s">
        <v>13</v>
      </c>
      <c r="J89" s="20" t="s">
        <v>336</v>
      </c>
      <c r="K89" s="21" t="s">
        <v>13</v>
      </c>
      <c r="L89" s="20" t="s">
        <v>336</v>
      </c>
      <c r="M89" s="21" t="s">
        <v>13</v>
      </c>
      <c r="N89" s="20" t="s">
        <v>336</v>
      </c>
      <c r="O89" s="22" t="s">
        <v>13</v>
      </c>
      <c r="P89" s="230"/>
    </row>
    <row r="90" spans="1:24" ht="19.5" customHeight="1">
      <c r="A90" s="2">
        <v>41427</v>
      </c>
      <c r="B90" s="3" t="s">
        <v>412</v>
      </c>
      <c r="C90" s="3" t="s">
        <v>359</v>
      </c>
      <c r="D90" s="3" t="s">
        <v>403</v>
      </c>
      <c r="E90" s="4"/>
      <c r="F90" s="7">
        <v>21.62</v>
      </c>
      <c r="G90" s="8">
        <v>40</v>
      </c>
      <c r="H90" s="5">
        <v>10.81</v>
      </c>
      <c r="I90" s="8">
        <v>39</v>
      </c>
      <c r="J90" s="5">
        <v>10.81</v>
      </c>
      <c r="K90" s="8">
        <v>39</v>
      </c>
      <c r="L90" s="5">
        <v>10.81</v>
      </c>
      <c r="M90" s="8">
        <v>39</v>
      </c>
      <c r="N90" s="33">
        <f>SUM(F90+H90+J90+L90)</f>
        <v>54.050000000000004</v>
      </c>
      <c r="O90" s="34">
        <f>SUM(G90+I90+K90+M90)</f>
        <v>157</v>
      </c>
      <c r="P90" s="35">
        <f>SUM(N90:O90)</f>
        <v>211.05</v>
      </c>
      <c r="R90" s="124" t="s">
        <v>8</v>
      </c>
      <c r="S90" s="210" t="s">
        <v>344</v>
      </c>
      <c r="T90" s="205" t="s">
        <v>339</v>
      </c>
      <c r="U90" s="182" t="s">
        <v>337</v>
      </c>
      <c r="V90" s="206" t="s">
        <v>382</v>
      </c>
      <c r="W90" s="205" t="s">
        <v>383</v>
      </c>
      <c r="X90" s="123" t="s">
        <v>341</v>
      </c>
    </row>
    <row r="91" spans="1:24" ht="19.5" customHeight="1">
      <c r="A91" s="9" t="s">
        <v>449</v>
      </c>
      <c r="B91" s="10" t="s">
        <v>500</v>
      </c>
      <c r="C91" s="3" t="s">
        <v>361</v>
      </c>
      <c r="D91" s="10" t="s">
        <v>403</v>
      </c>
      <c r="E91" s="11" t="s">
        <v>463</v>
      </c>
      <c r="F91" s="7">
        <v>21.63</v>
      </c>
      <c r="G91" s="8">
        <v>1.3</v>
      </c>
      <c r="H91" s="5">
        <v>13.51</v>
      </c>
      <c r="I91" s="8">
        <v>0</v>
      </c>
      <c r="J91" s="5"/>
      <c r="K91" s="8"/>
      <c r="L91" s="5"/>
      <c r="M91" s="8"/>
      <c r="N91" s="33">
        <f aca="true" t="shared" si="7" ref="N91:O112">SUM(F91+H91+J91+L91)</f>
        <v>35.14</v>
      </c>
      <c r="O91" s="34">
        <f t="shared" si="7"/>
        <v>1.3</v>
      </c>
      <c r="P91" s="35">
        <f aca="true" t="shared" si="8" ref="P91:P113">SUM(N91:O91)</f>
        <v>36.44</v>
      </c>
      <c r="R91" s="124" t="s">
        <v>336</v>
      </c>
      <c r="S91" s="211">
        <v>21.62</v>
      </c>
      <c r="T91" s="185">
        <v>8.09</v>
      </c>
      <c r="U91" s="181">
        <v>5.4</v>
      </c>
      <c r="V91" s="207">
        <v>8.09</v>
      </c>
      <c r="W91" s="185">
        <v>21.6</v>
      </c>
      <c r="X91" s="123">
        <v>0</v>
      </c>
    </row>
    <row r="92" spans="1:24" ht="19.5" customHeight="1">
      <c r="A92" s="9">
        <v>41437</v>
      </c>
      <c r="B92" s="10" t="s">
        <v>679</v>
      </c>
      <c r="C92" s="3" t="s">
        <v>359</v>
      </c>
      <c r="D92" s="10" t="s">
        <v>492</v>
      </c>
      <c r="E92" s="11" t="s">
        <v>459</v>
      </c>
      <c r="F92" s="7">
        <v>21.62</v>
      </c>
      <c r="G92" s="8">
        <v>40</v>
      </c>
      <c r="H92" s="5">
        <v>10.81</v>
      </c>
      <c r="I92" s="8">
        <v>39</v>
      </c>
      <c r="J92" s="5">
        <v>10.81</v>
      </c>
      <c r="K92" s="8">
        <v>39</v>
      </c>
      <c r="L92" s="5">
        <v>10.81</v>
      </c>
      <c r="M92" s="8">
        <v>39</v>
      </c>
      <c r="N92" s="33">
        <f t="shared" si="7"/>
        <v>54.050000000000004</v>
      </c>
      <c r="O92" s="34">
        <f t="shared" si="7"/>
        <v>157</v>
      </c>
      <c r="P92" s="35">
        <f t="shared" si="8"/>
        <v>211.05</v>
      </c>
      <c r="R92" s="124" t="s">
        <v>340</v>
      </c>
      <c r="S92" s="211">
        <v>40</v>
      </c>
      <c r="T92" s="185">
        <v>23</v>
      </c>
      <c r="U92" s="181">
        <v>1.3</v>
      </c>
      <c r="V92" s="207">
        <v>16</v>
      </c>
      <c r="W92" s="185">
        <v>1.3</v>
      </c>
      <c r="X92" s="123">
        <v>0</v>
      </c>
    </row>
    <row r="93" spans="1:22" ht="19.5" customHeight="1">
      <c r="A93" s="9">
        <v>41441</v>
      </c>
      <c r="B93" s="10" t="s">
        <v>685</v>
      </c>
      <c r="C93" s="3" t="s">
        <v>359</v>
      </c>
      <c r="D93" s="10" t="s">
        <v>391</v>
      </c>
      <c r="E93" s="11"/>
      <c r="F93" s="7">
        <v>21.62</v>
      </c>
      <c r="G93" s="8">
        <v>40</v>
      </c>
      <c r="H93" s="5">
        <v>10.81</v>
      </c>
      <c r="I93" s="8">
        <v>39</v>
      </c>
      <c r="J93" s="5">
        <v>10.81</v>
      </c>
      <c r="K93" s="8">
        <v>39</v>
      </c>
      <c r="L93" s="5">
        <v>10.81</v>
      </c>
      <c r="M93" s="8">
        <v>39</v>
      </c>
      <c r="N93" s="33">
        <f t="shared" si="7"/>
        <v>54.050000000000004</v>
      </c>
      <c r="O93" s="34">
        <f t="shared" si="7"/>
        <v>157</v>
      </c>
      <c r="P93" s="35">
        <f t="shared" si="8"/>
        <v>211.05</v>
      </c>
      <c r="R93" s="119"/>
      <c r="T93" s="119"/>
      <c r="V93" s="1"/>
    </row>
    <row r="94" spans="1:24" ht="19.5" customHeight="1">
      <c r="A94" s="9" t="s">
        <v>725</v>
      </c>
      <c r="B94" s="10" t="s">
        <v>778</v>
      </c>
      <c r="C94" s="3" t="s">
        <v>361</v>
      </c>
      <c r="D94" s="10" t="s">
        <v>391</v>
      </c>
      <c r="E94" s="11" t="s">
        <v>463</v>
      </c>
      <c r="F94" s="7">
        <v>21.63</v>
      </c>
      <c r="G94" s="8">
        <v>1.3</v>
      </c>
      <c r="H94" s="5">
        <v>13.51</v>
      </c>
      <c r="I94" s="8">
        <v>0</v>
      </c>
      <c r="J94" s="5"/>
      <c r="K94" s="8"/>
      <c r="L94" s="5"/>
      <c r="M94" s="8"/>
      <c r="N94" s="33">
        <f t="shared" si="7"/>
        <v>35.14</v>
      </c>
      <c r="O94" s="34">
        <f t="shared" si="7"/>
        <v>1.3</v>
      </c>
      <c r="P94" s="35">
        <f t="shared" si="8"/>
        <v>36.44</v>
      </c>
      <c r="R94" s="124" t="s">
        <v>342</v>
      </c>
      <c r="S94" s="210" t="s">
        <v>344</v>
      </c>
      <c r="T94" s="205" t="s">
        <v>339</v>
      </c>
      <c r="U94" s="182" t="s">
        <v>337</v>
      </c>
      <c r="V94" s="206" t="s">
        <v>382</v>
      </c>
      <c r="W94" s="205" t="s">
        <v>383</v>
      </c>
      <c r="X94" s="123" t="s">
        <v>341</v>
      </c>
    </row>
    <row r="95" spans="1:24" ht="19.5" customHeight="1">
      <c r="A95" s="9" t="s">
        <v>781</v>
      </c>
      <c r="B95" s="10" t="s">
        <v>782</v>
      </c>
      <c r="C95" s="3" t="s">
        <v>361</v>
      </c>
      <c r="D95" s="10" t="s">
        <v>492</v>
      </c>
      <c r="E95" s="11" t="s">
        <v>783</v>
      </c>
      <c r="F95" s="7"/>
      <c r="G95" s="8">
        <v>16</v>
      </c>
      <c r="H95" s="5"/>
      <c r="I95" s="8">
        <v>15</v>
      </c>
      <c r="J95" s="5"/>
      <c r="K95" s="8"/>
      <c r="L95" s="5"/>
      <c r="M95" s="8"/>
      <c r="N95" s="33">
        <f t="shared" si="7"/>
        <v>0</v>
      </c>
      <c r="O95" s="34">
        <f t="shared" si="7"/>
        <v>31</v>
      </c>
      <c r="P95" s="35">
        <f t="shared" si="8"/>
        <v>31</v>
      </c>
      <c r="R95" s="124" t="s">
        <v>336</v>
      </c>
      <c r="S95" s="211">
        <v>10.81</v>
      </c>
      <c r="T95" s="185">
        <v>5.4</v>
      </c>
      <c r="U95" s="181">
        <v>5.4</v>
      </c>
      <c r="V95" s="207">
        <v>5.4</v>
      </c>
      <c r="W95" s="185">
        <v>13.51</v>
      </c>
      <c r="X95" s="121">
        <v>0</v>
      </c>
    </row>
    <row r="96" spans="1:24" ht="19.5" customHeight="1">
      <c r="A96" s="9"/>
      <c r="B96" s="10"/>
      <c r="C96" s="3"/>
      <c r="D96" s="10"/>
      <c r="E96" s="11"/>
      <c r="F96" s="7"/>
      <c r="G96" s="8"/>
      <c r="H96" s="5"/>
      <c r="I96" s="8"/>
      <c r="J96" s="5"/>
      <c r="K96" s="8"/>
      <c r="L96" s="5"/>
      <c r="M96" s="8"/>
      <c r="N96" s="33">
        <f t="shared" si="7"/>
        <v>0</v>
      </c>
      <c r="O96" s="34">
        <f t="shared" si="7"/>
        <v>0</v>
      </c>
      <c r="P96" s="35">
        <f t="shared" si="8"/>
        <v>0</v>
      </c>
      <c r="R96" s="124" t="s">
        <v>340</v>
      </c>
      <c r="S96" s="211">
        <v>39</v>
      </c>
      <c r="T96" s="185">
        <v>22</v>
      </c>
      <c r="U96" s="181">
        <v>0</v>
      </c>
      <c r="V96" s="207">
        <v>15</v>
      </c>
      <c r="W96" s="185">
        <v>0</v>
      </c>
      <c r="X96" s="121"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8"/>
      <c r="J97" s="5"/>
      <c r="K97" s="8"/>
      <c r="L97" s="5"/>
      <c r="M97" s="8"/>
      <c r="N97" s="33">
        <f t="shared" si="7"/>
        <v>0</v>
      </c>
      <c r="O97" s="34">
        <f t="shared" si="7"/>
        <v>0</v>
      </c>
      <c r="P97" s="35">
        <f t="shared" si="8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8"/>
      <c r="J98" s="5"/>
      <c r="K98" s="8"/>
      <c r="L98" s="5"/>
      <c r="M98" s="8"/>
      <c r="N98" s="33">
        <f t="shared" si="7"/>
        <v>0</v>
      </c>
      <c r="O98" s="34">
        <f t="shared" si="7"/>
        <v>0</v>
      </c>
      <c r="P98" s="35">
        <f t="shared" si="8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8"/>
      <c r="J99" s="5"/>
      <c r="K99" s="8"/>
      <c r="L99" s="5"/>
      <c r="M99" s="8"/>
      <c r="N99" s="33">
        <f t="shared" si="7"/>
        <v>0</v>
      </c>
      <c r="O99" s="34">
        <f t="shared" si="7"/>
        <v>0</v>
      </c>
      <c r="P99" s="35">
        <f t="shared" si="8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8"/>
      <c r="J100" s="5"/>
      <c r="K100" s="8"/>
      <c r="L100" s="5"/>
      <c r="M100" s="8"/>
      <c r="N100" s="33">
        <f t="shared" si="7"/>
        <v>0</v>
      </c>
      <c r="O100" s="34">
        <f t="shared" si="7"/>
        <v>0</v>
      </c>
      <c r="P100" s="35">
        <f t="shared" si="8"/>
        <v>0</v>
      </c>
    </row>
    <row r="101" spans="1:16" ht="19.5" customHeight="1" hidden="1">
      <c r="A101" s="9"/>
      <c r="B101" s="10"/>
      <c r="C101" s="3"/>
      <c r="D101" s="10"/>
      <c r="E101" s="11"/>
      <c r="F101" s="7"/>
      <c r="G101" s="8"/>
      <c r="H101" s="5"/>
      <c r="I101" s="8"/>
      <c r="J101" s="5"/>
      <c r="K101" s="8"/>
      <c r="L101" s="5"/>
      <c r="M101" s="8"/>
      <c r="N101" s="33">
        <f t="shared" si="7"/>
        <v>0</v>
      </c>
      <c r="O101" s="34">
        <f t="shared" si="7"/>
        <v>0</v>
      </c>
      <c r="P101" s="35">
        <f t="shared" si="8"/>
        <v>0</v>
      </c>
    </row>
    <row r="102" spans="1:16" ht="19.5" customHeight="1" hidden="1">
      <c r="A102" s="9"/>
      <c r="B102" s="10"/>
      <c r="C102" s="3"/>
      <c r="D102" s="10"/>
      <c r="E102" s="11"/>
      <c r="F102" s="7"/>
      <c r="G102" s="8"/>
      <c r="H102" s="5"/>
      <c r="I102" s="8"/>
      <c r="J102" s="5"/>
      <c r="K102" s="8"/>
      <c r="L102" s="5"/>
      <c r="M102" s="8"/>
      <c r="N102" s="33">
        <f t="shared" si="7"/>
        <v>0</v>
      </c>
      <c r="O102" s="34">
        <f t="shared" si="7"/>
        <v>0</v>
      </c>
      <c r="P102" s="35">
        <f t="shared" si="8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8"/>
      <c r="J103" s="5"/>
      <c r="K103" s="8"/>
      <c r="L103" s="5"/>
      <c r="M103" s="8"/>
      <c r="N103" s="33">
        <f t="shared" si="7"/>
        <v>0</v>
      </c>
      <c r="O103" s="34">
        <f t="shared" si="7"/>
        <v>0</v>
      </c>
      <c r="P103" s="35">
        <f t="shared" si="8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8"/>
      <c r="J104" s="5"/>
      <c r="K104" s="8"/>
      <c r="L104" s="5"/>
      <c r="M104" s="8"/>
      <c r="N104" s="33">
        <f t="shared" si="7"/>
        <v>0</v>
      </c>
      <c r="O104" s="34">
        <f t="shared" si="7"/>
        <v>0</v>
      </c>
      <c r="P104" s="35">
        <f t="shared" si="8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8"/>
      <c r="J105" s="5"/>
      <c r="K105" s="8"/>
      <c r="L105" s="5"/>
      <c r="M105" s="8"/>
      <c r="N105" s="33">
        <f t="shared" si="7"/>
        <v>0</v>
      </c>
      <c r="O105" s="34">
        <f t="shared" si="7"/>
        <v>0</v>
      </c>
      <c r="P105" s="35">
        <f t="shared" si="8"/>
        <v>0</v>
      </c>
    </row>
    <row r="106" spans="1:16" ht="19.5" customHeight="1">
      <c r="A106" s="9"/>
      <c r="B106" s="10"/>
      <c r="C106" s="3"/>
      <c r="D106" s="10"/>
      <c r="E106" s="11"/>
      <c r="F106" s="7"/>
      <c r="G106" s="8"/>
      <c r="H106" s="5"/>
      <c r="I106" s="8"/>
      <c r="J106" s="5"/>
      <c r="K106" s="8"/>
      <c r="L106" s="5"/>
      <c r="M106" s="8"/>
      <c r="N106" s="33">
        <f t="shared" si="7"/>
        <v>0</v>
      </c>
      <c r="O106" s="34">
        <f t="shared" si="7"/>
        <v>0</v>
      </c>
      <c r="P106" s="35">
        <f t="shared" si="8"/>
        <v>0</v>
      </c>
    </row>
    <row r="107" spans="1:16" ht="19.5" customHeight="1">
      <c r="A107" s="9"/>
      <c r="B107" s="10"/>
      <c r="C107" s="3"/>
      <c r="D107" s="10"/>
      <c r="E107" s="11"/>
      <c r="F107" s="7"/>
      <c r="G107" s="8"/>
      <c r="H107" s="5"/>
      <c r="I107" s="8"/>
      <c r="J107" s="5"/>
      <c r="K107" s="8"/>
      <c r="L107" s="5"/>
      <c r="M107" s="8"/>
      <c r="N107" s="33">
        <f t="shared" si="7"/>
        <v>0</v>
      </c>
      <c r="O107" s="34">
        <f t="shared" si="7"/>
        <v>0</v>
      </c>
      <c r="P107" s="35">
        <f t="shared" si="8"/>
        <v>0</v>
      </c>
    </row>
    <row r="108" spans="1:16" ht="19.5" customHeight="1">
      <c r="A108" s="9"/>
      <c r="B108" s="10"/>
      <c r="C108" s="3"/>
      <c r="D108" s="10"/>
      <c r="E108" s="11"/>
      <c r="F108" s="7"/>
      <c r="G108" s="8"/>
      <c r="H108" s="5"/>
      <c r="I108" s="8"/>
      <c r="J108" s="5"/>
      <c r="K108" s="8"/>
      <c r="L108" s="5"/>
      <c r="M108" s="8"/>
      <c r="N108" s="33">
        <f t="shared" si="7"/>
        <v>0</v>
      </c>
      <c r="O108" s="34">
        <f t="shared" si="7"/>
        <v>0</v>
      </c>
      <c r="P108" s="35">
        <f t="shared" si="8"/>
        <v>0</v>
      </c>
    </row>
    <row r="109" spans="1:16" ht="19.5" customHeight="1">
      <c r="A109" s="9"/>
      <c r="B109" s="10"/>
      <c r="C109" s="3"/>
      <c r="D109" s="10"/>
      <c r="E109" s="11"/>
      <c r="F109" s="7"/>
      <c r="G109" s="8"/>
      <c r="H109" s="5"/>
      <c r="I109" s="8"/>
      <c r="J109" s="5"/>
      <c r="K109" s="8"/>
      <c r="L109" s="5"/>
      <c r="M109" s="8"/>
      <c r="N109" s="33">
        <f t="shared" si="7"/>
        <v>0</v>
      </c>
      <c r="O109" s="34">
        <f t="shared" si="7"/>
        <v>0</v>
      </c>
      <c r="P109" s="35">
        <f t="shared" si="8"/>
        <v>0</v>
      </c>
    </row>
    <row r="110" spans="1:16" ht="19.5" customHeight="1">
      <c r="A110" s="9"/>
      <c r="B110" s="10"/>
      <c r="C110" s="3"/>
      <c r="D110" s="10"/>
      <c r="E110" s="11"/>
      <c r="F110" s="7"/>
      <c r="G110" s="8"/>
      <c r="H110" s="5"/>
      <c r="I110" s="8"/>
      <c r="J110" s="5"/>
      <c r="K110" s="8"/>
      <c r="L110" s="5"/>
      <c r="M110" s="8"/>
      <c r="N110" s="33">
        <f t="shared" si="7"/>
        <v>0</v>
      </c>
      <c r="O110" s="34">
        <f t="shared" si="7"/>
        <v>0</v>
      </c>
      <c r="P110" s="35">
        <f t="shared" si="8"/>
        <v>0</v>
      </c>
    </row>
    <row r="111" spans="1:16" ht="19.5" customHeight="1">
      <c r="A111" s="9"/>
      <c r="B111" s="10"/>
      <c r="C111" s="3"/>
      <c r="D111" s="10"/>
      <c r="E111" s="11"/>
      <c r="F111" s="7"/>
      <c r="G111" s="8"/>
      <c r="H111" s="5"/>
      <c r="I111" s="8"/>
      <c r="J111" s="5"/>
      <c r="K111" s="8"/>
      <c r="L111" s="5"/>
      <c r="M111" s="8"/>
      <c r="N111" s="33">
        <f t="shared" si="7"/>
        <v>0</v>
      </c>
      <c r="O111" s="34">
        <f t="shared" si="7"/>
        <v>0</v>
      </c>
      <c r="P111" s="35">
        <f t="shared" si="8"/>
        <v>0</v>
      </c>
    </row>
    <row r="112" spans="1:16" ht="19.5" customHeight="1" thickBot="1">
      <c r="A112" s="26"/>
      <c r="B112" s="27"/>
      <c r="C112" s="3"/>
      <c r="D112" s="27"/>
      <c r="E112" s="28"/>
      <c r="F112" s="7"/>
      <c r="G112" s="8"/>
      <c r="H112" s="5"/>
      <c r="I112" s="8"/>
      <c r="J112" s="5"/>
      <c r="K112" s="8"/>
      <c r="L112" s="5"/>
      <c r="M112" s="8"/>
      <c r="N112" s="36">
        <f t="shared" si="7"/>
        <v>0</v>
      </c>
      <c r="O112" s="37">
        <f t="shared" si="7"/>
        <v>0</v>
      </c>
      <c r="P112" s="38">
        <f t="shared" si="8"/>
        <v>0</v>
      </c>
    </row>
    <row r="113" spans="1:16" ht="19.5" customHeight="1" thickBot="1">
      <c r="A113" s="259" t="s">
        <v>14</v>
      </c>
      <c r="B113" s="260"/>
      <c r="C113" s="260"/>
      <c r="D113" s="260"/>
      <c r="E113" s="261"/>
      <c r="F113" s="39">
        <f aca="true" t="shared" si="9" ref="F113:O113">SUM(F90:F112)</f>
        <v>108.12</v>
      </c>
      <c r="G113" s="40">
        <f t="shared" si="9"/>
        <v>138.6</v>
      </c>
      <c r="H113" s="41">
        <f t="shared" si="9"/>
        <v>59.45</v>
      </c>
      <c r="I113" s="42">
        <f t="shared" si="9"/>
        <v>132</v>
      </c>
      <c r="J113" s="39">
        <f t="shared" si="9"/>
        <v>32.43</v>
      </c>
      <c r="K113" s="40">
        <f t="shared" si="9"/>
        <v>117</v>
      </c>
      <c r="L113" s="41">
        <f t="shared" si="9"/>
        <v>32.43</v>
      </c>
      <c r="M113" s="40">
        <f t="shared" si="9"/>
        <v>117</v>
      </c>
      <c r="N113" s="43">
        <f t="shared" si="9"/>
        <v>232.43</v>
      </c>
      <c r="O113" s="44">
        <f t="shared" si="9"/>
        <v>504.6</v>
      </c>
      <c r="P113" s="32">
        <f t="shared" si="8"/>
        <v>737.03</v>
      </c>
    </row>
    <row r="114" spans="1:16" ht="19.5" customHeight="1">
      <c r="A114" s="238" t="s">
        <v>0</v>
      </c>
      <c r="B114" s="238"/>
      <c r="C114" s="238"/>
      <c r="D114" s="238"/>
      <c r="E114" s="238"/>
      <c r="F114" s="238"/>
      <c r="G114" s="238"/>
      <c r="H114" s="238"/>
      <c r="I114" s="239"/>
      <c r="J114" s="238"/>
      <c r="K114" s="238"/>
      <c r="L114" s="238"/>
      <c r="M114" s="238"/>
      <c r="N114" s="238"/>
      <c r="O114" s="238"/>
      <c r="P114" s="238"/>
    </row>
    <row r="115" spans="1:16" ht="19.5" customHeight="1">
      <c r="A115" s="238"/>
      <c r="B115" s="238"/>
      <c r="C115" s="238"/>
      <c r="D115" s="238"/>
      <c r="E115" s="238"/>
      <c r="F115" s="238"/>
      <c r="G115" s="238"/>
      <c r="H115" s="238"/>
      <c r="I115" s="239"/>
      <c r="J115" s="238"/>
      <c r="K115" s="238"/>
      <c r="L115" s="238"/>
      <c r="M115" s="238"/>
      <c r="N115" s="238"/>
      <c r="O115" s="238"/>
      <c r="P115" s="238"/>
    </row>
    <row r="116" spans="1:16" ht="19.5" customHeight="1">
      <c r="A116" s="238"/>
      <c r="B116" s="238"/>
      <c r="C116" s="238"/>
      <c r="D116" s="238"/>
      <c r="E116" s="238"/>
      <c r="F116" s="238"/>
      <c r="G116" s="238"/>
      <c r="H116" s="238"/>
      <c r="I116" s="239"/>
      <c r="J116" s="238"/>
      <c r="K116" s="238"/>
      <c r="L116" s="238"/>
      <c r="M116" s="238"/>
      <c r="N116" s="238"/>
      <c r="O116" s="238"/>
      <c r="P116" s="238"/>
    </row>
    <row r="117" spans="1:16" ht="19.5" customHeight="1">
      <c r="A117" s="238"/>
      <c r="B117" s="238"/>
      <c r="C117" s="238"/>
      <c r="D117" s="238"/>
      <c r="E117" s="238"/>
      <c r="F117" s="238"/>
      <c r="G117" s="238"/>
      <c r="H117" s="238"/>
      <c r="I117" s="239"/>
      <c r="J117" s="240"/>
      <c r="K117" s="240"/>
      <c r="L117" s="239"/>
      <c r="M117" s="239"/>
      <c r="N117" s="239"/>
      <c r="O117" s="239"/>
      <c r="P117" s="239"/>
    </row>
    <row r="118" spans="1:11" ht="19.5" customHeight="1">
      <c r="A118" s="241" t="s">
        <v>113</v>
      </c>
      <c r="B118" s="241"/>
      <c r="J118" s="19"/>
      <c r="K118" s="19"/>
    </row>
    <row r="119" spans="1:2" ht="19.5" customHeight="1">
      <c r="A119" s="241"/>
      <c r="B119" s="241"/>
    </row>
    <row r="120" spans="1:14" ht="19.5" customHeight="1">
      <c r="A120" s="241"/>
      <c r="B120" s="241"/>
      <c r="K120" s="18"/>
      <c r="L120" s="18"/>
      <c r="M120" s="18"/>
      <c r="N120" s="18"/>
    </row>
    <row r="121" spans="1:16" ht="19.5" customHeight="1">
      <c r="A121" s="263" t="s">
        <v>15</v>
      </c>
      <c r="B121" s="254" t="s">
        <v>199</v>
      </c>
      <c r="C121" s="254"/>
      <c r="D121" s="254"/>
      <c r="E121" s="29"/>
      <c r="F121" s="16"/>
      <c r="G121" s="16"/>
      <c r="H121" s="16"/>
      <c r="K121" s="255" t="s">
        <v>16</v>
      </c>
      <c r="L121" s="255"/>
      <c r="M121" s="227" t="str">
        <f>MR!R11</f>
        <v>jún 2013</v>
      </c>
      <c r="N121" s="227"/>
      <c r="O121" s="227"/>
      <c r="P121" s="227"/>
    </row>
    <row r="122" spans="1:16" ht="19.5" customHeight="1">
      <c r="A122" s="263"/>
      <c r="B122" s="254"/>
      <c r="C122" s="254"/>
      <c r="D122" s="254"/>
      <c r="E122" s="29"/>
      <c r="F122" s="16"/>
      <c r="G122" s="16"/>
      <c r="H122" s="16"/>
      <c r="K122" s="255"/>
      <c r="L122" s="255"/>
      <c r="M122" s="227"/>
      <c r="N122" s="227"/>
      <c r="O122" s="227"/>
      <c r="P122" s="227"/>
    </row>
    <row r="123" ht="19.5" customHeight="1" thickBot="1"/>
    <row r="124" spans="1:16" ht="19.5" customHeight="1" thickBot="1">
      <c r="A124" s="242" t="s">
        <v>2</v>
      </c>
      <c r="B124" s="245" t="s">
        <v>3</v>
      </c>
      <c r="C124" s="248" t="s">
        <v>4</v>
      </c>
      <c r="D124" s="251" t="s">
        <v>5</v>
      </c>
      <c r="E124" s="262" t="s">
        <v>6</v>
      </c>
      <c r="F124" s="235" t="s">
        <v>7</v>
      </c>
      <c r="G124" s="235"/>
      <c r="H124" s="235"/>
      <c r="I124" s="235"/>
      <c r="J124" s="235"/>
      <c r="K124" s="235"/>
      <c r="L124" s="235"/>
      <c r="M124" s="231"/>
      <c r="N124" s="234" t="s">
        <v>12</v>
      </c>
      <c r="O124" s="235"/>
      <c r="P124" s="228" t="s">
        <v>14</v>
      </c>
    </row>
    <row r="125" spans="1:16" ht="19.5" customHeight="1">
      <c r="A125" s="243"/>
      <c r="B125" s="246"/>
      <c r="C125" s="249"/>
      <c r="D125" s="252"/>
      <c r="E125" s="232"/>
      <c r="F125" s="256" t="s">
        <v>8</v>
      </c>
      <c r="G125" s="257"/>
      <c r="H125" s="258" t="s">
        <v>9</v>
      </c>
      <c r="I125" s="258"/>
      <c r="J125" s="256" t="s">
        <v>10</v>
      </c>
      <c r="K125" s="257"/>
      <c r="L125" s="258" t="s">
        <v>11</v>
      </c>
      <c r="M125" s="257"/>
      <c r="N125" s="236"/>
      <c r="O125" s="237"/>
      <c r="P125" s="229"/>
    </row>
    <row r="126" spans="1:16" ht="19.5" customHeight="1" thickBot="1">
      <c r="A126" s="244"/>
      <c r="B126" s="247"/>
      <c r="C126" s="250"/>
      <c r="D126" s="253"/>
      <c r="E126" s="233"/>
      <c r="F126" s="20" t="s">
        <v>336</v>
      </c>
      <c r="G126" s="21" t="s">
        <v>13</v>
      </c>
      <c r="H126" s="20" t="s">
        <v>336</v>
      </c>
      <c r="I126" s="22" t="s">
        <v>13</v>
      </c>
      <c r="J126" s="20" t="s">
        <v>336</v>
      </c>
      <c r="K126" s="21" t="s">
        <v>13</v>
      </c>
      <c r="L126" s="20" t="s">
        <v>336</v>
      </c>
      <c r="M126" s="21" t="s">
        <v>13</v>
      </c>
      <c r="N126" s="20" t="s">
        <v>336</v>
      </c>
      <c r="O126" s="22" t="s">
        <v>13</v>
      </c>
      <c r="P126" s="230"/>
    </row>
    <row r="127" spans="1:24" ht="19.5" customHeight="1">
      <c r="A127" s="2">
        <v>41427</v>
      </c>
      <c r="B127" s="3" t="s">
        <v>411</v>
      </c>
      <c r="C127" s="3" t="s">
        <v>359</v>
      </c>
      <c r="D127" s="3" t="s">
        <v>403</v>
      </c>
      <c r="E127" s="86"/>
      <c r="F127" s="7">
        <v>21.62</v>
      </c>
      <c r="G127" s="8">
        <v>40</v>
      </c>
      <c r="H127" s="5">
        <v>10.81</v>
      </c>
      <c r="I127" s="8">
        <v>39</v>
      </c>
      <c r="J127" s="5">
        <v>10.81</v>
      </c>
      <c r="K127" s="8">
        <v>39</v>
      </c>
      <c r="L127" s="5">
        <v>10.81</v>
      </c>
      <c r="M127" s="8">
        <v>39</v>
      </c>
      <c r="N127" s="33">
        <f>SUM(F127+H127+J127+L127)</f>
        <v>54.050000000000004</v>
      </c>
      <c r="O127" s="34">
        <f>SUM(G127+I127+K127+M127)</f>
        <v>157</v>
      </c>
      <c r="P127" s="35">
        <f>SUM(N127:O127)</f>
        <v>211.05</v>
      </c>
      <c r="R127" s="124" t="s">
        <v>8</v>
      </c>
      <c r="S127" s="210" t="s">
        <v>344</v>
      </c>
      <c r="T127" s="205" t="s">
        <v>339</v>
      </c>
      <c r="U127" s="182" t="s">
        <v>337</v>
      </c>
      <c r="V127" s="206" t="s">
        <v>382</v>
      </c>
      <c r="W127" s="205" t="s">
        <v>383</v>
      </c>
      <c r="X127" s="123" t="s">
        <v>341</v>
      </c>
    </row>
    <row r="128" spans="1:24" ht="19.5" customHeight="1">
      <c r="A128" s="9">
        <v>41441</v>
      </c>
      <c r="B128" s="10" t="s">
        <v>684</v>
      </c>
      <c r="C128" s="3" t="s">
        <v>359</v>
      </c>
      <c r="D128" s="10" t="s">
        <v>391</v>
      </c>
      <c r="E128" s="11"/>
      <c r="F128" s="7">
        <v>21.62</v>
      </c>
      <c r="G128" s="8">
        <v>40</v>
      </c>
      <c r="H128" s="5">
        <v>10.81</v>
      </c>
      <c r="I128" s="8">
        <v>39</v>
      </c>
      <c r="J128" s="5">
        <v>10.81</v>
      </c>
      <c r="K128" s="8">
        <v>39</v>
      </c>
      <c r="L128" s="5">
        <v>10.81</v>
      </c>
      <c r="M128" s="8">
        <v>39</v>
      </c>
      <c r="N128" s="33">
        <f aca="true" t="shared" si="10" ref="N128:O149">SUM(F128+H128+J128+L128)</f>
        <v>54.050000000000004</v>
      </c>
      <c r="O128" s="34">
        <f t="shared" si="10"/>
        <v>157</v>
      </c>
      <c r="P128" s="35">
        <f aca="true" t="shared" si="11" ref="P128:P150">SUM(N128:O128)</f>
        <v>211.05</v>
      </c>
      <c r="R128" s="124" t="s">
        <v>336</v>
      </c>
      <c r="S128" s="211">
        <v>21.62</v>
      </c>
      <c r="T128" s="185">
        <v>8.09</v>
      </c>
      <c r="U128" s="181">
        <v>5.4</v>
      </c>
      <c r="V128" s="207">
        <v>8.09</v>
      </c>
      <c r="W128" s="185">
        <v>21.6</v>
      </c>
      <c r="X128" s="123">
        <v>0</v>
      </c>
    </row>
    <row r="129" spans="1:24" ht="19.5" customHeight="1">
      <c r="A129" s="9"/>
      <c r="B129" s="10"/>
      <c r="C129" s="3"/>
      <c r="D129" s="10"/>
      <c r="E129" s="11"/>
      <c r="F129" s="7"/>
      <c r="G129" s="8"/>
      <c r="H129" s="5"/>
      <c r="I129" s="8"/>
      <c r="J129" s="5"/>
      <c r="K129" s="8"/>
      <c r="L129" s="5"/>
      <c r="M129" s="8"/>
      <c r="N129" s="33">
        <f t="shared" si="10"/>
        <v>0</v>
      </c>
      <c r="O129" s="34">
        <f t="shared" si="10"/>
        <v>0</v>
      </c>
      <c r="P129" s="35">
        <f t="shared" si="11"/>
        <v>0</v>
      </c>
      <c r="R129" s="124" t="s">
        <v>340</v>
      </c>
      <c r="S129" s="211">
        <v>40</v>
      </c>
      <c r="T129" s="185">
        <v>23</v>
      </c>
      <c r="U129" s="181">
        <v>1.3</v>
      </c>
      <c r="V129" s="207">
        <v>16</v>
      </c>
      <c r="W129" s="185">
        <v>1.3</v>
      </c>
      <c r="X129" s="123">
        <v>0</v>
      </c>
    </row>
    <row r="130" spans="1:22" ht="19.5" customHeight="1">
      <c r="A130" s="9"/>
      <c r="B130" s="10"/>
      <c r="C130" s="3"/>
      <c r="D130" s="10"/>
      <c r="E130" s="11"/>
      <c r="F130" s="7"/>
      <c r="G130" s="8"/>
      <c r="H130" s="5"/>
      <c r="I130" s="8"/>
      <c r="J130" s="5"/>
      <c r="K130" s="8"/>
      <c r="L130" s="5"/>
      <c r="M130" s="8"/>
      <c r="N130" s="33">
        <f t="shared" si="10"/>
        <v>0</v>
      </c>
      <c r="O130" s="34">
        <f t="shared" si="10"/>
        <v>0</v>
      </c>
      <c r="P130" s="35">
        <f t="shared" si="11"/>
        <v>0</v>
      </c>
      <c r="R130" s="119"/>
      <c r="T130" s="119"/>
      <c r="V130" s="1"/>
    </row>
    <row r="131" spans="1:24" ht="19.5" customHeight="1">
      <c r="A131" s="9"/>
      <c r="B131" s="10"/>
      <c r="C131" s="3"/>
      <c r="D131" s="10"/>
      <c r="E131" s="11"/>
      <c r="F131" s="7"/>
      <c r="G131" s="8"/>
      <c r="H131" s="5"/>
      <c r="I131" s="8"/>
      <c r="J131" s="5"/>
      <c r="K131" s="8"/>
      <c r="L131" s="5"/>
      <c r="M131" s="8"/>
      <c r="N131" s="33">
        <f t="shared" si="10"/>
        <v>0</v>
      </c>
      <c r="O131" s="34">
        <f t="shared" si="10"/>
        <v>0</v>
      </c>
      <c r="P131" s="35">
        <f t="shared" si="11"/>
        <v>0</v>
      </c>
      <c r="R131" s="124" t="s">
        <v>342</v>
      </c>
      <c r="S131" s="210" t="s">
        <v>344</v>
      </c>
      <c r="T131" s="205" t="s">
        <v>339</v>
      </c>
      <c r="U131" s="182" t="s">
        <v>337</v>
      </c>
      <c r="V131" s="206" t="s">
        <v>382</v>
      </c>
      <c r="W131" s="205" t="s">
        <v>383</v>
      </c>
      <c r="X131" s="123" t="s">
        <v>341</v>
      </c>
    </row>
    <row r="132" spans="1:24" ht="19.5" customHeight="1">
      <c r="A132" s="9"/>
      <c r="B132" s="10"/>
      <c r="C132" s="3"/>
      <c r="D132" s="10"/>
      <c r="E132" s="11"/>
      <c r="F132" s="7"/>
      <c r="G132" s="8"/>
      <c r="H132" s="5"/>
      <c r="I132" s="8"/>
      <c r="J132" s="5"/>
      <c r="K132" s="8"/>
      <c r="L132" s="5"/>
      <c r="M132" s="8"/>
      <c r="N132" s="33">
        <f t="shared" si="10"/>
        <v>0</v>
      </c>
      <c r="O132" s="34">
        <f t="shared" si="10"/>
        <v>0</v>
      </c>
      <c r="P132" s="35">
        <f t="shared" si="11"/>
        <v>0</v>
      </c>
      <c r="R132" s="124" t="s">
        <v>336</v>
      </c>
      <c r="S132" s="211">
        <v>10.81</v>
      </c>
      <c r="T132" s="185">
        <v>5.4</v>
      </c>
      <c r="U132" s="181">
        <v>5.4</v>
      </c>
      <c r="V132" s="207">
        <v>5.4</v>
      </c>
      <c r="W132" s="185">
        <v>13.51</v>
      </c>
      <c r="X132" s="121">
        <v>0</v>
      </c>
    </row>
    <row r="133" spans="1:24" ht="19.5" customHeight="1">
      <c r="A133" s="9"/>
      <c r="B133" s="10"/>
      <c r="C133" s="3"/>
      <c r="D133" s="10"/>
      <c r="E133" s="11"/>
      <c r="F133" s="7"/>
      <c r="G133" s="8"/>
      <c r="H133" s="5"/>
      <c r="I133" s="8"/>
      <c r="J133" s="5"/>
      <c r="K133" s="8"/>
      <c r="L133" s="5"/>
      <c r="M133" s="8"/>
      <c r="N133" s="33">
        <f t="shared" si="10"/>
        <v>0</v>
      </c>
      <c r="O133" s="34">
        <f t="shared" si="10"/>
        <v>0</v>
      </c>
      <c r="P133" s="35">
        <f t="shared" si="11"/>
        <v>0</v>
      </c>
      <c r="R133" s="124" t="s">
        <v>340</v>
      </c>
      <c r="S133" s="211">
        <v>39</v>
      </c>
      <c r="T133" s="185">
        <v>22</v>
      </c>
      <c r="U133" s="181">
        <v>0</v>
      </c>
      <c r="V133" s="207">
        <v>15</v>
      </c>
      <c r="W133" s="185">
        <v>0</v>
      </c>
      <c r="X133" s="121"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8"/>
      <c r="J134" s="5"/>
      <c r="K134" s="8"/>
      <c r="L134" s="5"/>
      <c r="M134" s="8"/>
      <c r="N134" s="33">
        <f t="shared" si="10"/>
        <v>0</v>
      </c>
      <c r="O134" s="34">
        <f t="shared" si="10"/>
        <v>0</v>
      </c>
      <c r="P134" s="35">
        <f t="shared" si="11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8"/>
      <c r="J135" s="5"/>
      <c r="K135" s="8"/>
      <c r="L135" s="5"/>
      <c r="M135" s="8"/>
      <c r="N135" s="33">
        <f t="shared" si="10"/>
        <v>0</v>
      </c>
      <c r="O135" s="34">
        <f t="shared" si="10"/>
        <v>0</v>
      </c>
      <c r="P135" s="35">
        <f t="shared" si="11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8"/>
      <c r="J136" s="5"/>
      <c r="K136" s="8"/>
      <c r="L136" s="5"/>
      <c r="M136" s="8"/>
      <c r="N136" s="33">
        <f t="shared" si="10"/>
        <v>0</v>
      </c>
      <c r="O136" s="34">
        <f t="shared" si="10"/>
        <v>0</v>
      </c>
      <c r="P136" s="35">
        <f t="shared" si="11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8"/>
      <c r="J137" s="5"/>
      <c r="K137" s="8"/>
      <c r="L137" s="5"/>
      <c r="M137" s="8"/>
      <c r="N137" s="33">
        <f t="shared" si="10"/>
        <v>0</v>
      </c>
      <c r="O137" s="34">
        <f t="shared" si="10"/>
        <v>0</v>
      </c>
      <c r="P137" s="35">
        <f t="shared" si="11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8"/>
      <c r="J138" s="5"/>
      <c r="K138" s="8"/>
      <c r="L138" s="5"/>
      <c r="M138" s="8"/>
      <c r="N138" s="33">
        <f t="shared" si="10"/>
        <v>0</v>
      </c>
      <c r="O138" s="34">
        <f t="shared" si="10"/>
        <v>0</v>
      </c>
      <c r="P138" s="35">
        <f t="shared" si="11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8"/>
      <c r="J139" s="5"/>
      <c r="K139" s="8"/>
      <c r="L139" s="5"/>
      <c r="M139" s="8"/>
      <c r="N139" s="33">
        <f t="shared" si="10"/>
        <v>0</v>
      </c>
      <c r="O139" s="34">
        <f t="shared" si="10"/>
        <v>0</v>
      </c>
      <c r="P139" s="35">
        <f t="shared" si="11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8"/>
      <c r="J140" s="5"/>
      <c r="K140" s="8"/>
      <c r="L140" s="5"/>
      <c r="M140" s="8"/>
      <c r="N140" s="33">
        <f t="shared" si="10"/>
        <v>0</v>
      </c>
      <c r="O140" s="34">
        <f t="shared" si="10"/>
        <v>0</v>
      </c>
      <c r="P140" s="35">
        <f t="shared" si="11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8"/>
      <c r="J141" s="5"/>
      <c r="K141" s="8"/>
      <c r="L141" s="5"/>
      <c r="M141" s="8"/>
      <c r="N141" s="33">
        <f t="shared" si="10"/>
        <v>0</v>
      </c>
      <c r="O141" s="34">
        <f t="shared" si="10"/>
        <v>0</v>
      </c>
      <c r="P141" s="35">
        <f t="shared" si="11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8"/>
      <c r="J142" s="5"/>
      <c r="K142" s="8"/>
      <c r="L142" s="5"/>
      <c r="M142" s="8"/>
      <c r="N142" s="33">
        <f t="shared" si="10"/>
        <v>0</v>
      </c>
      <c r="O142" s="34">
        <f t="shared" si="10"/>
        <v>0</v>
      </c>
      <c r="P142" s="35">
        <f t="shared" si="11"/>
        <v>0</v>
      </c>
    </row>
    <row r="143" spans="1:16" ht="19.5" customHeight="1" hidden="1">
      <c r="A143" s="9"/>
      <c r="B143" s="10"/>
      <c r="C143" s="3"/>
      <c r="D143" s="10"/>
      <c r="E143" s="11"/>
      <c r="F143" s="7"/>
      <c r="G143" s="8"/>
      <c r="H143" s="5"/>
      <c r="I143" s="8"/>
      <c r="J143" s="5"/>
      <c r="K143" s="8"/>
      <c r="L143" s="5"/>
      <c r="M143" s="8"/>
      <c r="N143" s="33">
        <f t="shared" si="10"/>
        <v>0</v>
      </c>
      <c r="O143" s="34">
        <f t="shared" si="10"/>
        <v>0</v>
      </c>
      <c r="P143" s="35">
        <f t="shared" si="11"/>
        <v>0</v>
      </c>
    </row>
    <row r="144" spans="1:16" ht="19.5" customHeight="1" hidden="1">
      <c r="A144" s="9"/>
      <c r="B144" s="10"/>
      <c r="C144" s="3"/>
      <c r="D144" s="10"/>
      <c r="E144" s="11"/>
      <c r="F144" s="7"/>
      <c r="G144" s="8"/>
      <c r="H144" s="5"/>
      <c r="I144" s="8"/>
      <c r="J144" s="5"/>
      <c r="K144" s="8"/>
      <c r="L144" s="5"/>
      <c r="M144" s="8"/>
      <c r="N144" s="33">
        <f t="shared" si="10"/>
        <v>0</v>
      </c>
      <c r="O144" s="34">
        <f t="shared" si="10"/>
        <v>0</v>
      </c>
      <c r="P144" s="35">
        <f t="shared" si="11"/>
        <v>0</v>
      </c>
    </row>
    <row r="145" spans="1:16" ht="19.5" customHeight="1">
      <c r="A145" s="9"/>
      <c r="B145" s="10"/>
      <c r="C145" s="3"/>
      <c r="D145" s="10"/>
      <c r="E145" s="11"/>
      <c r="F145" s="7"/>
      <c r="G145" s="8"/>
      <c r="H145" s="5"/>
      <c r="I145" s="8"/>
      <c r="J145" s="5"/>
      <c r="K145" s="8"/>
      <c r="L145" s="5"/>
      <c r="M145" s="8"/>
      <c r="N145" s="33">
        <f t="shared" si="10"/>
        <v>0</v>
      </c>
      <c r="O145" s="34">
        <f t="shared" si="10"/>
        <v>0</v>
      </c>
      <c r="P145" s="35">
        <f t="shared" si="11"/>
        <v>0</v>
      </c>
    </row>
    <row r="146" spans="1:16" ht="19.5" customHeight="1">
      <c r="A146" s="9"/>
      <c r="B146" s="10"/>
      <c r="C146" s="3"/>
      <c r="D146" s="10"/>
      <c r="E146" s="11"/>
      <c r="F146" s="7"/>
      <c r="G146" s="8"/>
      <c r="H146" s="5"/>
      <c r="I146" s="8"/>
      <c r="J146" s="5"/>
      <c r="K146" s="8"/>
      <c r="L146" s="5"/>
      <c r="M146" s="8"/>
      <c r="N146" s="33">
        <f t="shared" si="10"/>
        <v>0</v>
      </c>
      <c r="O146" s="34">
        <f t="shared" si="10"/>
        <v>0</v>
      </c>
      <c r="P146" s="35">
        <f t="shared" si="11"/>
        <v>0</v>
      </c>
    </row>
    <row r="147" spans="1:16" ht="19.5" customHeight="1">
      <c r="A147" s="9"/>
      <c r="B147" s="10"/>
      <c r="C147" s="3"/>
      <c r="D147" s="10"/>
      <c r="E147" s="11"/>
      <c r="F147" s="7"/>
      <c r="G147" s="8"/>
      <c r="H147" s="5"/>
      <c r="I147" s="8"/>
      <c r="J147" s="5"/>
      <c r="K147" s="8"/>
      <c r="L147" s="5"/>
      <c r="M147" s="8"/>
      <c r="N147" s="33">
        <f t="shared" si="10"/>
        <v>0</v>
      </c>
      <c r="O147" s="34">
        <f t="shared" si="10"/>
        <v>0</v>
      </c>
      <c r="P147" s="35">
        <f t="shared" si="11"/>
        <v>0</v>
      </c>
    </row>
    <row r="148" spans="1:16" ht="19.5" customHeight="1">
      <c r="A148" s="9"/>
      <c r="B148" s="10"/>
      <c r="C148" s="3"/>
      <c r="D148" s="10"/>
      <c r="E148" s="11"/>
      <c r="F148" s="7"/>
      <c r="G148" s="8"/>
      <c r="H148" s="5"/>
      <c r="I148" s="8"/>
      <c r="J148" s="5"/>
      <c r="K148" s="8"/>
      <c r="L148" s="5"/>
      <c r="M148" s="8"/>
      <c r="N148" s="33">
        <f t="shared" si="10"/>
        <v>0</v>
      </c>
      <c r="O148" s="34">
        <f t="shared" si="10"/>
        <v>0</v>
      </c>
      <c r="P148" s="35">
        <f t="shared" si="11"/>
        <v>0</v>
      </c>
    </row>
    <row r="149" spans="1:16" ht="19.5" customHeight="1" thickBot="1">
      <c r="A149" s="26"/>
      <c r="B149" s="27"/>
      <c r="C149" s="3"/>
      <c r="D149" s="27"/>
      <c r="E149" s="28"/>
      <c r="F149" s="7"/>
      <c r="G149" s="8"/>
      <c r="H149" s="5"/>
      <c r="I149" s="8"/>
      <c r="J149" s="5"/>
      <c r="K149" s="8"/>
      <c r="L149" s="5"/>
      <c r="M149" s="8"/>
      <c r="N149" s="36">
        <f t="shared" si="10"/>
        <v>0</v>
      </c>
      <c r="O149" s="37">
        <f t="shared" si="10"/>
        <v>0</v>
      </c>
      <c r="P149" s="38">
        <f t="shared" si="11"/>
        <v>0</v>
      </c>
    </row>
    <row r="150" spans="1:16" ht="19.5" customHeight="1" thickBot="1">
      <c r="A150" s="259" t="s">
        <v>14</v>
      </c>
      <c r="B150" s="260"/>
      <c r="C150" s="260"/>
      <c r="D150" s="260"/>
      <c r="E150" s="261"/>
      <c r="F150" s="39">
        <f aca="true" t="shared" si="12" ref="F150:O150">SUM(F127:F149)</f>
        <v>43.24</v>
      </c>
      <c r="G150" s="40">
        <f t="shared" si="12"/>
        <v>80</v>
      </c>
      <c r="H150" s="41">
        <f t="shared" si="12"/>
        <v>21.62</v>
      </c>
      <c r="I150" s="42">
        <f t="shared" si="12"/>
        <v>78</v>
      </c>
      <c r="J150" s="39">
        <f t="shared" si="12"/>
        <v>21.62</v>
      </c>
      <c r="K150" s="40">
        <f t="shared" si="12"/>
        <v>78</v>
      </c>
      <c r="L150" s="41">
        <f t="shared" si="12"/>
        <v>21.62</v>
      </c>
      <c r="M150" s="40">
        <f t="shared" si="12"/>
        <v>78</v>
      </c>
      <c r="N150" s="43">
        <f t="shared" si="12"/>
        <v>108.10000000000001</v>
      </c>
      <c r="O150" s="44">
        <f t="shared" si="12"/>
        <v>314</v>
      </c>
      <c r="P150" s="32">
        <f t="shared" si="11"/>
        <v>422.1</v>
      </c>
    </row>
    <row r="151" spans="1:16" ht="19.5" customHeight="1">
      <c r="A151" s="238" t="s">
        <v>0</v>
      </c>
      <c r="B151" s="238"/>
      <c r="C151" s="238"/>
      <c r="D151" s="238"/>
      <c r="E151" s="238"/>
      <c r="F151" s="238"/>
      <c r="G151" s="238"/>
      <c r="H151" s="238"/>
      <c r="I151" s="239"/>
      <c r="J151" s="238"/>
      <c r="K151" s="238"/>
      <c r="L151" s="238"/>
      <c r="M151" s="238"/>
      <c r="N151" s="238"/>
      <c r="O151" s="238"/>
      <c r="P151" s="238"/>
    </row>
    <row r="152" spans="1:16" ht="19.5" customHeight="1">
      <c r="A152" s="238"/>
      <c r="B152" s="238"/>
      <c r="C152" s="238"/>
      <c r="D152" s="238"/>
      <c r="E152" s="238"/>
      <c r="F152" s="238"/>
      <c r="G152" s="238"/>
      <c r="H152" s="238"/>
      <c r="I152" s="239"/>
      <c r="J152" s="240"/>
      <c r="K152" s="240"/>
      <c r="L152" s="239"/>
      <c r="M152" s="239"/>
      <c r="N152" s="239"/>
      <c r="O152" s="239"/>
      <c r="P152" s="239"/>
    </row>
    <row r="153" spans="1:11" ht="19.5" customHeight="1">
      <c r="A153" s="241" t="s">
        <v>114</v>
      </c>
      <c r="B153" s="241"/>
      <c r="J153" s="19"/>
      <c r="K153" s="19"/>
    </row>
    <row r="154" spans="1:2" ht="19.5" customHeight="1">
      <c r="A154" s="241"/>
      <c r="B154" s="241"/>
    </row>
    <row r="155" spans="1:14" ht="19.5" customHeight="1">
      <c r="A155" s="241"/>
      <c r="B155" s="241"/>
      <c r="K155" s="18"/>
      <c r="L155" s="18"/>
      <c r="M155" s="18"/>
      <c r="N155" s="18"/>
    </row>
    <row r="156" spans="1:16" ht="19.5" customHeight="1">
      <c r="A156" s="263" t="s">
        <v>15</v>
      </c>
      <c r="B156" s="254" t="s">
        <v>198</v>
      </c>
      <c r="C156" s="254"/>
      <c r="D156" s="254"/>
      <c r="E156" s="29"/>
      <c r="F156" s="16"/>
      <c r="G156" s="16"/>
      <c r="H156" s="16"/>
      <c r="K156" s="255" t="s">
        <v>16</v>
      </c>
      <c r="L156" s="255"/>
      <c r="M156" s="227" t="str">
        <f>MR!R11</f>
        <v>jún 2013</v>
      </c>
      <c r="N156" s="227"/>
      <c r="O156" s="227"/>
      <c r="P156" s="227"/>
    </row>
    <row r="157" spans="1:16" ht="19.5" customHeight="1">
      <c r="A157" s="263"/>
      <c r="B157" s="254"/>
      <c r="C157" s="254"/>
      <c r="D157" s="254"/>
      <c r="E157" s="29"/>
      <c r="F157" s="16"/>
      <c r="G157" s="16"/>
      <c r="H157" s="16"/>
      <c r="K157" s="255"/>
      <c r="L157" s="255"/>
      <c r="M157" s="227"/>
      <c r="N157" s="227"/>
      <c r="O157" s="227"/>
      <c r="P157" s="227"/>
    </row>
    <row r="158" ht="19.5" customHeight="1" thickBot="1"/>
    <row r="159" spans="1:16" ht="19.5" customHeight="1" thickBot="1">
      <c r="A159" s="242" t="s">
        <v>2</v>
      </c>
      <c r="B159" s="245" t="s">
        <v>3</v>
      </c>
      <c r="C159" s="248" t="s">
        <v>4</v>
      </c>
      <c r="D159" s="251" t="s">
        <v>5</v>
      </c>
      <c r="E159" s="262" t="s">
        <v>6</v>
      </c>
      <c r="F159" s="235" t="s">
        <v>7</v>
      </c>
      <c r="G159" s="235"/>
      <c r="H159" s="235"/>
      <c r="I159" s="235"/>
      <c r="J159" s="235"/>
      <c r="K159" s="235"/>
      <c r="L159" s="235"/>
      <c r="M159" s="231"/>
      <c r="N159" s="234" t="s">
        <v>12</v>
      </c>
      <c r="O159" s="235"/>
      <c r="P159" s="228" t="s">
        <v>14</v>
      </c>
    </row>
    <row r="160" spans="1:16" ht="19.5" customHeight="1">
      <c r="A160" s="243"/>
      <c r="B160" s="246"/>
      <c r="C160" s="249"/>
      <c r="D160" s="252"/>
      <c r="E160" s="232"/>
      <c r="F160" s="256" t="s">
        <v>8</v>
      </c>
      <c r="G160" s="257"/>
      <c r="H160" s="258" t="s">
        <v>9</v>
      </c>
      <c r="I160" s="258"/>
      <c r="J160" s="256" t="s">
        <v>10</v>
      </c>
      <c r="K160" s="257"/>
      <c r="L160" s="258" t="s">
        <v>11</v>
      </c>
      <c r="M160" s="257"/>
      <c r="N160" s="236"/>
      <c r="O160" s="237"/>
      <c r="P160" s="229"/>
    </row>
    <row r="161" spans="1:16" ht="19.5" customHeight="1" thickBot="1">
      <c r="A161" s="244"/>
      <c r="B161" s="247"/>
      <c r="C161" s="250"/>
      <c r="D161" s="253"/>
      <c r="E161" s="233"/>
      <c r="F161" s="20" t="s">
        <v>336</v>
      </c>
      <c r="G161" s="21" t="s">
        <v>13</v>
      </c>
      <c r="H161" s="20" t="s">
        <v>336</v>
      </c>
      <c r="I161" s="22" t="s">
        <v>13</v>
      </c>
      <c r="J161" s="20" t="s">
        <v>336</v>
      </c>
      <c r="K161" s="21" t="s">
        <v>13</v>
      </c>
      <c r="L161" s="20" t="s">
        <v>336</v>
      </c>
      <c r="M161" s="21" t="s">
        <v>13</v>
      </c>
      <c r="N161" s="20" t="s">
        <v>336</v>
      </c>
      <c r="O161" s="22" t="s">
        <v>13</v>
      </c>
      <c r="P161" s="230"/>
    </row>
    <row r="162" spans="1:24" ht="19.5" customHeight="1">
      <c r="A162" s="2">
        <v>41427</v>
      </c>
      <c r="B162" s="3" t="s">
        <v>410</v>
      </c>
      <c r="C162" s="3" t="s">
        <v>359</v>
      </c>
      <c r="D162" s="3" t="s">
        <v>403</v>
      </c>
      <c r="E162" s="4"/>
      <c r="F162" s="7">
        <v>21.62</v>
      </c>
      <c r="G162" s="8">
        <v>40</v>
      </c>
      <c r="H162" s="5">
        <v>10.81</v>
      </c>
      <c r="I162" s="8">
        <v>39</v>
      </c>
      <c r="J162" s="5">
        <v>10.81</v>
      </c>
      <c r="K162" s="8">
        <v>39</v>
      </c>
      <c r="L162" s="5">
        <v>10.81</v>
      </c>
      <c r="M162" s="8">
        <v>39</v>
      </c>
      <c r="N162" s="33">
        <f>SUM(F162+H162+J162+L162)</f>
        <v>54.050000000000004</v>
      </c>
      <c r="O162" s="34">
        <f>SUM(G162+I162+K162+M162)</f>
        <v>157</v>
      </c>
      <c r="P162" s="35">
        <f>SUM(N162:O162)</f>
        <v>211.05</v>
      </c>
      <c r="R162" s="124" t="s">
        <v>8</v>
      </c>
      <c r="S162" s="210" t="s">
        <v>344</v>
      </c>
      <c r="T162" s="205" t="s">
        <v>339</v>
      </c>
      <c r="U162" s="182" t="s">
        <v>337</v>
      </c>
      <c r="V162" s="206" t="s">
        <v>382</v>
      </c>
      <c r="W162" s="205" t="s">
        <v>383</v>
      </c>
      <c r="X162" s="123" t="s">
        <v>341</v>
      </c>
    </row>
    <row r="163" spans="1:24" ht="19.5" customHeight="1">
      <c r="A163" s="9">
        <v>41441</v>
      </c>
      <c r="B163" s="10" t="s">
        <v>683</v>
      </c>
      <c r="C163" s="3" t="s">
        <v>359</v>
      </c>
      <c r="D163" s="10" t="s">
        <v>391</v>
      </c>
      <c r="E163" s="11"/>
      <c r="F163" s="7">
        <v>21.62</v>
      </c>
      <c r="G163" s="8">
        <v>40</v>
      </c>
      <c r="H163" s="5">
        <v>10.81</v>
      </c>
      <c r="I163" s="8">
        <v>39</v>
      </c>
      <c r="J163" s="5">
        <v>10.81</v>
      </c>
      <c r="K163" s="8">
        <v>39</v>
      </c>
      <c r="L163" s="5">
        <v>10.81</v>
      </c>
      <c r="M163" s="8">
        <v>39</v>
      </c>
      <c r="N163" s="33">
        <f aca="true" t="shared" si="13" ref="N163:O184">SUM(F163+H163+J163+L163)</f>
        <v>54.050000000000004</v>
      </c>
      <c r="O163" s="34">
        <f t="shared" si="13"/>
        <v>157</v>
      </c>
      <c r="P163" s="35">
        <f aca="true" t="shared" si="14" ref="P163:P185">SUM(N163:O163)</f>
        <v>211.05</v>
      </c>
      <c r="R163" s="124" t="s">
        <v>336</v>
      </c>
      <c r="S163" s="211">
        <v>21.62</v>
      </c>
      <c r="T163" s="185">
        <v>8.09</v>
      </c>
      <c r="U163" s="181">
        <v>5.4</v>
      </c>
      <c r="V163" s="207">
        <v>8.09</v>
      </c>
      <c r="W163" s="185">
        <v>21.6</v>
      </c>
      <c r="X163" s="123">
        <v>0</v>
      </c>
    </row>
    <row r="164" spans="1:24" ht="19.5" customHeight="1">
      <c r="A164" s="9"/>
      <c r="B164" s="10"/>
      <c r="C164" s="3"/>
      <c r="D164" s="10"/>
      <c r="E164" s="11"/>
      <c r="F164" s="7"/>
      <c r="G164" s="8"/>
      <c r="H164" s="5"/>
      <c r="I164" s="8"/>
      <c r="J164" s="5"/>
      <c r="K164" s="8"/>
      <c r="L164" s="5"/>
      <c r="M164" s="8"/>
      <c r="N164" s="33">
        <f t="shared" si="13"/>
        <v>0</v>
      </c>
      <c r="O164" s="34">
        <f t="shared" si="13"/>
        <v>0</v>
      </c>
      <c r="P164" s="35">
        <f t="shared" si="14"/>
        <v>0</v>
      </c>
      <c r="R164" s="124" t="s">
        <v>340</v>
      </c>
      <c r="S164" s="211">
        <v>40</v>
      </c>
      <c r="T164" s="185">
        <v>23</v>
      </c>
      <c r="U164" s="181">
        <v>1.3</v>
      </c>
      <c r="V164" s="207">
        <v>16</v>
      </c>
      <c r="W164" s="185">
        <v>1.3</v>
      </c>
      <c r="X164" s="123">
        <v>0</v>
      </c>
    </row>
    <row r="165" spans="1:22" ht="19.5" customHeight="1">
      <c r="A165" s="9"/>
      <c r="B165" s="10"/>
      <c r="C165" s="3"/>
      <c r="D165" s="10"/>
      <c r="E165" s="11"/>
      <c r="F165" s="7"/>
      <c r="G165" s="8"/>
      <c r="H165" s="5"/>
      <c r="I165" s="8"/>
      <c r="J165" s="5"/>
      <c r="K165" s="8"/>
      <c r="L165" s="5"/>
      <c r="M165" s="8"/>
      <c r="N165" s="33">
        <f t="shared" si="13"/>
        <v>0</v>
      </c>
      <c r="O165" s="34">
        <f t="shared" si="13"/>
        <v>0</v>
      </c>
      <c r="P165" s="35">
        <f t="shared" si="14"/>
        <v>0</v>
      </c>
      <c r="R165" s="119"/>
      <c r="T165" s="119"/>
      <c r="V165" s="1"/>
    </row>
    <row r="166" spans="1:24" ht="19.5" customHeight="1">
      <c r="A166" s="9"/>
      <c r="B166" s="10"/>
      <c r="C166" s="3"/>
      <c r="D166" s="10"/>
      <c r="E166" s="11"/>
      <c r="F166" s="7"/>
      <c r="G166" s="8"/>
      <c r="H166" s="5"/>
      <c r="I166" s="8"/>
      <c r="J166" s="5"/>
      <c r="K166" s="8"/>
      <c r="L166" s="5"/>
      <c r="M166" s="8"/>
      <c r="N166" s="33">
        <f t="shared" si="13"/>
        <v>0</v>
      </c>
      <c r="O166" s="34">
        <f t="shared" si="13"/>
        <v>0</v>
      </c>
      <c r="P166" s="35">
        <f t="shared" si="14"/>
        <v>0</v>
      </c>
      <c r="R166" s="124" t="s">
        <v>342</v>
      </c>
      <c r="S166" s="210" t="s">
        <v>344</v>
      </c>
      <c r="T166" s="205" t="s">
        <v>339</v>
      </c>
      <c r="U166" s="182" t="s">
        <v>337</v>
      </c>
      <c r="V166" s="206" t="s">
        <v>382</v>
      </c>
      <c r="W166" s="205" t="s">
        <v>383</v>
      </c>
      <c r="X166" s="123" t="s">
        <v>341</v>
      </c>
    </row>
    <row r="167" spans="1:24" ht="19.5" customHeight="1">
      <c r="A167" s="9"/>
      <c r="B167" s="10"/>
      <c r="C167" s="3"/>
      <c r="D167" s="10"/>
      <c r="E167" s="11"/>
      <c r="F167" s="7"/>
      <c r="G167" s="8"/>
      <c r="H167" s="5"/>
      <c r="I167" s="8"/>
      <c r="J167" s="5"/>
      <c r="K167" s="8"/>
      <c r="L167" s="5"/>
      <c r="M167" s="8"/>
      <c r="N167" s="33">
        <f t="shared" si="13"/>
        <v>0</v>
      </c>
      <c r="O167" s="34">
        <f t="shared" si="13"/>
        <v>0</v>
      </c>
      <c r="P167" s="35">
        <f t="shared" si="14"/>
        <v>0</v>
      </c>
      <c r="R167" s="124" t="s">
        <v>336</v>
      </c>
      <c r="S167" s="211">
        <v>10.81</v>
      </c>
      <c r="T167" s="185">
        <v>5.4</v>
      </c>
      <c r="U167" s="181">
        <v>5.4</v>
      </c>
      <c r="V167" s="207">
        <v>5.4</v>
      </c>
      <c r="W167" s="185">
        <v>13.51</v>
      </c>
      <c r="X167" s="121">
        <v>0</v>
      </c>
    </row>
    <row r="168" spans="1:24" ht="19.5" customHeight="1">
      <c r="A168" s="9"/>
      <c r="B168" s="10"/>
      <c r="C168" s="3"/>
      <c r="D168" s="10"/>
      <c r="E168" s="11"/>
      <c r="F168" s="7"/>
      <c r="G168" s="8"/>
      <c r="H168" s="5"/>
      <c r="I168" s="8"/>
      <c r="J168" s="5"/>
      <c r="K168" s="8"/>
      <c r="L168" s="5"/>
      <c r="M168" s="8"/>
      <c r="N168" s="33">
        <f t="shared" si="13"/>
        <v>0</v>
      </c>
      <c r="O168" s="34">
        <f t="shared" si="13"/>
        <v>0</v>
      </c>
      <c r="P168" s="35">
        <f t="shared" si="14"/>
        <v>0</v>
      </c>
      <c r="R168" s="124" t="s">
        <v>340</v>
      </c>
      <c r="S168" s="211">
        <v>39</v>
      </c>
      <c r="T168" s="185">
        <v>22</v>
      </c>
      <c r="U168" s="181">
        <v>0</v>
      </c>
      <c r="V168" s="207">
        <v>15</v>
      </c>
      <c r="W168" s="185">
        <v>0</v>
      </c>
      <c r="X168" s="121"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8"/>
      <c r="J169" s="5"/>
      <c r="K169" s="8"/>
      <c r="L169" s="5"/>
      <c r="M169" s="8"/>
      <c r="N169" s="33">
        <f t="shared" si="13"/>
        <v>0</v>
      </c>
      <c r="O169" s="34">
        <f t="shared" si="13"/>
        <v>0</v>
      </c>
      <c r="P169" s="35">
        <f t="shared" si="14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8"/>
      <c r="J170" s="5"/>
      <c r="K170" s="8"/>
      <c r="L170" s="5"/>
      <c r="M170" s="8"/>
      <c r="N170" s="33">
        <f t="shared" si="13"/>
        <v>0</v>
      </c>
      <c r="O170" s="34">
        <f t="shared" si="13"/>
        <v>0</v>
      </c>
      <c r="P170" s="35">
        <f t="shared" si="14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8"/>
      <c r="J171" s="5"/>
      <c r="K171" s="8"/>
      <c r="L171" s="5"/>
      <c r="M171" s="8"/>
      <c r="N171" s="33">
        <f t="shared" si="13"/>
        <v>0</v>
      </c>
      <c r="O171" s="34">
        <f t="shared" si="13"/>
        <v>0</v>
      </c>
      <c r="P171" s="35">
        <f t="shared" si="14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8"/>
      <c r="J172" s="5"/>
      <c r="K172" s="8"/>
      <c r="L172" s="5"/>
      <c r="M172" s="8"/>
      <c r="N172" s="33">
        <f t="shared" si="13"/>
        <v>0</v>
      </c>
      <c r="O172" s="34">
        <f t="shared" si="13"/>
        <v>0</v>
      </c>
      <c r="P172" s="35">
        <f t="shared" si="14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8"/>
      <c r="J173" s="5"/>
      <c r="K173" s="8"/>
      <c r="L173" s="5"/>
      <c r="M173" s="8"/>
      <c r="N173" s="33">
        <f t="shared" si="13"/>
        <v>0</v>
      </c>
      <c r="O173" s="34">
        <f t="shared" si="13"/>
        <v>0</v>
      </c>
      <c r="P173" s="35">
        <f t="shared" si="14"/>
        <v>0</v>
      </c>
    </row>
    <row r="174" spans="1:16" ht="19.5" customHeight="1" hidden="1">
      <c r="A174" s="9"/>
      <c r="B174" s="10"/>
      <c r="C174" s="3"/>
      <c r="D174" s="10"/>
      <c r="E174" s="11"/>
      <c r="F174" s="7"/>
      <c r="G174" s="8"/>
      <c r="H174" s="5"/>
      <c r="I174" s="8"/>
      <c r="J174" s="5"/>
      <c r="K174" s="8"/>
      <c r="L174" s="5"/>
      <c r="M174" s="8"/>
      <c r="N174" s="33">
        <f t="shared" si="13"/>
        <v>0</v>
      </c>
      <c r="O174" s="34">
        <f t="shared" si="13"/>
        <v>0</v>
      </c>
      <c r="P174" s="35">
        <f t="shared" si="14"/>
        <v>0</v>
      </c>
    </row>
    <row r="175" spans="1:16" ht="19.5" customHeight="1" hidden="1">
      <c r="A175" s="9"/>
      <c r="B175" s="10"/>
      <c r="C175" s="3"/>
      <c r="D175" s="10"/>
      <c r="E175" s="11"/>
      <c r="F175" s="7"/>
      <c r="G175" s="8"/>
      <c r="H175" s="5"/>
      <c r="I175" s="8"/>
      <c r="J175" s="5"/>
      <c r="K175" s="8"/>
      <c r="L175" s="5"/>
      <c r="M175" s="8"/>
      <c r="N175" s="33">
        <f t="shared" si="13"/>
        <v>0</v>
      </c>
      <c r="O175" s="34">
        <f t="shared" si="13"/>
        <v>0</v>
      </c>
      <c r="P175" s="35">
        <f t="shared" si="14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8"/>
      <c r="J176" s="5"/>
      <c r="K176" s="8"/>
      <c r="L176" s="5"/>
      <c r="M176" s="8"/>
      <c r="N176" s="33">
        <f t="shared" si="13"/>
        <v>0</v>
      </c>
      <c r="O176" s="34">
        <f t="shared" si="13"/>
        <v>0</v>
      </c>
      <c r="P176" s="35">
        <f t="shared" si="14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8"/>
      <c r="J177" s="5"/>
      <c r="K177" s="8"/>
      <c r="L177" s="5"/>
      <c r="M177" s="8"/>
      <c r="N177" s="33">
        <f t="shared" si="13"/>
        <v>0</v>
      </c>
      <c r="O177" s="34">
        <f t="shared" si="13"/>
        <v>0</v>
      </c>
      <c r="P177" s="35">
        <f t="shared" si="14"/>
        <v>0</v>
      </c>
    </row>
    <row r="178" spans="1:16" ht="19.5" customHeight="1">
      <c r="A178" s="9"/>
      <c r="B178" s="10"/>
      <c r="C178" s="3"/>
      <c r="D178" s="10"/>
      <c r="E178" s="11"/>
      <c r="F178" s="7"/>
      <c r="G178" s="8"/>
      <c r="H178" s="5"/>
      <c r="I178" s="8"/>
      <c r="J178" s="5"/>
      <c r="K178" s="8"/>
      <c r="L178" s="5"/>
      <c r="M178" s="8"/>
      <c r="N178" s="33">
        <f t="shared" si="13"/>
        <v>0</v>
      </c>
      <c r="O178" s="34">
        <f t="shared" si="13"/>
        <v>0</v>
      </c>
      <c r="P178" s="35">
        <f t="shared" si="14"/>
        <v>0</v>
      </c>
    </row>
    <row r="179" spans="1:16" ht="19.5" customHeight="1">
      <c r="A179" s="9"/>
      <c r="B179" s="10"/>
      <c r="C179" s="3"/>
      <c r="D179" s="10"/>
      <c r="E179" s="11"/>
      <c r="F179" s="7"/>
      <c r="G179" s="8"/>
      <c r="H179" s="5"/>
      <c r="I179" s="8"/>
      <c r="J179" s="5"/>
      <c r="K179" s="8"/>
      <c r="L179" s="5"/>
      <c r="M179" s="8"/>
      <c r="N179" s="33">
        <f t="shared" si="13"/>
        <v>0</v>
      </c>
      <c r="O179" s="34">
        <f t="shared" si="13"/>
        <v>0</v>
      </c>
      <c r="P179" s="35">
        <f t="shared" si="14"/>
        <v>0</v>
      </c>
    </row>
    <row r="180" spans="1:16" ht="19.5" customHeight="1">
      <c r="A180" s="9"/>
      <c r="B180" s="10"/>
      <c r="C180" s="3"/>
      <c r="D180" s="10"/>
      <c r="E180" s="11"/>
      <c r="F180" s="7"/>
      <c r="G180" s="8"/>
      <c r="H180" s="5"/>
      <c r="I180" s="8"/>
      <c r="J180" s="5"/>
      <c r="K180" s="8"/>
      <c r="L180" s="5"/>
      <c r="M180" s="8"/>
      <c r="N180" s="33">
        <f t="shared" si="13"/>
        <v>0</v>
      </c>
      <c r="O180" s="34">
        <f t="shared" si="13"/>
        <v>0</v>
      </c>
      <c r="P180" s="35">
        <f t="shared" si="14"/>
        <v>0</v>
      </c>
    </row>
    <row r="181" spans="1:16" ht="19.5" customHeight="1">
      <c r="A181" s="9"/>
      <c r="B181" s="10"/>
      <c r="C181" s="3"/>
      <c r="D181" s="10"/>
      <c r="E181" s="11"/>
      <c r="F181" s="7"/>
      <c r="G181" s="8"/>
      <c r="H181" s="5"/>
      <c r="I181" s="8"/>
      <c r="J181" s="5"/>
      <c r="K181" s="8"/>
      <c r="L181" s="5"/>
      <c r="M181" s="8"/>
      <c r="N181" s="33">
        <f t="shared" si="13"/>
        <v>0</v>
      </c>
      <c r="O181" s="34">
        <f t="shared" si="13"/>
        <v>0</v>
      </c>
      <c r="P181" s="35">
        <f t="shared" si="14"/>
        <v>0</v>
      </c>
    </row>
    <row r="182" spans="1:16" ht="19.5" customHeight="1">
      <c r="A182" s="9"/>
      <c r="B182" s="10"/>
      <c r="C182" s="3"/>
      <c r="D182" s="10"/>
      <c r="E182" s="11"/>
      <c r="F182" s="7"/>
      <c r="G182" s="8"/>
      <c r="H182" s="5"/>
      <c r="I182" s="8"/>
      <c r="J182" s="5"/>
      <c r="K182" s="8"/>
      <c r="L182" s="5"/>
      <c r="M182" s="8"/>
      <c r="N182" s="33">
        <f t="shared" si="13"/>
        <v>0</v>
      </c>
      <c r="O182" s="34">
        <f t="shared" si="13"/>
        <v>0</v>
      </c>
      <c r="P182" s="35">
        <f t="shared" si="14"/>
        <v>0</v>
      </c>
    </row>
    <row r="183" spans="1:16" ht="19.5" customHeight="1">
      <c r="A183" s="9"/>
      <c r="B183" s="10"/>
      <c r="C183" s="3"/>
      <c r="D183" s="10"/>
      <c r="E183" s="11"/>
      <c r="F183" s="7"/>
      <c r="G183" s="8"/>
      <c r="H183" s="5"/>
      <c r="I183" s="8"/>
      <c r="J183" s="5"/>
      <c r="K183" s="8"/>
      <c r="L183" s="5"/>
      <c r="M183" s="8"/>
      <c r="N183" s="33">
        <f t="shared" si="13"/>
        <v>0</v>
      </c>
      <c r="O183" s="34">
        <f t="shared" si="13"/>
        <v>0</v>
      </c>
      <c r="P183" s="35">
        <f t="shared" si="14"/>
        <v>0</v>
      </c>
    </row>
    <row r="184" spans="1:16" ht="19.5" customHeight="1" thickBot="1">
      <c r="A184" s="26"/>
      <c r="B184" s="27"/>
      <c r="C184" s="3"/>
      <c r="D184" s="27"/>
      <c r="E184" s="28"/>
      <c r="F184" s="7"/>
      <c r="G184" s="8"/>
      <c r="H184" s="5"/>
      <c r="I184" s="8"/>
      <c r="J184" s="5"/>
      <c r="K184" s="8"/>
      <c r="L184" s="5"/>
      <c r="M184" s="8"/>
      <c r="N184" s="36">
        <f t="shared" si="13"/>
        <v>0</v>
      </c>
      <c r="O184" s="37">
        <f t="shared" si="13"/>
        <v>0</v>
      </c>
      <c r="P184" s="38">
        <f t="shared" si="14"/>
        <v>0</v>
      </c>
    </row>
    <row r="185" spans="1:16" ht="19.5" customHeight="1" thickBot="1">
      <c r="A185" s="259" t="s">
        <v>14</v>
      </c>
      <c r="B185" s="260"/>
      <c r="C185" s="260"/>
      <c r="D185" s="260"/>
      <c r="E185" s="261"/>
      <c r="F185" s="39">
        <f aca="true" t="shared" si="15" ref="F185:O185">SUM(F162:F184)</f>
        <v>43.24</v>
      </c>
      <c r="G185" s="40">
        <f t="shared" si="15"/>
        <v>80</v>
      </c>
      <c r="H185" s="41">
        <f t="shared" si="15"/>
        <v>21.62</v>
      </c>
      <c r="I185" s="42">
        <f t="shared" si="15"/>
        <v>78</v>
      </c>
      <c r="J185" s="39">
        <f t="shared" si="15"/>
        <v>21.62</v>
      </c>
      <c r="K185" s="40">
        <f t="shared" si="15"/>
        <v>78</v>
      </c>
      <c r="L185" s="41">
        <f t="shared" si="15"/>
        <v>21.62</v>
      </c>
      <c r="M185" s="40">
        <f t="shared" si="15"/>
        <v>78</v>
      </c>
      <c r="N185" s="43">
        <f t="shared" si="15"/>
        <v>108.10000000000001</v>
      </c>
      <c r="O185" s="44">
        <f t="shared" si="15"/>
        <v>314</v>
      </c>
      <c r="P185" s="32">
        <f t="shared" si="14"/>
        <v>422.1</v>
      </c>
    </row>
    <row r="186" spans="1:16" ht="19.5" customHeight="1">
      <c r="A186" s="238" t="s">
        <v>0</v>
      </c>
      <c r="B186" s="238"/>
      <c r="C186" s="238"/>
      <c r="D186" s="238"/>
      <c r="E186" s="238"/>
      <c r="F186" s="238"/>
      <c r="G186" s="238"/>
      <c r="H186" s="238"/>
      <c r="I186" s="239"/>
      <c r="J186" s="238"/>
      <c r="K186" s="238"/>
      <c r="L186" s="238"/>
      <c r="M186" s="238"/>
      <c r="N186" s="238"/>
      <c r="O186" s="238"/>
      <c r="P186" s="238"/>
    </row>
    <row r="187" spans="1:16" ht="19.5" customHeight="1">
      <c r="A187" s="238"/>
      <c r="B187" s="238"/>
      <c r="C187" s="238"/>
      <c r="D187" s="238"/>
      <c r="E187" s="238"/>
      <c r="F187" s="238"/>
      <c r="G187" s="238"/>
      <c r="H187" s="238"/>
      <c r="I187" s="239"/>
      <c r="J187" s="238"/>
      <c r="K187" s="238"/>
      <c r="L187" s="238"/>
      <c r="M187" s="238"/>
      <c r="N187" s="238"/>
      <c r="O187" s="238"/>
      <c r="P187" s="238"/>
    </row>
    <row r="188" spans="1:16" ht="19.5" customHeight="1">
      <c r="A188" s="238"/>
      <c r="B188" s="238"/>
      <c r="C188" s="238"/>
      <c r="D188" s="238"/>
      <c r="E188" s="238"/>
      <c r="F188" s="238"/>
      <c r="G188" s="238"/>
      <c r="H188" s="238"/>
      <c r="I188" s="239"/>
      <c r="J188" s="238"/>
      <c r="K188" s="238"/>
      <c r="L188" s="238"/>
      <c r="M188" s="238"/>
      <c r="N188" s="238"/>
      <c r="O188" s="238"/>
      <c r="P188" s="238"/>
    </row>
    <row r="189" spans="1:16" ht="19.5" customHeight="1">
      <c r="A189" s="238"/>
      <c r="B189" s="238"/>
      <c r="C189" s="238"/>
      <c r="D189" s="238"/>
      <c r="E189" s="238"/>
      <c r="F189" s="238"/>
      <c r="G189" s="238"/>
      <c r="H189" s="238"/>
      <c r="I189" s="239"/>
      <c r="J189" s="240"/>
      <c r="K189" s="240"/>
      <c r="L189" s="239"/>
      <c r="M189" s="239"/>
      <c r="N189" s="239"/>
      <c r="O189" s="239"/>
      <c r="P189" s="239"/>
    </row>
    <row r="190" spans="1:11" ht="19.5" customHeight="1">
      <c r="A190" s="241" t="s">
        <v>115</v>
      </c>
      <c r="B190" s="241"/>
      <c r="J190" s="19"/>
      <c r="K190" s="19"/>
    </row>
    <row r="191" spans="1:2" ht="19.5" customHeight="1">
      <c r="A191" s="241"/>
      <c r="B191" s="241"/>
    </row>
    <row r="192" spans="1:14" ht="19.5" customHeight="1">
      <c r="A192" s="241"/>
      <c r="B192" s="241"/>
      <c r="K192" s="18"/>
      <c r="L192" s="18"/>
      <c r="M192" s="18"/>
      <c r="N192" s="18"/>
    </row>
    <row r="193" spans="1:16" ht="19.5" customHeight="1">
      <c r="A193" s="263" t="s">
        <v>15</v>
      </c>
      <c r="B193" s="254" t="s">
        <v>274</v>
      </c>
      <c r="C193" s="254"/>
      <c r="D193" s="254"/>
      <c r="E193" s="29"/>
      <c r="F193" s="16"/>
      <c r="G193" s="16"/>
      <c r="H193" s="16"/>
      <c r="K193" s="255" t="s">
        <v>16</v>
      </c>
      <c r="L193" s="255"/>
      <c r="M193" s="227" t="str">
        <f>MR!R11</f>
        <v>jún 2013</v>
      </c>
      <c r="N193" s="227"/>
      <c r="O193" s="227"/>
      <c r="P193" s="227"/>
    </row>
    <row r="194" spans="1:16" ht="19.5" customHeight="1">
      <c r="A194" s="263"/>
      <c r="B194" s="254"/>
      <c r="C194" s="254"/>
      <c r="D194" s="254"/>
      <c r="E194" s="29"/>
      <c r="F194" s="16"/>
      <c r="G194" s="16"/>
      <c r="H194" s="16"/>
      <c r="K194" s="255"/>
      <c r="L194" s="255"/>
      <c r="M194" s="227"/>
      <c r="N194" s="227"/>
      <c r="O194" s="227"/>
      <c r="P194" s="227"/>
    </row>
    <row r="195" ht="19.5" customHeight="1" thickBot="1"/>
    <row r="196" spans="1:16" ht="19.5" customHeight="1" thickBot="1">
      <c r="A196" s="242" t="s">
        <v>2</v>
      </c>
      <c r="B196" s="245" t="s">
        <v>3</v>
      </c>
      <c r="C196" s="248" t="s">
        <v>4</v>
      </c>
      <c r="D196" s="251" t="s">
        <v>5</v>
      </c>
      <c r="E196" s="262" t="s">
        <v>6</v>
      </c>
      <c r="F196" s="235" t="s">
        <v>7</v>
      </c>
      <c r="G196" s="235"/>
      <c r="H196" s="235"/>
      <c r="I196" s="235"/>
      <c r="J196" s="235"/>
      <c r="K196" s="235"/>
      <c r="L196" s="235"/>
      <c r="M196" s="231"/>
      <c r="N196" s="234" t="s">
        <v>12</v>
      </c>
      <c r="O196" s="235"/>
      <c r="P196" s="228" t="s">
        <v>14</v>
      </c>
    </row>
    <row r="197" spans="1:16" ht="19.5" customHeight="1">
      <c r="A197" s="243"/>
      <c r="B197" s="246"/>
      <c r="C197" s="249"/>
      <c r="D197" s="252"/>
      <c r="E197" s="232"/>
      <c r="F197" s="256" t="s">
        <v>8</v>
      </c>
      <c r="G197" s="257"/>
      <c r="H197" s="258" t="s">
        <v>9</v>
      </c>
      <c r="I197" s="258"/>
      <c r="J197" s="256" t="s">
        <v>10</v>
      </c>
      <c r="K197" s="257"/>
      <c r="L197" s="258" t="s">
        <v>11</v>
      </c>
      <c r="M197" s="257"/>
      <c r="N197" s="236"/>
      <c r="O197" s="237"/>
      <c r="P197" s="229"/>
    </row>
    <row r="198" spans="1:16" ht="19.5" customHeight="1" thickBot="1">
      <c r="A198" s="244"/>
      <c r="B198" s="247"/>
      <c r="C198" s="250"/>
      <c r="D198" s="253"/>
      <c r="E198" s="233"/>
      <c r="F198" s="20" t="s">
        <v>336</v>
      </c>
      <c r="G198" s="21" t="s">
        <v>13</v>
      </c>
      <c r="H198" s="20" t="s">
        <v>336</v>
      </c>
      <c r="I198" s="22" t="s">
        <v>13</v>
      </c>
      <c r="J198" s="20" t="s">
        <v>336</v>
      </c>
      <c r="K198" s="21" t="s">
        <v>13</v>
      </c>
      <c r="L198" s="20" t="s">
        <v>336</v>
      </c>
      <c r="M198" s="21" t="s">
        <v>13</v>
      </c>
      <c r="N198" s="20" t="s">
        <v>336</v>
      </c>
      <c r="O198" s="22" t="s">
        <v>13</v>
      </c>
      <c r="P198" s="230"/>
    </row>
    <row r="199" spans="1:24" ht="19.5" customHeight="1">
      <c r="A199" s="2">
        <v>41441</v>
      </c>
      <c r="B199" s="3" t="s">
        <v>682</v>
      </c>
      <c r="C199" s="3" t="s">
        <v>359</v>
      </c>
      <c r="D199" s="3" t="s">
        <v>391</v>
      </c>
      <c r="E199" s="4"/>
      <c r="F199" s="7">
        <v>21.62</v>
      </c>
      <c r="G199" s="8">
        <v>40</v>
      </c>
      <c r="H199" s="5">
        <v>10.81</v>
      </c>
      <c r="I199" s="8">
        <v>39</v>
      </c>
      <c r="J199" s="5">
        <v>10.81</v>
      </c>
      <c r="K199" s="8">
        <v>39</v>
      </c>
      <c r="L199" s="5">
        <v>10.81</v>
      </c>
      <c r="M199" s="8">
        <v>39</v>
      </c>
      <c r="N199" s="33">
        <f>SUM(F199+H199+J199+L199)</f>
        <v>54.050000000000004</v>
      </c>
      <c r="O199" s="34">
        <f>SUM(G199+I199+K199+M199)</f>
        <v>157</v>
      </c>
      <c r="P199" s="35">
        <f>SUM(N199:O199)</f>
        <v>211.05</v>
      </c>
      <c r="R199" s="124" t="s">
        <v>8</v>
      </c>
      <c r="S199" s="210" t="s">
        <v>344</v>
      </c>
      <c r="T199" s="205" t="s">
        <v>339</v>
      </c>
      <c r="U199" s="182" t="s">
        <v>337</v>
      </c>
      <c r="V199" s="206" t="s">
        <v>382</v>
      </c>
      <c r="W199" s="205" t="s">
        <v>383</v>
      </c>
      <c r="X199" s="123" t="s">
        <v>341</v>
      </c>
    </row>
    <row r="200" spans="1:24" ht="19.5" customHeight="1">
      <c r="A200" s="9" t="s">
        <v>721</v>
      </c>
      <c r="B200" s="10" t="s">
        <v>745</v>
      </c>
      <c r="C200" s="3" t="s">
        <v>360</v>
      </c>
      <c r="D200" s="10" t="s">
        <v>391</v>
      </c>
      <c r="E200" s="11"/>
      <c r="F200" s="7">
        <v>8.09</v>
      </c>
      <c r="G200" s="8">
        <v>16</v>
      </c>
      <c r="H200" s="5">
        <v>5.4</v>
      </c>
      <c r="I200" s="8">
        <v>15</v>
      </c>
      <c r="J200" s="5"/>
      <c r="K200" s="8"/>
      <c r="L200" s="5"/>
      <c r="M200" s="8"/>
      <c r="N200" s="33">
        <f aca="true" t="shared" si="16" ref="N200:O221">SUM(F200+H200+J200+L200)</f>
        <v>13.49</v>
      </c>
      <c r="O200" s="34">
        <f t="shared" si="16"/>
        <v>31</v>
      </c>
      <c r="P200" s="35">
        <f aca="true" t="shared" si="17" ref="P200:P222">SUM(N200:O200)</f>
        <v>44.49</v>
      </c>
      <c r="R200" s="124" t="s">
        <v>336</v>
      </c>
      <c r="S200" s="211">
        <v>21.62</v>
      </c>
      <c r="T200" s="185">
        <v>8.09</v>
      </c>
      <c r="U200" s="181">
        <v>5.4</v>
      </c>
      <c r="V200" s="207">
        <v>8.09</v>
      </c>
      <c r="W200" s="185">
        <v>21.6</v>
      </c>
      <c r="X200" s="123">
        <v>0</v>
      </c>
    </row>
    <row r="201" spans="1:24" ht="19.5" customHeight="1">
      <c r="A201" s="9"/>
      <c r="B201" s="10"/>
      <c r="C201" s="3"/>
      <c r="D201" s="10"/>
      <c r="E201" s="11"/>
      <c r="F201" s="7"/>
      <c r="G201" s="8"/>
      <c r="H201" s="5"/>
      <c r="I201" s="8"/>
      <c r="J201" s="5"/>
      <c r="K201" s="8"/>
      <c r="L201" s="5"/>
      <c r="M201" s="8"/>
      <c r="N201" s="33">
        <f t="shared" si="16"/>
        <v>0</v>
      </c>
      <c r="O201" s="34">
        <f t="shared" si="16"/>
        <v>0</v>
      </c>
      <c r="P201" s="35">
        <f t="shared" si="17"/>
        <v>0</v>
      </c>
      <c r="R201" s="124" t="s">
        <v>340</v>
      </c>
      <c r="S201" s="211">
        <v>40</v>
      </c>
      <c r="T201" s="185">
        <v>23</v>
      </c>
      <c r="U201" s="181">
        <v>1.3</v>
      </c>
      <c r="V201" s="207">
        <v>16</v>
      </c>
      <c r="W201" s="185">
        <v>1.3</v>
      </c>
      <c r="X201" s="123">
        <v>0</v>
      </c>
    </row>
    <row r="202" spans="1:22" ht="19.5" customHeight="1">
      <c r="A202" s="9"/>
      <c r="B202" s="10"/>
      <c r="C202" s="3"/>
      <c r="D202" s="10"/>
      <c r="E202" s="11"/>
      <c r="F202" s="7"/>
      <c r="G202" s="8"/>
      <c r="H202" s="5"/>
      <c r="I202" s="8"/>
      <c r="J202" s="5"/>
      <c r="K202" s="8"/>
      <c r="L202" s="5"/>
      <c r="M202" s="8"/>
      <c r="N202" s="33">
        <f t="shared" si="16"/>
        <v>0</v>
      </c>
      <c r="O202" s="34">
        <f t="shared" si="16"/>
        <v>0</v>
      </c>
      <c r="P202" s="35">
        <f t="shared" si="17"/>
        <v>0</v>
      </c>
      <c r="R202" s="119"/>
      <c r="T202" s="119"/>
      <c r="V202" s="1"/>
    </row>
    <row r="203" spans="1:24" ht="19.5" customHeight="1">
      <c r="A203" s="9"/>
      <c r="B203" s="10"/>
      <c r="C203" s="3"/>
      <c r="D203" s="10"/>
      <c r="E203" s="11"/>
      <c r="F203" s="7"/>
      <c r="G203" s="8"/>
      <c r="H203" s="5"/>
      <c r="I203" s="8"/>
      <c r="J203" s="5"/>
      <c r="K203" s="8"/>
      <c r="L203" s="5"/>
      <c r="M203" s="8"/>
      <c r="N203" s="33">
        <f t="shared" si="16"/>
        <v>0</v>
      </c>
      <c r="O203" s="34">
        <f t="shared" si="16"/>
        <v>0</v>
      </c>
      <c r="P203" s="35">
        <f t="shared" si="17"/>
        <v>0</v>
      </c>
      <c r="R203" s="124" t="s">
        <v>342</v>
      </c>
      <c r="S203" s="210" t="s">
        <v>344</v>
      </c>
      <c r="T203" s="205" t="s">
        <v>339</v>
      </c>
      <c r="U203" s="182" t="s">
        <v>337</v>
      </c>
      <c r="V203" s="206" t="s">
        <v>382</v>
      </c>
      <c r="W203" s="205" t="s">
        <v>383</v>
      </c>
      <c r="X203" s="123" t="s">
        <v>341</v>
      </c>
    </row>
    <row r="204" spans="1:24" ht="19.5" customHeight="1">
      <c r="A204" s="9"/>
      <c r="B204" s="10"/>
      <c r="C204" s="3"/>
      <c r="D204" s="10"/>
      <c r="E204" s="11"/>
      <c r="F204" s="7"/>
      <c r="G204" s="8"/>
      <c r="H204" s="5"/>
      <c r="I204" s="8"/>
      <c r="J204" s="5"/>
      <c r="K204" s="8"/>
      <c r="L204" s="5"/>
      <c r="M204" s="8"/>
      <c r="N204" s="33">
        <f t="shared" si="16"/>
        <v>0</v>
      </c>
      <c r="O204" s="34">
        <f t="shared" si="16"/>
        <v>0</v>
      </c>
      <c r="P204" s="35">
        <f t="shared" si="17"/>
        <v>0</v>
      </c>
      <c r="R204" s="124" t="s">
        <v>336</v>
      </c>
      <c r="S204" s="211">
        <v>10.81</v>
      </c>
      <c r="T204" s="185">
        <v>5.4</v>
      </c>
      <c r="U204" s="181">
        <v>5.4</v>
      </c>
      <c r="V204" s="207">
        <v>5.4</v>
      </c>
      <c r="W204" s="185">
        <v>13.51</v>
      </c>
      <c r="X204" s="121">
        <v>0</v>
      </c>
    </row>
    <row r="205" spans="1:24" ht="19.5" customHeight="1">
      <c r="A205" s="9"/>
      <c r="B205" s="10"/>
      <c r="C205" s="3"/>
      <c r="D205" s="10"/>
      <c r="E205" s="11"/>
      <c r="F205" s="7"/>
      <c r="G205" s="8"/>
      <c r="H205" s="5"/>
      <c r="I205" s="8"/>
      <c r="J205" s="5"/>
      <c r="K205" s="8"/>
      <c r="L205" s="5"/>
      <c r="M205" s="8"/>
      <c r="N205" s="33">
        <f t="shared" si="16"/>
        <v>0</v>
      </c>
      <c r="O205" s="34">
        <f t="shared" si="16"/>
        <v>0</v>
      </c>
      <c r="P205" s="35">
        <f t="shared" si="17"/>
        <v>0</v>
      </c>
      <c r="R205" s="124" t="s">
        <v>340</v>
      </c>
      <c r="S205" s="211">
        <v>39</v>
      </c>
      <c r="T205" s="185">
        <v>22</v>
      </c>
      <c r="U205" s="181">
        <v>0</v>
      </c>
      <c r="V205" s="207">
        <v>15</v>
      </c>
      <c r="W205" s="185">
        <v>0</v>
      </c>
      <c r="X205" s="121"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8"/>
      <c r="J206" s="5"/>
      <c r="K206" s="8"/>
      <c r="L206" s="5"/>
      <c r="M206" s="8"/>
      <c r="N206" s="33">
        <f t="shared" si="16"/>
        <v>0</v>
      </c>
      <c r="O206" s="34">
        <f t="shared" si="16"/>
        <v>0</v>
      </c>
      <c r="P206" s="35">
        <f t="shared" si="17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8"/>
      <c r="J207" s="5"/>
      <c r="K207" s="8"/>
      <c r="L207" s="5"/>
      <c r="M207" s="8"/>
      <c r="N207" s="33">
        <f t="shared" si="16"/>
        <v>0</v>
      </c>
      <c r="O207" s="34">
        <f t="shared" si="16"/>
        <v>0</v>
      </c>
      <c r="P207" s="35">
        <f t="shared" si="17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8"/>
      <c r="J208" s="5"/>
      <c r="K208" s="8"/>
      <c r="L208" s="5"/>
      <c r="M208" s="8"/>
      <c r="N208" s="33">
        <f t="shared" si="16"/>
        <v>0</v>
      </c>
      <c r="O208" s="34">
        <f t="shared" si="16"/>
        <v>0</v>
      </c>
      <c r="P208" s="35">
        <f t="shared" si="17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8"/>
      <c r="J209" s="5"/>
      <c r="K209" s="8"/>
      <c r="L209" s="5"/>
      <c r="M209" s="8"/>
      <c r="N209" s="33">
        <f t="shared" si="16"/>
        <v>0</v>
      </c>
      <c r="O209" s="34">
        <f t="shared" si="16"/>
        <v>0</v>
      </c>
      <c r="P209" s="35">
        <f t="shared" si="17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8"/>
      <c r="J210" s="5"/>
      <c r="K210" s="8"/>
      <c r="L210" s="5"/>
      <c r="M210" s="8"/>
      <c r="N210" s="33">
        <f t="shared" si="16"/>
        <v>0</v>
      </c>
      <c r="O210" s="34">
        <f t="shared" si="16"/>
        <v>0</v>
      </c>
      <c r="P210" s="35">
        <f t="shared" si="17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8"/>
      <c r="J211" s="5"/>
      <c r="K211" s="8"/>
      <c r="L211" s="5"/>
      <c r="M211" s="8"/>
      <c r="N211" s="33">
        <f t="shared" si="16"/>
        <v>0</v>
      </c>
      <c r="O211" s="34">
        <f t="shared" si="16"/>
        <v>0</v>
      </c>
      <c r="P211" s="35">
        <f t="shared" si="17"/>
        <v>0</v>
      </c>
    </row>
    <row r="212" spans="1:16" ht="19.5" customHeight="1" hidden="1">
      <c r="A212" s="9"/>
      <c r="B212" s="10"/>
      <c r="C212" s="3"/>
      <c r="D212" s="10"/>
      <c r="E212" s="11"/>
      <c r="F212" s="7"/>
      <c r="G212" s="8"/>
      <c r="H212" s="5"/>
      <c r="I212" s="8"/>
      <c r="J212" s="5"/>
      <c r="K212" s="8"/>
      <c r="L212" s="5"/>
      <c r="M212" s="8"/>
      <c r="N212" s="33">
        <f t="shared" si="16"/>
        <v>0</v>
      </c>
      <c r="O212" s="34">
        <f t="shared" si="16"/>
        <v>0</v>
      </c>
      <c r="P212" s="35">
        <f t="shared" si="17"/>
        <v>0</v>
      </c>
    </row>
    <row r="213" spans="1:16" ht="19.5" customHeight="1" hidden="1">
      <c r="A213" s="9"/>
      <c r="B213" s="10"/>
      <c r="C213" s="3"/>
      <c r="D213" s="10"/>
      <c r="E213" s="11"/>
      <c r="F213" s="7"/>
      <c r="G213" s="8"/>
      <c r="H213" s="5"/>
      <c r="I213" s="8"/>
      <c r="J213" s="5"/>
      <c r="K213" s="8"/>
      <c r="L213" s="5"/>
      <c r="M213" s="8"/>
      <c r="N213" s="33">
        <f t="shared" si="16"/>
        <v>0</v>
      </c>
      <c r="O213" s="34">
        <f t="shared" si="16"/>
        <v>0</v>
      </c>
      <c r="P213" s="35">
        <f t="shared" si="17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8"/>
      <c r="J214" s="5"/>
      <c r="K214" s="8"/>
      <c r="L214" s="5"/>
      <c r="M214" s="8"/>
      <c r="N214" s="33">
        <f t="shared" si="16"/>
        <v>0</v>
      </c>
      <c r="O214" s="34">
        <f t="shared" si="16"/>
        <v>0</v>
      </c>
      <c r="P214" s="35">
        <f t="shared" si="17"/>
        <v>0</v>
      </c>
    </row>
    <row r="215" spans="1:16" ht="19.5" customHeight="1">
      <c r="A215" s="9"/>
      <c r="B215" s="10"/>
      <c r="C215" s="3"/>
      <c r="D215" s="10"/>
      <c r="E215" s="11"/>
      <c r="F215" s="7"/>
      <c r="G215" s="8"/>
      <c r="H215" s="5"/>
      <c r="I215" s="8"/>
      <c r="J215" s="5"/>
      <c r="K215" s="8"/>
      <c r="L215" s="5"/>
      <c r="M215" s="8"/>
      <c r="N215" s="33">
        <f t="shared" si="16"/>
        <v>0</v>
      </c>
      <c r="O215" s="34">
        <f t="shared" si="16"/>
        <v>0</v>
      </c>
      <c r="P215" s="35">
        <f t="shared" si="17"/>
        <v>0</v>
      </c>
    </row>
    <row r="216" spans="1:16" ht="19.5" customHeight="1">
      <c r="A216" s="9"/>
      <c r="B216" s="10"/>
      <c r="C216" s="3"/>
      <c r="D216" s="10"/>
      <c r="E216" s="11"/>
      <c r="F216" s="7"/>
      <c r="G216" s="8"/>
      <c r="H216" s="5"/>
      <c r="I216" s="8"/>
      <c r="J216" s="5"/>
      <c r="K216" s="8"/>
      <c r="L216" s="5"/>
      <c r="M216" s="8"/>
      <c r="N216" s="33">
        <f t="shared" si="16"/>
        <v>0</v>
      </c>
      <c r="O216" s="34">
        <f t="shared" si="16"/>
        <v>0</v>
      </c>
      <c r="P216" s="35">
        <f t="shared" si="17"/>
        <v>0</v>
      </c>
    </row>
    <row r="217" spans="1:16" ht="19.5" customHeight="1">
      <c r="A217" s="9"/>
      <c r="B217" s="10"/>
      <c r="C217" s="3"/>
      <c r="D217" s="10"/>
      <c r="E217" s="11"/>
      <c r="F217" s="7"/>
      <c r="G217" s="8"/>
      <c r="H217" s="5"/>
      <c r="I217" s="8"/>
      <c r="J217" s="5"/>
      <c r="K217" s="8"/>
      <c r="L217" s="5"/>
      <c r="M217" s="8"/>
      <c r="N217" s="33">
        <f t="shared" si="16"/>
        <v>0</v>
      </c>
      <c r="O217" s="34">
        <f t="shared" si="16"/>
        <v>0</v>
      </c>
      <c r="P217" s="35">
        <f t="shared" si="17"/>
        <v>0</v>
      </c>
    </row>
    <row r="218" spans="1:16" ht="19.5" customHeight="1">
      <c r="A218" s="9"/>
      <c r="B218" s="10"/>
      <c r="C218" s="3"/>
      <c r="D218" s="10"/>
      <c r="E218" s="11"/>
      <c r="F218" s="7"/>
      <c r="G218" s="8"/>
      <c r="H218" s="5"/>
      <c r="I218" s="8"/>
      <c r="J218" s="5"/>
      <c r="K218" s="8"/>
      <c r="L218" s="5"/>
      <c r="M218" s="8"/>
      <c r="N218" s="33">
        <f t="shared" si="16"/>
        <v>0</v>
      </c>
      <c r="O218" s="34">
        <f t="shared" si="16"/>
        <v>0</v>
      </c>
      <c r="P218" s="35">
        <f t="shared" si="17"/>
        <v>0</v>
      </c>
    </row>
    <row r="219" spans="1:16" ht="19.5" customHeight="1">
      <c r="A219" s="9"/>
      <c r="B219" s="10"/>
      <c r="C219" s="3"/>
      <c r="D219" s="10"/>
      <c r="E219" s="11"/>
      <c r="F219" s="7"/>
      <c r="G219" s="8"/>
      <c r="H219" s="5"/>
      <c r="I219" s="8"/>
      <c r="J219" s="5"/>
      <c r="K219" s="8"/>
      <c r="L219" s="5"/>
      <c r="M219" s="8"/>
      <c r="N219" s="33">
        <f t="shared" si="16"/>
        <v>0</v>
      </c>
      <c r="O219" s="34">
        <f t="shared" si="16"/>
        <v>0</v>
      </c>
      <c r="P219" s="35">
        <f t="shared" si="17"/>
        <v>0</v>
      </c>
    </row>
    <row r="220" spans="1:16" ht="19.5" customHeight="1">
      <c r="A220" s="9"/>
      <c r="B220" s="10"/>
      <c r="C220" s="3"/>
      <c r="D220" s="10"/>
      <c r="E220" s="11"/>
      <c r="F220" s="7"/>
      <c r="G220" s="8"/>
      <c r="H220" s="5"/>
      <c r="I220" s="8"/>
      <c r="J220" s="5"/>
      <c r="K220" s="8"/>
      <c r="L220" s="5"/>
      <c r="M220" s="8"/>
      <c r="N220" s="33">
        <f t="shared" si="16"/>
        <v>0</v>
      </c>
      <c r="O220" s="34">
        <f t="shared" si="16"/>
        <v>0</v>
      </c>
      <c r="P220" s="35">
        <f t="shared" si="17"/>
        <v>0</v>
      </c>
    </row>
    <row r="221" spans="1:16" ht="19.5" customHeight="1" thickBot="1">
      <c r="A221" s="26"/>
      <c r="B221" s="27"/>
      <c r="C221" s="3"/>
      <c r="D221" s="27"/>
      <c r="E221" s="28"/>
      <c r="F221" s="7"/>
      <c r="G221" s="8"/>
      <c r="H221" s="5"/>
      <c r="I221" s="8"/>
      <c r="J221" s="5"/>
      <c r="K221" s="8"/>
      <c r="L221" s="5"/>
      <c r="M221" s="8"/>
      <c r="N221" s="36">
        <f t="shared" si="16"/>
        <v>0</v>
      </c>
      <c r="O221" s="37">
        <f t="shared" si="16"/>
        <v>0</v>
      </c>
      <c r="P221" s="38">
        <f t="shared" si="17"/>
        <v>0</v>
      </c>
    </row>
    <row r="222" spans="1:16" ht="19.5" customHeight="1" thickBot="1">
      <c r="A222" s="259" t="s">
        <v>14</v>
      </c>
      <c r="B222" s="260"/>
      <c r="C222" s="260"/>
      <c r="D222" s="260"/>
      <c r="E222" s="261"/>
      <c r="F222" s="39">
        <f aca="true" t="shared" si="18" ref="F222:O222">SUM(F199:F221)</f>
        <v>29.71</v>
      </c>
      <c r="G222" s="40">
        <f t="shared" si="18"/>
        <v>56</v>
      </c>
      <c r="H222" s="41">
        <f t="shared" si="18"/>
        <v>16.21</v>
      </c>
      <c r="I222" s="42">
        <f t="shared" si="18"/>
        <v>54</v>
      </c>
      <c r="J222" s="39">
        <f t="shared" si="18"/>
        <v>10.81</v>
      </c>
      <c r="K222" s="40">
        <f t="shared" si="18"/>
        <v>39</v>
      </c>
      <c r="L222" s="41">
        <f t="shared" si="18"/>
        <v>10.81</v>
      </c>
      <c r="M222" s="40">
        <f t="shared" si="18"/>
        <v>39</v>
      </c>
      <c r="N222" s="43">
        <f t="shared" si="18"/>
        <v>67.54</v>
      </c>
      <c r="O222" s="44">
        <f t="shared" si="18"/>
        <v>188</v>
      </c>
      <c r="P222" s="32">
        <f t="shared" si="17"/>
        <v>255.54000000000002</v>
      </c>
    </row>
    <row r="223" spans="1:16" ht="19.5" customHeight="1">
      <c r="A223" s="238" t="s">
        <v>0</v>
      </c>
      <c r="B223" s="238"/>
      <c r="C223" s="238"/>
      <c r="D223" s="238"/>
      <c r="E223" s="238"/>
      <c r="F223" s="238"/>
      <c r="G223" s="238"/>
      <c r="H223" s="238"/>
      <c r="I223" s="239"/>
      <c r="J223" s="238"/>
      <c r="K223" s="238"/>
      <c r="L223" s="238"/>
      <c r="M223" s="238"/>
      <c r="N223" s="238"/>
      <c r="O223" s="238"/>
      <c r="P223" s="238"/>
    </row>
    <row r="224" spans="1:16" ht="19.5" customHeight="1">
      <c r="A224" s="238"/>
      <c r="B224" s="238"/>
      <c r="C224" s="238"/>
      <c r="D224" s="238"/>
      <c r="E224" s="238"/>
      <c r="F224" s="238"/>
      <c r="G224" s="238"/>
      <c r="H224" s="238"/>
      <c r="I224" s="239"/>
      <c r="J224" s="240"/>
      <c r="K224" s="240"/>
      <c r="L224" s="239"/>
      <c r="M224" s="239"/>
      <c r="N224" s="239"/>
      <c r="O224" s="239"/>
      <c r="P224" s="239"/>
    </row>
    <row r="225" spans="1:11" ht="19.5" customHeight="1">
      <c r="A225" s="241" t="s">
        <v>116</v>
      </c>
      <c r="B225" s="241"/>
      <c r="J225" s="19"/>
      <c r="K225" s="19"/>
    </row>
    <row r="226" spans="1:2" ht="19.5" customHeight="1">
      <c r="A226" s="241"/>
      <c r="B226" s="241"/>
    </row>
    <row r="227" spans="1:14" ht="19.5" customHeight="1">
      <c r="A227" s="241"/>
      <c r="B227" s="241"/>
      <c r="K227" s="18"/>
      <c r="L227" s="18"/>
      <c r="M227" s="18"/>
      <c r="N227" s="18"/>
    </row>
    <row r="228" spans="1:16" ht="19.5" customHeight="1">
      <c r="A228" s="263" t="s">
        <v>15</v>
      </c>
      <c r="B228" s="254" t="s">
        <v>229</v>
      </c>
      <c r="C228" s="254"/>
      <c r="D228" s="254"/>
      <c r="E228" s="29"/>
      <c r="F228" s="16"/>
      <c r="G228" s="16"/>
      <c r="H228" s="16"/>
      <c r="K228" s="255" t="s">
        <v>16</v>
      </c>
      <c r="L228" s="255"/>
      <c r="M228" s="227" t="str">
        <f>MR!R11</f>
        <v>jún 2013</v>
      </c>
      <c r="N228" s="227"/>
      <c r="O228" s="227"/>
      <c r="P228" s="227"/>
    </row>
    <row r="229" spans="1:16" ht="19.5" customHeight="1">
      <c r="A229" s="263"/>
      <c r="B229" s="254"/>
      <c r="C229" s="254"/>
      <c r="D229" s="254"/>
      <c r="E229" s="29"/>
      <c r="F229" s="16"/>
      <c r="G229" s="16"/>
      <c r="H229" s="16"/>
      <c r="K229" s="255"/>
      <c r="L229" s="255"/>
      <c r="M229" s="227"/>
      <c r="N229" s="227"/>
      <c r="O229" s="227"/>
      <c r="P229" s="227"/>
    </row>
    <row r="230" ht="19.5" customHeight="1" thickBot="1"/>
    <row r="231" spans="1:16" ht="19.5" customHeight="1" thickBot="1">
      <c r="A231" s="242" t="s">
        <v>2</v>
      </c>
      <c r="B231" s="245" t="s">
        <v>3</v>
      </c>
      <c r="C231" s="248" t="s">
        <v>4</v>
      </c>
      <c r="D231" s="251" t="s">
        <v>5</v>
      </c>
      <c r="E231" s="262" t="s">
        <v>6</v>
      </c>
      <c r="F231" s="235" t="s">
        <v>7</v>
      </c>
      <c r="G231" s="235"/>
      <c r="H231" s="235"/>
      <c r="I231" s="235"/>
      <c r="J231" s="235"/>
      <c r="K231" s="235"/>
      <c r="L231" s="235"/>
      <c r="M231" s="231"/>
      <c r="N231" s="234" t="s">
        <v>12</v>
      </c>
      <c r="O231" s="235"/>
      <c r="P231" s="228" t="s">
        <v>14</v>
      </c>
    </row>
    <row r="232" spans="1:16" ht="19.5" customHeight="1">
      <c r="A232" s="243"/>
      <c r="B232" s="246"/>
      <c r="C232" s="249"/>
      <c r="D232" s="252"/>
      <c r="E232" s="232"/>
      <c r="F232" s="256" t="s">
        <v>8</v>
      </c>
      <c r="G232" s="257"/>
      <c r="H232" s="258" t="s">
        <v>9</v>
      </c>
      <c r="I232" s="258"/>
      <c r="J232" s="256" t="s">
        <v>10</v>
      </c>
      <c r="K232" s="257"/>
      <c r="L232" s="258" t="s">
        <v>11</v>
      </c>
      <c r="M232" s="257"/>
      <c r="N232" s="236"/>
      <c r="O232" s="237"/>
      <c r="P232" s="229"/>
    </row>
    <row r="233" spans="1:16" ht="19.5" customHeight="1" thickBot="1">
      <c r="A233" s="244"/>
      <c r="B233" s="247"/>
      <c r="C233" s="250"/>
      <c r="D233" s="253"/>
      <c r="E233" s="233"/>
      <c r="F233" s="20" t="s">
        <v>336</v>
      </c>
      <c r="G233" s="21" t="s">
        <v>13</v>
      </c>
      <c r="H233" s="20" t="s">
        <v>336</v>
      </c>
      <c r="I233" s="22" t="s">
        <v>13</v>
      </c>
      <c r="J233" s="20" t="s">
        <v>336</v>
      </c>
      <c r="K233" s="21" t="s">
        <v>13</v>
      </c>
      <c r="L233" s="20" t="s">
        <v>336</v>
      </c>
      <c r="M233" s="21" t="s">
        <v>13</v>
      </c>
      <c r="N233" s="20" t="s">
        <v>336</v>
      </c>
      <c r="O233" s="22" t="s">
        <v>13</v>
      </c>
      <c r="P233" s="230"/>
    </row>
    <row r="234" spans="1:24" ht="19.5" customHeight="1">
      <c r="A234" s="2">
        <v>41434</v>
      </c>
      <c r="B234" s="3" t="s">
        <v>551</v>
      </c>
      <c r="C234" s="3" t="s">
        <v>359</v>
      </c>
      <c r="D234" s="3" t="s">
        <v>504</v>
      </c>
      <c r="E234" s="4"/>
      <c r="F234" s="7">
        <v>21.62</v>
      </c>
      <c r="G234" s="8">
        <v>40</v>
      </c>
      <c r="H234" s="5">
        <v>10.81</v>
      </c>
      <c r="I234" s="8">
        <v>39</v>
      </c>
      <c r="J234" s="5">
        <v>10.81</v>
      </c>
      <c r="K234" s="8">
        <v>39</v>
      </c>
      <c r="L234" s="5">
        <v>10.81</v>
      </c>
      <c r="M234" s="8">
        <v>39</v>
      </c>
      <c r="N234" s="33">
        <f>SUM(F234+H234+J234+L234)</f>
        <v>54.050000000000004</v>
      </c>
      <c r="O234" s="34">
        <f>SUM(G234+I234+K234+M234)</f>
        <v>157</v>
      </c>
      <c r="P234" s="35">
        <f>SUM(N234:O234)</f>
        <v>211.05</v>
      </c>
      <c r="R234" s="124" t="s">
        <v>8</v>
      </c>
      <c r="S234" s="210" t="s">
        <v>344</v>
      </c>
      <c r="T234" s="205" t="s">
        <v>339</v>
      </c>
      <c r="U234" s="182" t="s">
        <v>337</v>
      </c>
      <c r="V234" s="206" t="s">
        <v>382</v>
      </c>
      <c r="W234" s="205" t="s">
        <v>383</v>
      </c>
      <c r="X234" s="123" t="s">
        <v>341</v>
      </c>
    </row>
    <row r="235" spans="1:24" ht="19.5" customHeight="1">
      <c r="A235" s="9"/>
      <c r="B235" s="10"/>
      <c r="C235" s="3"/>
      <c r="D235" s="10"/>
      <c r="E235" s="11"/>
      <c r="F235" s="7"/>
      <c r="G235" s="8"/>
      <c r="H235" s="5"/>
      <c r="I235" s="8"/>
      <c r="J235" s="5"/>
      <c r="K235" s="8"/>
      <c r="L235" s="5"/>
      <c r="M235" s="8"/>
      <c r="N235" s="33">
        <f aca="true" t="shared" si="19" ref="N235:O256">SUM(F235+H235+J235+L235)</f>
        <v>0</v>
      </c>
      <c r="O235" s="34">
        <f t="shared" si="19"/>
        <v>0</v>
      </c>
      <c r="P235" s="35">
        <f aca="true" t="shared" si="20" ref="P235:P257">SUM(N235:O235)</f>
        <v>0</v>
      </c>
      <c r="R235" s="124" t="s">
        <v>336</v>
      </c>
      <c r="S235" s="211">
        <v>21.62</v>
      </c>
      <c r="T235" s="185">
        <v>8.09</v>
      </c>
      <c r="U235" s="181">
        <v>5.4</v>
      </c>
      <c r="V235" s="207">
        <v>8.09</v>
      </c>
      <c r="W235" s="185">
        <v>21.6</v>
      </c>
      <c r="X235" s="123">
        <v>0</v>
      </c>
    </row>
    <row r="236" spans="1:24" ht="19.5" customHeight="1">
      <c r="A236" s="9"/>
      <c r="B236" s="10"/>
      <c r="C236" s="3"/>
      <c r="D236" s="10"/>
      <c r="E236" s="11"/>
      <c r="F236" s="7"/>
      <c r="G236" s="8"/>
      <c r="H236" s="5"/>
      <c r="I236" s="8"/>
      <c r="J236" s="5"/>
      <c r="K236" s="8"/>
      <c r="L236" s="5"/>
      <c r="M236" s="8"/>
      <c r="N236" s="33">
        <f t="shared" si="19"/>
        <v>0</v>
      </c>
      <c r="O236" s="34">
        <f t="shared" si="19"/>
        <v>0</v>
      </c>
      <c r="P236" s="35">
        <f t="shared" si="20"/>
        <v>0</v>
      </c>
      <c r="R236" s="124" t="s">
        <v>340</v>
      </c>
      <c r="S236" s="211">
        <v>40</v>
      </c>
      <c r="T236" s="185">
        <v>23</v>
      </c>
      <c r="U236" s="181">
        <v>1.3</v>
      </c>
      <c r="V236" s="207">
        <v>16</v>
      </c>
      <c r="W236" s="185">
        <v>1.3</v>
      </c>
      <c r="X236" s="123">
        <v>0</v>
      </c>
    </row>
    <row r="237" spans="1:22" ht="19.5" customHeight="1">
      <c r="A237" s="9"/>
      <c r="B237" s="10"/>
      <c r="C237" s="3"/>
      <c r="D237" s="10"/>
      <c r="E237" s="11"/>
      <c r="F237" s="7"/>
      <c r="G237" s="8"/>
      <c r="H237" s="5"/>
      <c r="I237" s="8"/>
      <c r="J237" s="5"/>
      <c r="K237" s="8"/>
      <c r="L237" s="5"/>
      <c r="M237" s="8"/>
      <c r="N237" s="33">
        <f t="shared" si="19"/>
        <v>0</v>
      </c>
      <c r="O237" s="34">
        <f t="shared" si="19"/>
        <v>0</v>
      </c>
      <c r="P237" s="35">
        <f t="shared" si="20"/>
        <v>0</v>
      </c>
      <c r="R237" s="119"/>
      <c r="T237" s="119"/>
      <c r="V237" s="1"/>
    </row>
    <row r="238" spans="1:24" ht="19.5" customHeight="1">
      <c r="A238" s="9"/>
      <c r="B238" s="10"/>
      <c r="C238" s="3"/>
      <c r="D238" s="10"/>
      <c r="E238" s="11"/>
      <c r="F238" s="7"/>
      <c r="G238" s="8"/>
      <c r="H238" s="5"/>
      <c r="I238" s="8"/>
      <c r="J238" s="5"/>
      <c r="K238" s="8"/>
      <c r="L238" s="5"/>
      <c r="M238" s="8"/>
      <c r="N238" s="33">
        <f t="shared" si="19"/>
        <v>0</v>
      </c>
      <c r="O238" s="34">
        <f t="shared" si="19"/>
        <v>0</v>
      </c>
      <c r="P238" s="35">
        <f t="shared" si="20"/>
        <v>0</v>
      </c>
      <c r="R238" s="124" t="s">
        <v>342</v>
      </c>
      <c r="S238" s="210" t="s">
        <v>344</v>
      </c>
      <c r="T238" s="205" t="s">
        <v>339</v>
      </c>
      <c r="U238" s="182" t="s">
        <v>337</v>
      </c>
      <c r="V238" s="206" t="s">
        <v>382</v>
      </c>
      <c r="W238" s="205" t="s">
        <v>383</v>
      </c>
      <c r="X238" s="123" t="s">
        <v>341</v>
      </c>
    </row>
    <row r="239" spans="1:24" ht="19.5" customHeight="1">
      <c r="A239" s="9"/>
      <c r="B239" s="10"/>
      <c r="C239" s="3"/>
      <c r="D239" s="10"/>
      <c r="E239" s="11"/>
      <c r="F239" s="7"/>
      <c r="G239" s="8"/>
      <c r="H239" s="5"/>
      <c r="I239" s="8"/>
      <c r="J239" s="5"/>
      <c r="K239" s="8"/>
      <c r="L239" s="5"/>
      <c r="M239" s="8"/>
      <c r="N239" s="33">
        <f t="shared" si="19"/>
        <v>0</v>
      </c>
      <c r="O239" s="34">
        <f t="shared" si="19"/>
        <v>0</v>
      </c>
      <c r="P239" s="35">
        <f t="shared" si="20"/>
        <v>0</v>
      </c>
      <c r="R239" s="124" t="s">
        <v>336</v>
      </c>
      <c r="S239" s="211">
        <v>10.81</v>
      </c>
      <c r="T239" s="185">
        <v>5.4</v>
      </c>
      <c r="U239" s="181">
        <v>5.4</v>
      </c>
      <c r="V239" s="207">
        <v>5.4</v>
      </c>
      <c r="W239" s="185">
        <v>13.51</v>
      </c>
      <c r="X239" s="121">
        <v>0</v>
      </c>
    </row>
    <row r="240" spans="1:24" ht="19.5" customHeight="1">
      <c r="A240" s="9"/>
      <c r="B240" s="10"/>
      <c r="C240" s="3"/>
      <c r="D240" s="10"/>
      <c r="E240" s="11"/>
      <c r="F240" s="7"/>
      <c r="G240" s="8"/>
      <c r="H240" s="5"/>
      <c r="I240" s="8"/>
      <c r="J240" s="5"/>
      <c r="K240" s="8"/>
      <c r="L240" s="5"/>
      <c r="M240" s="8"/>
      <c r="N240" s="33">
        <f t="shared" si="19"/>
        <v>0</v>
      </c>
      <c r="O240" s="34">
        <f t="shared" si="19"/>
        <v>0</v>
      </c>
      <c r="P240" s="35">
        <f t="shared" si="20"/>
        <v>0</v>
      </c>
      <c r="R240" s="124" t="s">
        <v>340</v>
      </c>
      <c r="S240" s="211">
        <v>39</v>
      </c>
      <c r="T240" s="185">
        <v>22</v>
      </c>
      <c r="U240" s="181">
        <v>0</v>
      </c>
      <c r="V240" s="207">
        <v>15</v>
      </c>
      <c r="W240" s="185">
        <v>0</v>
      </c>
      <c r="X240" s="121"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8"/>
      <c r="J241" s="5"/>
      <c r="K241" s="8"/>
      <c r="L241" s="5"/>
      <c r="M241" s="8"/>
      <c r="N241" s="33">
        <f t="shared" si="19"/>
        <v>0</v>
      </c>
      <c r="O241" s="34">
        <f t="shared" si="19"/>
        <v>0</v>
      </c>
      <c r="P241" s="35">
        <f t="shared" si="20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8"/>
      <c r="J242" s="5"/>
      <c r="K242" s="8"/>
      <c r="L242" s="5"/>
      <c r="M242" s="8"/>
      <c r="N242" s="33">
        <f t="shared" si="19"/>
        <v>0</v>
      </c>
      <c r="O242" s="34">
        <f t="shared" si="19"/>
        <v>0</v>
      </c>
      <c r="P242" s="35">
        <f t="shared" si="20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8"/>
      <c r="J243" s="5"/>
      <c r="K243" s="8"/>
      <c r="L243" s="5"/>
      <c r="M243" s="8"/>
      <c r="N243" s="33">
        <f t="shared" si="19"/>
        <v>0</v>
      </c>
      <c r="O243" s="34">
        <f t="shared" si="19"/>
        <v>0</v>
      </c>
      <c r="P243" s="35">
        <f t="shared" si="20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8"/>
      <c r="J244" s="5"/>
      <c r="K244" s="8"/>
      <c r="L244" s="5"/>
      <c r="M244" s="8"/>
      <c r="N244" s="33">
        <f t="shared" si="19"/>
        <v>0</v>
      </c>
      <c r="O244" s="34">
        <f t="shared" si="19"/>
        <v>0</v>
      </c>
      <c r="P244" s="35">
        <f t="shared" si="20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8"/>
      <c r="J245" s="5"/>
      <c r="K245" s="8"/>
      <c r="L245" s="5"/>
      <c r="M245" s="8"/>
      <c r="N245" s="33">
        <f t="shared" si="19"/>
        <v>0</v>
      </c>
      <c r="O245" s="34">
        <f t="shared" si="19"/>
        <v>0</v>
      </c>
      <c r="P245" s="35">
        <f t="shared" si="20"/>
        <v>0</v>
      </c>
    </row>
    <row r="246" spans="1:16" ht="19.5" customHeight="1" hidden="1">
      <c r="A246" s="9"/>
      <c r="B246" s="10"/>
      <c r="C246" s="3"/>
      <c r="D246" s="10"/>
      <c r="E246" s="11"/>
      <c r="F246" s="7"/>
      <c r="G246" s="8"/>
      <c r="H246" s="5"/>
      <c r="I246" s="8"/>
      <c r="J246" s="5"/>
      <c r="K246" s="8"/>
      <c r="L246" s="5"/>
      <c r="M246" s="8"/>
      <c r="N246" s="33">
        <f t="shared" si="19"/>
        <v>0</v>
      </c>
      <c r="O246" s="34">
        <f t="shared" si="19"/>
        <v>0</v>
      </c>
      <c r="P246" s="35">
        <f t="shared" si="20"/>
        <v>0</v>
      </c>
    </row>
    <row r="247" spans="1:16" ht="19.5" customHeight="1" hidden="1">
      <c r="A247" s="9"/>
      <c r="B247" s="10"/>
      <c r="C247" s="3"/>
      <c r="D247" s="10"/>
      <c r="E247" s="11"/>
      <c r="F247" s="7"/>
      <c r="G247" s="8"/>
      <c r="H247" s="5"/>
      <c r="I247" s="8"/>
      <c r="J247" s="5"/>
      <c r="K247" s="8"/>
      <c r="L247" s="5"/>
      <c r="M247" s="8"/>
      <c r="N247" s="33">
        <f t="shared" si="19"/>
        <v>0</v>
      </c>
      <c r="O247" s="34">
        <f t="shared" si="19"/>
        <v>0</v>
      </c>
      <c r="P247" s="35">
        <f t="shared" si="20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8"/>
      <c r="J248" s="5"/>
      <c r="K248" s="8"/>
      <c r="L248" s="5"/>
      <c r="M248" s="8"/>
      <c r="N248" s="33">
        <f t="shared" si="19"/>
        <v>0</v>
      </c>
      <c r="O248" s="34">
        <f t="shared" si="19"/>
        <v>0</v>
      </c>
      <c r="P248" s="35">
        <f t="shared" si="20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8"/>
      <c r="J249" s="5"/>
      <c r="K249" s="8"/>
      <c r="L249" s="5"/>
      <c r="M249" s="8"/>
      <c r="N249" s="33">
        <f t="shared" si="19"/>
        <v>0</v>
      </c>
      <c r="O249" s="34">
        <f t="shared" si="19"/>
        <v>0</v>
      </c>
      <c r="P249" s="35">
        <f t="shared" si="20"/>
        <v>0</v>
      </c>
    </row>
    <row r="250" spans="1:16" ht="19.5" customHeight="1">
      <c r="A250" s="9"/>
      <c r="B250" s="10"/>
      <c r="C250" s="3"/>
      <c r="D250" s="10"/>
      <c r="E250" s="11"/>
      <c r="F250" s="7"/>
      <c r="G250" s="8"/>
      <c r="H250" s="5"/>
      <c r="I250" s="8"/>
      <c r="J250" s="5"/>
      <c r="K250" s="8"/>
      <c r="L250" s="5"/>
      <c r="M250" s="8"/>
      <c r="N250" s="33">
        <f t="shared" si="19"/>
        <v>0</v>
      </c>
      <c r="O250" s="34">
        <f t="shared" si="19"/>
        <v>0</v>
      </c>
      <c r="P250" s="35">
        <f t="shared" si="20"/>
        <v>0</v>
      </c>
    </row>
    <row r="251" spans="1:16" ht="19.5" customHeight="1">
      <c r="A251" s="9"/>
      <c r="B251" s="10"/>
      <c r="C251" s="3"/>
      <c r="D251" s="10"/>
      <c r="E251" s="11"/>
      <c r="F251" s="7"/>
      <c r="G251" s="8"/>
      <c r="H251" s="5"/>
      <c r="I251" s="8"/>
      <c r="J251" s="5"/>
      <c r="K251" s="8"/>
      <c r="L251" s="5"/>
      <c r="M251" s="8"/>
      <c r="N251" s="33">
        <f t="shared" si="19"/>
        <v>0</v>
      </c>
      <c r="O251" s="34">
        <f t="shared" si="19"/>
        <v>0</v>
      </c>
      <c r="P251" s="35">
        <f t="shared" si="20"/>
        <v>0</v>
      </c>
    </row>
    <row r="252" spans="1:16" ht="19.5" customHeight="1">
      <c r="A252" s="9"/>
      <c r="B252" s="10"/>
      <c r="C252" s="3"/>
      <c r="D252" s="10"/>
      <c r="E252" s="11"/>
      <c r="F252" s="7"/>
      <c r="G252" s="8"/>
      <c r="H252" s="5"/>
      <c r="I252" s="8"/>
      <c r="J252" s="5"/>
      <c r="K252" s="8"/>
      <c r="L252" s="5"/>
      <c r="M252" s="8"/>
      <c r="N252" s="33">
        <f t="shared" si="19"/>
        <v>0</v>
      </c>
      <c r="O252" s="34">
        <f t="shared" si="19"/>
        <v>0</v>
      </c>
      <c r="P252" s="35">
        <f t="shared" si="20"/>
        <v>0</v>
      </c>
    </row>
    <row r="253" spans="1:16" ht="19.5" customHeight="1">
      <c r="A253" s="9"/>
      <c r="B253" s="10"/>
      <c r="C253" s="3"/>
      <c r="D253" s="10"/>
      <c r="E253" s="11"/>
      <c r="F253" s="7"/>
      <c r="G253" s="8"/>
      <c r="H253" s="5"/>
      <c r="I253" s="8"/>
      <c r="J253" s="5"/>
      <c r="K253" s="8"/>
      <c r="L253" s="5"/>
      <c r="M253" s="8"/>
      <c r="N253" s="33">
        <f t="shared" si="19"/>
        <v>0</v>
      </c>
      <c r="O253" s="34">
        <f t="shared" si="19"/>
        <v>0</v>
      </c>
      <c r="P253" s="35">
        <f t="shared" si="20"/>
        <v>0</v>
      </c>
    </row>
    <row r="254" spans="1:16" ht="19.5" customHeight="1">
      <c r="A254" s="9"/>
      <c r="B254" s="10"/>
      <c r="C254" s="3"/>
      <c r="D254" s="10"/>
      <c r="E254" s="11"/>
      <c r="F254" s="7"/>
      <c r="G254" s="8"/>
      <c r="H254" s="5"/>
      <c r="I254" s="8"/>
      <c r="J254" s="5"/>
      <c r="K254" s="8"/>
      <c r="L254" s="5"/>
      <c r="M254" s="8"/>
      <c r="N254" s="33">
        <f t="shared" si="19"/>
        <v>0</v>
      </c>
      <c r="O254" s="34">
        <f t="shared" si="19"/>
        <v>0</v>
      </c>
      <c r="P254" s="35">
        <f t="shared" si="20"/>
        <v>0</v>
      </c>
    </row>
    <row r="255" spans="1:16" ht="19.5" customHeight="1">
      <c r="A255" s="9"/>
      <c r="B255" s="10"/>
      <c r="C255" s="3"/>
      <c r="D255" s="10"/>
      <c r="E255" s="11"/>
      <c r="F255" s="7"/>
      <c r="G255" s="8"/>
      <c r="H255" s="5"/>
      <c r="I255" s="8"/>
      <c r="J255" s="5"/>
      <c r="K255" s="8"/>
      <c r="L255" s="5"/>
      <c r="M255" s="8"/>
      <c r="N255" s="33">
        <f t="shared" si="19"/>
        <v>0</v>
      </c>
      <c r="O255" s="34">
        <f t="shared" si="19"/>
        <v>0</v>
      </c>
      <c r="P255" s="35">
        <f t="shared" si="20"/>
        <v>0</v>
      </c>
    </row>
    <row r="256" spans="1:16" ht="19.5" customHeight="1" thickBot="1">
      <c r="A256" s="26"/>
      <c r="B256" s="27"/>
      <c r="C256" s="3"/>
      <c r="D256" s="27"/>
      <c r="E256" s="28"/>
      <c r="F256" s="7"/>
      <c r="G256" s="8"/>
      <c r="H256" s="5"/>
      <c r="I256" s="8"/>
      <c r="J256" s="5"/>
      <c r="K256" s="8"/>
      <c r="L256" s="5"/>
      <c r="M256" s="8"/>
      <c r="N256" s="36">
        <f t="shared" si="19"/>
        <v>0</v>
      </c>
      <c r="O256" s="37">
        <f t="shared" si="19"/>
        <v>0</v>
      </c>
      <c r="P256" s="38">
        <f t="shared" si="20"/>
        <v>0</v>
      </c>
    </row>
    <row r="257" spans="1:16" ht="19.5" customHeight="1" thickBot="1">
      <c r="A257" s="259" t="s">
        <v>14</v>
      </c>
      <c r="B257" s="260"/>
      <c r="C257" s="260"/>
      <c r="D257" s="260"/>
      <c r="E257" s="261"/>
      <c r="F257" s="39">
        <f aca="true" t="shared" si="21" ref="F257:O257">SUM(F234:F256)</f>
        <v>21.62</v>
      </c>
      <c r="G257" s="40">
        <f t="shared" si="21"/>
        <v>40</v>
      </c>
      <c r="H257" s="41">
        <f t="shared" si="21"/>
        <v>10.81</v>
      </c>
      <c r="I257" s="42">
        <f t="shared" si="21"/>
        <v>39</v>
      </c>
      <c r="J257" s="39">
        <f t="shared" si="21"/>
        <v>10.81</v>
      </c>
      <c r="K257" s="40">
        <f t="shared" si="21"/>
        <v>39</v>
      </c>
      <c r="L257" s="41">
        <f t="shared" si="21"/>
        <v>10.81</v>
      </c>
      <c r="M257" s="40">
        <f t="shared" si="21"/>
        <v>39</v>
      </c>
      <c r="N257" s="43">
        <f t="shared" si="21"/>
        <v>54.050000000000004</v>
      </c>
      <c r="O257" s="44">
        <f t="shared" si="21"/>
        <v>157</v>
      </c>
      <c r="P257" s="32">
        <f t="shared" si="20"/>
        <v>211.05</v>
      </c>
    </row>
    <row r="258" spans="1:16" ht="19.5" customHeight="1">
      <c r="A258" s="238" t="s">
        <v>0</v>
      </c>
      <c r="B258" s="238"/>
      <c r="C258" s="238"/>
      <c r="D258" s="238"/>
      <c r="E258" s="238"/>
      <c r="F258" s="238"/>
      <c r="G258" s="238"/>
      <c r="H258" s="238"/>
      <c r="I258" s="239"/>
      <c r="J258" s="238"/>
      <c r="K258" s="238"/>
      <c r="L258" s="238"/>
      <c r="M258" s="238"/>
      <c r="N258" s="238"/>
      <c r="O258" s="238"/>
      <c r="P258" s="238"/>
    </row>
    <row r="259" spans="1:16" ht="19.5" customHeight="1">
      <c r="A259" s="238"/>
      <c r="B259" s="238"/>
      <c r="C259" s="238"/>
      <c r="D259" s="238"/>
      <c r="E259" s="238"/>
      <c r="F259" s="238"/>
      <c r="G259" s="238"/>
      <c r="H259" s="238"/>
      <c r="I259" s="239"/>
      <c r="J259" s="238"/>
      <c r="K259" s="238"/>
      <c r="L259" s="238"/>
      <c r="M259" s="238"/>
      <c r="N259" s="238"/>
      <c r="O259" s="238"/>
      <c r="P259" s="238"/>
    </row>
    <row r="260" spans="1:16" ht="19.5" customHeight="1">
      <c r="A260" s="238"/>
      <c r="B260" s="238"/>
      <c r="C260" s="238"/>
      <c r="D260" s="238"/>
      <c r="E260" s="238"/>
      <c r="F260" s="238"/>
      <c r="G260" s="238"/>
      <c r="H260" s="238"/>
      <c r="I260" s="239"/>
      <c r="J260" s="238"/>
      <c r="K260" s="238"/>
      <c r="L260" s="238"/>
      <c r="M260" s="238"/>
      <c r="N260" s="238"/>
      <c r="O260" s="238"/>
      <c r="P260" s="238"/>
    </row>
    <row r="261" spans="1:16" ht="19.5" customHeight="1">
      <c r="A261" s="238"/>
      <c r="B261" s="238"/>
      <c r="C261" s="238"/>
      <c r="D261" s="238"/>
      <c r="E261" s="238"/>
      <c r="F261" s="238"/>
      <c r="G261" s="238"/>
      <c r="H261" s="238"/>
      <c r="I261" s="239"/>
      <c r="J261" s="240"/>
      <c r="K261" s="240"/>
      <c r="L261" s="239"/>
      <c r="M261" s="239"/>
      <c r="N261" s="239"/>
      <c r="O261" s="239"/>
      <c r="P261" s="239"/>
    </row>
    <row r="262" spans="1:11" ht="19.5" customHeight="1">
      <c r="A262" s="241" t="s">
        <v>117</v>
      </c>
      <c r="B262" s="241"/>
      <c r="J262" s="19"/>
      <c r="K262" s="19"/>
    </row>
    <row r="263" spans="1:2" ht="19.5" customHeight="1">
      <c r="A263" s="241"/>
      <c r="B263" s="241"/>
    </row>
    <row r="264" spans="1:14" ht="19.5" customHeight="1">
      <c r="A264" s="241"/>
      <c r="B264" s="241"/>
      <c r="K264" s="18"/>
      <c r="L264" s="18"/>
      <c r="M264" s="18"/>
      <c r="N264" s="18"/>
    </row>
    <row r="265" spans="1:16" ht="19.5" customHeight="1">
      <c r="A265" s="263" t="s">
        <v>15</v>
      </c>
      <c r="B265" s="254" t="s">
        <v>275</v>
      </c>
      <c r="C265" s="254"/>
      <c r="D265" s="254"/>
      <c r="E265" s="29"/>
      <c r="F265" s="16"/>
      <c r="G265" s="16"/>
      <c r="H265" s="16"/>
      <c r="K265" s="255" t="s">
        <v>16</v>
      </c>
      <c r="L265" s="255"/>
      <c r="M265" s="227" t="str">
        <f>MR!R11</f>
        <v>jún 2013</v>
      </c>
      <c r="N265" s="227"/>
      <c r="O265" s="227"/>
      <c r="P265" s="227"/>
    </row>
    <row r="266" spans="1:16" ht="19.5" customHeight="1">
      <c r="A266" s="263"/>
      <c r="B266" s="254"/>
      <c r="C266" s="254"/>
      <c r="D266" s="254"/>
      <c r="E266" s="29"/>
      <c r="F266" s="16"/>
      <c r="G266" s="16"/>
      <c r="H266" s="16"/>
      <c r="K266" s="255"/>
      <c r="L266" s="255"/>
      <c r="M266" s="227"/>
      <c r="N266" s="227"/>
      <c r="O266" s="227"/>
      <c r="P266" s="227"/>
    </row>
    <row r="267" ht="19.5" customHeight="1" thickBot="1"/>
    <row r="268" spans="1:16" ht="19.5" customHeight="1" thickBot="1">
      <c r="A268" s="242" t="s">
        <v>2</v>
      </c>
      <c r="B268" s="245" t="s">
        <v>3</v>
      </c>
      <c r="C268" s="248" t="s">
        <v>4</v>
      </c>
      <c r="D268" s="251" t="s">
        <v>5</v>
      </c>
      <c r="E268" s="262" t="s">
        <v>6</v>
      </c>
      <c r="F268" s="235" t="s">
        <v>7</v>
      </c>
      <c r="G268" s="235"/>
      <c r="H268" s="235"/>
      <c r="I268" s="235"/>
      <c r="J268" s="235"/>
      <c r="K268" s="235"/>
      <c r="L268" s="235"/>
      <c r="M268" s="231"/>
      <c r="N268" s="234" t="s">
        <v>12</v>
      </c>
      <c r="O268" s="235"/>
      <c r="P268" s="228" t="s">
        <v>14</v>
      </c>
    </row>
    <row r="269" spans="1:16" ht="19.5" customHeight="1">
      <c r="A269" s="243"/>
      <c r="B269" s="246"/>
      <c r="C269" s="249"/>
      <c r="D269" s="252"/>
      <c r="E269" s="232"/>
      <c r="F269" s="256" t="s">
        <v>8</v>
      </c>
      <c r="G269" s="257"/>
      <c r="H269" s="258" t="s">
        <v>9</v>
      </c>
      <c r="I269" s="258"/>
      <c r="J269" s="256" t="s">
        <v>10</v>
      </c>
      <c r="K269" s="257"/>
      <c r="L269" s="258" t="s">
        <v>11</v>
      </c>
      <c r="M269" s="257"/>
      <c r="N269" s="236"/>
      <c r="O269" s="237"/>
      <c r="P269" s="229"/>
    </row>
    <row r="270" spans="1:16" ht="19.5" customHeight="1" thickBot="1">
      <c r="A270" s="244"/>
      <c r="B270" s="247"/>
      <c r="C270" s="250"/>
      <c r="D270" s="253"/>
      <c r="E270" s="233"/>
      <c r="F270" s="20" t="s">
        <v>336</v>
      </c>
      <c r="G270" s="21" t="s">
        <v>13</v>
      </c>
      <c r="H270" s="20" t="s">
        <v>336</v>
      </c>
      <c r="I270" s="22" t="s">
        <v>13</v>
      </c>
      <c r="J270" s="20" t="s">
        <v>336</v>
      </c>
      <c r="K270" s="21" t="s">
        <v>13</v>
      </c>
      <c r="L270" s="20" t="s">
        <v>336</v>
      </c>
      <c r="M270" s="21" t="s">
        <v>13</v>
      </c>
      <c r="N270" s="20" t="s">
        <v>336</v>
      </c>
      <c r="O270" s="22" t="s">
        <v>13</v>
      </c>
      <c r="P270" s="230"/>
    </row>
    <row r="271" spans="1:24" ht="19.5" customHeight="1">
      <c r="A271" s="2">
        <v>41434</v>
      </c>
      <c r="B271" s="3" t="s">
        <v>550</v>
      </c>
      <c r="C271" s="3" t="s">
        <v>359</v>
      </c>
      <c r="D271" s="3" t="s">
        <v>504</v>
      </c>
      <c r="E271" s="4"/>
      <c r="F271" s="7">
        <v>21.62</v>
      </c>
      <c r="G271" s="8">
        <v>40</v>
      </c>
      <c r="H271" s="5">
        <v>10.81</v>
      </c>
      <c r="I271" s="8">
        <v>39</v>
      </c>
      <c r="J271" s="5">
        <v>10.81</v>
      </c>
      <c r="K271" s="8">
        <v>39</v>
      </c>
      <c r="L271" s="5">
        <v>10.81</v>
      </c>
      <c r="M271" s="8">
        <v>39</v>
      </c>
      <c r="N271" s="33">
        <f>SUM(F271+H271+J271+L271)</f>
        <v>54.050000000000004</v>
      </c>
      <c r="O271" s="34">
        <f>SUM(G271+I271+K271+M271)</f>
        <v>157</v>
      </c>
      <c r="P271" s="35">
        <f>SUM(N271:O271)</f>
        <v>211.05</v>
      </c>
      <c r="R271" s="124" t="s">
        <v>8</v>
      </c>
      <c r="S271" s="210" t="s">
        <v>344</v>
      </c>
      <c r="T271" s="205" t="s">
        <v>339</v>
      </c>
      <c r="U271" s="182" t="s">
        <v>337</v>
      </c>
      <c r="V271" s="206" t="s">
        <v>382</v>
      </c>
      <c r="W271" s="205" t="s">
        <v>383</v>
      </c>
      <c r="X271" s="123" t="s">
        <v>341</v>
      </c>
    </row>
    <row r="272" spans="1:24" ht="19.5" customHeight="1">
      <c r="A272" s="9" t="s">
        <v>586</v>
      </c>
      <c r="B272" s="10" t="s">
        <v>641</v>
      </c>
      <c r="C272" s="3" t="s">
        <v>361</v>
      </c>
      <c r="D272" s="10" t="s">
        <v>504</v>
      </c>
      <c r="E272" s="11" t="s">
        <v>463</v>
      </c>
      <c r="F272" s="7">
        <v>21.63</v>
      </c>
      <c r="G272" s="8">
        <v>1.3</v>
      </c>
      <c r="H272" s="5">
        <v>13.51</v>
      </c>
      <c r="I272" s="8">
        <v>0</v>
      </c>
      <c r="J272" s="5"/>
      <c r="K272" s="8"/>
      <c r="L272" s="5"/>
      <c r="M272" s="8"/>
      <c r="N272" s="33">
        <f aca="true" t="shared" si="22" ref="N272:O293">SUM(F272+H272+J272+L272)</f>
        <v>35.14</v>
      </c>
      <c r="O272" s="34">
        <f t="shared" si="22"/>
        <v>1.3</v>
      </c>
      <c r="P272" s="35">
        <f aca="true" t="shared" si="23" ref="P272:P294">SUM(N272:O272)</f>
        <v>36.44</v>
      </c>
      <c r="R272" s="124" t="s">
        <v>336</v>
      </c>
      <c r="S272" s="211">
        <v>21.62</v>
      </c>
      <c r="T272" s="185">
        <v>8.09</v>
      </c>
      <c r="U272" s="181">
        <v>5.4</v>
      </c>
      <c r="V272" s="207">
        <v>8.09</v>
      </c>
      <c r="W272" s="185">
        <v>21.6</v>
      </c>
      <c r="X272" s="123">
        <v>0</v>
      </c>
    </row>
    <row r="273" spans="1:24" ht="19.5" customHeight="1">
      <c r="A273" s="9"/>
      <c r="B273" s="10"/>
      <c r="C273" s="3"/>
      <c r="D273" s="10"/>
      <c r="E273" s="11"/>
      <c r="F273" s="7"/>
      <c r="G273" s="8"/>
      <c r="H273" s="5"/>
      <c r="I273" s="8"/>
      <c r="J273" s="5"/>
      <c r="K273" s="8"/>
      <c r="L273" s="5"/>
      <c r="M273" s="8"/>
      <c r="N273" s="33">
        <f t="shared" si="22"/>
        <v>0</v>
      </c>
      <c r="O273" s="34">
        <f t="shared" si="22"/>
        <v>0</v>
      </c>
      <c r="P273" s="35">
        <f t="shared" si="23"/>
        <v>0</v>
      </c>
      <c r="R273" s="124" t="s">
        <v>340</v>
      </c>
      <c r="S273" s="211">
        <v>40</v>
      </c>
      <c r="T273" s="185">
        <v>23</v>
      </c>
      <c r="U273" s="181">
        <v>1.3</v>
      </c>
      <c r="V273" s="207">
        <v>16</v>
      </c>
      <c r="W273" s="185">
        <v>1.3</v>
      </c>
      <c r="X273" s="123">
        <v>0</v>
      </c>
    </row>
    <row r="274" spans="1:22" ht="19.5" customHeight="1">
      <c r="A274" s="9"/>
      <c r="B274" s="10"/>
      <c r="C274" s="3"/>
      <c r="D274" s="10"/>
      <c r="E274" s="11"/>
      <c r="F274" s="7"/>
      <c r="G274" s="8"/>
      <c r="H274" s="5"/>
      <c r="I274" s="8"/>
      <c r="J274" s="5"/>
      <c r="K274" s="8"/>
      <c r="L274" s="5"/>
      <c r="M274" s="8"/>
      <c r="N274" s="33">
        <f t="shared" si="22"/>
        <v>0</v>
      </c>
      <c r="O274" s="34">
        <f t="shared" si="22"/>
        <v>0</v>
      </c>
      <c r="P274" s="35">
        <f t="shared" si="23"/>
        <v>0</v>
      </c>
      <c r="R274" s="119"/>
      <c r="T274" s="119"/>
      <c r="V274" s="1"/>
    </row>
    <row r="275" spans="1:24" ht="19.5" customHeight="1">
      <c r="A275" s="9"/>
      <c r="B275" s="10"/>
      <c r="C275" s="3"/>
      <c r="D275" s="10"/>
      <c r="E275" s="11"/>
      <c r="F275" s="7"/>
      <c r="G275" s="8"/>
      <c r="H275" s="5"/>
      <c r="I275" s="8"/>
      <c r="J275" s="5"/>
      <c r="K275" s="8"/>
      <c r="L275" s="5"/>
      <c r="M275" s="8"/>
      <c r="N275" s="33">
        <f t="shared" si="22"/>
        <v>0</v>
      </c>
      <c r="O275" s="34">
        <f t="shared" si="22"/>
        <v>0</v>
      </c>
      <c r="P275" s="35">
        <f t="shared" si="23"/>
        <v>0</v>
      </c>
      <c r="R275" s="124" t="s">
        <v>342</v>
      </c>
      <c r="S275" s="210" t="s">
        <v>344</v>
      </c>
      <c r="T275" s="205" t="s">
        <v>339</v>
      </c>
      <c r="U275" s="182" t="s">
        <v>337</v>
      </c>
      <c r="V275" s="206" t="s">
        <v>382</v>
      </c>
      <c r="W275" s="205" t="s">
        <v>383</v>
      </c>
      <c r="X275" s="123" t="s">
        <v>341</v>
      </c>
    </row>
    <row r="276" spans="1:24" ht="19.5" customHeight="1">
      <c r="A276" s="9"/>
      <c r="B276" s="10"/>
      <c r="C276" s="3"/>
      <c r="D276" s="10"/>
      <c r="E276" s="11"/>
      <c r="F276" s="7"/>
      <c r="G276" s="8"/>
      <c r="H276" s="5"/>
      <c r="I276" s="8"/>
      <c r="J276" s="5"/>
      <c r="K276" s="8"/>
      <c r="L276" s="5"/>
      <c r="M276" s="8"/>
      <c r="N276" s="33">
        <f t="shared" si="22"/>
        <v>0</v>
      </c>
      <c r="O276" s="34">
        <f t="shared" si="22"/>
        <v>0</v>
      </c>
      <c r="P276" s="35">
        <f t="shared" si="23"/>
        <v>0</v>
      </c>
      <c r="R276" s="124" t="s">
        <v>336</v>
      </c>
      <c r="S276" s="211">
        <v>10.81</v>
      </c>
      <c r="T276" s="185">
        <v>5.4</v>
      </c>
      <c r="U276" s="181">
        <v>5.4</v>
      </c>
      <c r="V276" s="207">
        <v>5.4</v>
      </c>
      <c r="W276" s="185">
        <v>13.51</v>
      </c>
      <c r="X276" s="121">
        <v>0</v>
      </c>
    </row>
    <row r="277" spans="1:24" ht="19.5" customHeight="1">
      <c r="A277" s="9"/>
      <c r="B277" s="10"/>
      <c r="C277" s="3"/>
      <c r="D277" s="10"/>
      <c r="E277" s="11"/>
      <c r="F277" s="7"/>
      <c r="G277" s="8"/>
      <c r="H277" s="5"/>
      <c r="I277" s="8"/>
      <c r="J277" s="5"/>
      <c r="K277" s="8"/>
      <c r="L277" s="5"/>
      <c r="M277" s="8"/>
      <c r="N277" s="33">
        <f t="shared" si="22"/>
        <v>0</v>
      </c>
      <c r="O277" s="34">
        <f t="shared" si="22"/>
        <v>0</v>
      </c>
      <c r="P277" s="35">
        <f t="shared" si="23"/>
        <v>0</v>
      </c>
      <c r="R277" s="124" t="s">
        <v>340</v>
      </c>
      <c r="S277" s="211">
        <v>39</v>
      </c>
      <c r="T277" s="185">
        <v>22</v>
      </c>
      <c r="U277" s="181">
        <v>0</v>
      </c>
      <c r="V277" s="207">
        <v>15</v>
      </c>
      <c r="W277" s="185">
        <v>0</v>
      </c>
      <c r="X277" s="121">
        <v>0</v>
      </c>
    </row>
    <row r="278" spans="1:16" ht="19.5" customHeight="1">
      <c r="A278" s="9"/>
      <c r="B278" s="10"/>
      <c r="C278" s="3"/>
      <c r="D278" s="10"/>
      <c r="E278" s="11"/>
      <c r="F278" s="7"/>
      <c r="G278" s="8"/>
      <c r="H278" s="5"/>
      <c r="I278" s="8"/>
      <c r="J278" s="5"/>
      <c r="K278" s="8"/>
      <c r="L278" s="5"/>
      <c r="M278" s="8"/>
      <c r="N278" s="33">
        <f t="shared" si="22"/>
        <v>0</v>
      </c>
      <c r="O278" s="34">
        <f t="shared" si="22"/>
        <v>0</v>
      </c>
      <c r="P278" s="35">
        <f t="shared" si="23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8"/>
      <c r="J279" s="5"/>
      <c r="K279" s="8"/>
      <c r="L279" s="5"/>
      <c r="M279" s="8"/>
      <c r="N279" s="33">
        <f t="shared" si="22"/>
        <v>0</v>
      </c>
      <c r="O279" s="34">
        <f t="shared" si="22"/>
        <v>0</v>
      </c>
      <c r="P279" s="35">
        <f t="shared" si="23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8"/>
      <c r="J280" s="5"/>
      <c r="K280" s="8"/>
      <c r="L280" s="5"/>
      <c r="M280" s="8"/>
      <c r="N280" s="33">
        <f t="shared" si="22"/>
        <v>0</v>
      </c>
      <c r="O280" s="34">
        <f t="shared" si="22"/>
        <v>0</v>
      </c>
      <c r="P280" s="35">
        <f t="shared" si="23"/>
        <v>0</v>
      </c>
    </row>
    <row r="281" spans="1:16" ht="19.5" customHeight="1">
      <c r="A281" s="9"/>
      <c r="B281" s="10"/>
      <c r="C281" s="3"/>
      <c r="D281" s="10"/>
      <c r="E281" s="11"/>
      <c r="F281" s="7"/>
      <c r="G281" s="8"/>
      <c r="H281" s="5"/>
      <c r="I281" s="8"/>
      <c r="J281" s="5"/>
      <c r="K281" s="8"/>
      <c r="L281" s="5"/>
      <c r="M281" s="8"/>
      <c r="N281" s="33">
        <f t="shared" si="22"/>
        <v>0</v>
      </c>
      <c r="O281" s="34">
        <f t="shared" si="22"/>
        <v>0</v>
      </c>
      <c r="P281" s="35">
        <f t="shared" si="23"/>
        <v>0</v>
      </c>
    </row>
    <row r="282" spans="1:16" ht="19.5" customHeight="1">
      <c r="A282" s="9"/>
      <c r="B282" s="10"/>
      <c r="C282" s="3"/>
      <c r="D282" s="10"/>
      <c r="E282" s="11"/>
      <c r="F282" s="7"/>
      <c r="G282" s="8"/>
      <c r="H282" s="5"/>
      <c r="I282" s="8"/>
      <c r="J282" s="5"/>
      <c r="K282" s="8"/>
      <c r="L282" s="5"/>
      <c r="M282" s="8"/>
      <c r="N282" s="33">
        <f t="shared" si="22"/>
        <v>0</v>
      </c>
      <c r="O282" s="34">
        <f t="shared" si="22"/>
        <v>0</v>
      </c>
      <c r="P282" s="35">
        <f t="shared" si="23"/>
        <v>0</v>
      </c>
    </row>
    <row r="283" spans="1:16" ht="19.5" customHeight="1" hidden="1">
      <c r="A283" s="9"/>
      <c r="B283" s="10"/>
      <c r="C283" s="3"/>
      <c r="D283" s="10"/>
      <c r="E283" s="11"/>
      <c r="F283" s="7"/>
      <c r="G283" s="8"/>
      <c r="H283" s="5"/>
      <c r="I283" s="8"/>
      <c r="J283" s="5"/>
      <c r="K283" s="8"/>
      <c r="L283" s="5"/>
      <c r="M283" s="8"/>
      <c r="N283" s="33">
        <f t="shared" si="22"/>
        <v>0</v>
      </c>
      <c r="O283" s="34">
        <f t="shared" si="22"/>
        <v>0</v>
      </c>
      <c r="P283" s="35">
        <f t="shared" si="23"/>
        <v>0</v>
      </c>
    </row>
    <row r="284" spans="1:16" ht="19.5" customHeight="1" hidden="1">
      <c r="A284" s="9"/>
      <c r="B284" s="10"/>
      <c r="C284" s="3"/>
      <c r="D284" s="10"/>
      <c r="E284" s="11"/>
      <c r="F284" s="7"/>
      <c r="G284" s="8"/>
      <c r="H284" s="5"/>
      <c r="I284" s="8"/>
      <c r="J284" s="5"/>
      <c r="K284" s="8"/>
      <c r="L284" s="5"/>
      <c r="M284" s="8"/>
      <c r="N284" s="33">
        <f t="shared" si="22"/>
        <v>0</v>
      </c>
      <c r="O284" s="34">
        <f t="shared" si="22"/>
        <v>0</v>
      </c>
      <c r="P284" s="35">
        <f t="shared" si="23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8"/>
      <c r="J285" s="5"/>
      <c r="K285" s="8"/>
      <c r="L285" s="5"/>
      <c r="M285" s="8"/>
      <c r="N285" s="33">
        <f t="shared" si="22"/>
        <v>0</v>
      </c>
      <c r="O285" s="34">
        <f t="shared" si="22"/>
        <v>0</v>
      </c>
      <c r="P285" s="35">
        <f t="shared" si="23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8"/>
      <c r="J286" s="5"/>
      <c r="K286" s="8"/>
      <c r="L286" s="5"/>
      <c r="M286" s="8"/>
      <c r="N286" s="33">
        <f t="shared" si="22"/>
        <v>0</v>
      </c>
      <c r="O286" s="34">
        <f t="shared" si="22"/>
        <v>0</v>
      </c>
      <c r="P286" s="35">
        <f t="shared" si="23"/>
        <v>0</v>
      </c>
    </row>
    <row r="287" spans="1:16" ht="19.5" customHeight="1">
      <c r="A287" s="9"/>
      <c r="B287" s="10"/>
      <c r="C287" s="3"/>
      <c r="D287" s="10"/>
      <c r="E287" s="11"/>
      <c r="F287" s="7"/>
      <c r="G287" s="8"/>
      <c r="H287" s="5"/>
      <c r="I287" s="8"/>
      <c r="J287" s="5"/>
      <c r="K287" s="8"/>
      <c r="L287" s="5"/>
      <c r="M287" s="8"/>
      <c r="N287" s="33">
        <f t="shared" si="22"/>
        <v>0</v>
      </c>
      <c r="O287" s="34">
        <f t="shared" si="22"/>
        <v>0</v>
      </c>
      <c r="P287" s="35">
        <f t="shared" si="23"/>
        <v>0</v>
      </c>
    </row>
    <row r="288" spans="1:16" ht="19.5" customHeight="1">
      <c r="A288" s="9"/>
      <c r="B288" s="10"/>
      <c r="C288" s="3"/>
      <c r="D288" s="10"/>
      <c r="E288" s="11"/>
      <c r="F288" s="7"/>
      <c r="G288" s="8"/>
      <c r="H288" s="5"/>
      <c r="I288" s="8"/>
      <c r="J288" s="5"/>
      <c r="K288" s="8"/>
      <c r="L288" s="5"/>
      <c r="M288" s="8"/>
      <c r="N288" s="33">
        <f t="shared" si="22"/>
        <v>0</v>
      </c>
      <c r="O288" s="34">
        <f t="shared" si="22"/>
        <v>0</v>
      </c>
      <c r="P288" s="35">
        <f t="shared" si="23"/>
        <v>0</v>
      </c>
    </row>
    <row r="289" spans="1:16" ht="19.5" customHeight="1">
      <c r="A289" s="9"/>
      <c r="B289" s="10"/>
      <c r="C289" s="3"/>
      <c r="D289" s="10"/>
      <c r="E289" s="11"/>
      <c r="F289" s="7"/>
      <c r="G289" s="8"/>
      <c r="H289" s="5"/>
      <c r="I289" s="8"/>
      <c r="J289" s="5"/>
      <c r="K289" s="8"/>
      <c r="L289" s="5"/>
      <c r="M289" s="8"/>
      <c r="N289" s="33">
        <f t="shared" si="22"/>
        <v>0</v>
      </c>
      <c r="O289" s="34">
        <f t="shared" si="22"/>
        <v>0</v>
      </c>
      <c r="P289" s="35">
        <f t="shared" si="23"/>
        <v>0</v>
      </c>
    </row>
    <row r="290" spans="1:16" ht="19.5" customHeight="1">
      <c r="A290" s="9"/>
      <c r="B290" s="10"/>
      <c r="C290" s="3"/>
      <c r="D290" s="10"/>
      <c r="E290" s="11"/>
      <c r="F290" s="7"/>
      <c r="G290" s="8"/>
      <c r="H290" s="5"/>
      <c r="I290" s="8"/>
      <c r="J290" s="5"/>
      <c r="K290" s="8"/>
      <c r="L290" s="5"/>
      <c r="M290" s="8"/>
      <c r="N290" s="33">
        <f t="shared" si="22"/>
        <v>0</v>
      </c>
      <c r="O290" s="34">
        <f t="shared" si="22"/>
        <v>0</v>
      </c>
      <c r="P290" s="35">
        <f t="shared" si="23"/>
        <v>0</v>
      </c>
    </row>
    <row r="291" spans="1:16" ht="19.5" customHeight="1">
      <c r="A291" s="9"/>
      <c r="B291" s="10"/>
      <c r="C291" s="3"/>
      <c r="D291" s="10"/>
      <c r="E291" s="11"/>
      <c r="F291" s="7"/>
      <c r="G291" s="8"/>
      <c r="H291" s="5"/>
      <c r="I291" s="8"/>
      <c r="J291" s="5"/>
      <c r="K291" s="8"/>
      <c r="L291" s="5"/>
      <c r="M291" s="8"/>
      <c r="N291" s="33">
        <f t="shared" si="22"/>
        <v>0</v>
      </c>
      <c r="O291" s="34">
        <f t="shared" si="22"/>
        <v>0</v>
      </c>
      <c r="P291" s="35">
        <f t="shared" si="23"/>
        <v>0</v>
      </c>
    </row>
    <row r="292" spans="1:16" ht="19.5" customHeight="1">
      <c r="A292" s="9"/>
      <c r="B292" s="10"/>
      <c r="C292" s="3"/>
      <c r="D292" s="10"/>
      <c r="E292" s="11"/>
      <c r="F292" s="7"/>
      <c r="G292" s="8"/>
      <c r="H292" s="5"/>
      <c r="I292" s="8"/>
      <c r="J292" s="5"/>
      <c r="K292" s="8"/>
      <c r="L292" s="5"/>
      <c r="M292" s="8"/>
      <c r="N292" s="33">
        <f t="shared" si="22"/>
        <v>0</v>
      </c>
      <c r="O292" s="34">
        <f t="shared" si="22"/>
        <v>0</v>
      </c>
      <c r="P292" s="35">
        <f t="shared" si="23"/>
        <v>0</v>
      </c>
    </row>
    <row r="293" spans="1:16" ht="19.5" customHeight="1" thickBot="1">
      <c r="A293" s="26"/>
      <c r="B293" s="27"/>
      <c r="C293" s="3"/>
      <c r="D293" s="27"/>
      <c r="E293" s="28"/>
      <c r="F293" s="7"/>
      <c r="G293" s="8"/>
      <c r="H293" s="5"/>
      <c r="I293" s="8"/>
      <c r="J293" s="5"/>
      <c r="K293" s="8"/>
      <c r="L293" s="5"/>
      <c r="M293" s="8"/>
      <c r="N293" s="36">
        <f t="shared" si="22"/>
        <v>0</v>
      </c>
      <c r="O293" s="37">
        <f t="shared" si="22"/>
        <v>0</v>
      </c>
      <c r="P293" s="38">
        <f t="shared" si="23"/>
        <v>0</v>
      </c>
    </row>
    <row r="294" spans="1:16" ht="19.5" customHeight="1" thickBot="1">
      <c r="A294" s="259" t="s">
        <v>14</v>
      </c>
      <c r="B294" s="260"/>
      <c r="C294" s="260"/>
      <c r="D294" s="260"/>
      <c r="E294" s="261"/>
      <c r="F294" s="39">
        <f aca="true" t="shared" si="24" ref="F294:O294">SUM(F271:F293)</f>
        <v>43.25</v>
      </c>
      <c r="G294" s="40">
        <f t="shared" si="24"/>
        <v>41.3</v>
      </c>
      <c r="H294" s="41">
        <f t="shared" si="24"/>
        <v>24.32</v>
      </c>
      <c r="I294" s="42">
        <f t="shared" si="24"/>
        <v>39</v>
      </c>
      <c r="J294" s="39">
        <f t="shared" si="24"/>
        <v>10.81</v>
      </c>
      <c r="K294" s="40">
        <f t="shared" si="24"/>
        <v>39</v>
      </c>
      <c r="L294" s="41">
        <f t="shared" si="24"/>
        <v>10.81</v>
      </c>
      <c r="M294" s="40">
        <f t="shared" si="24"/>
        <v>39</v>
      </c>
      <c r="N294" s="43">
        <f t="shared" si="24"/>
        <v>89.19</v>
      </c>
      <c r="O294" s="44">
        <f t="shared" si="24"/>
        <v>158.3</v>
      </c>
      <c r="P294" s="32">
        <f t="shared" si="23"/>
        <v>247.49</v>
      </c>
    </row>
    <row r="295" spans="1:16" ht="19.5" customHeight="1">
      <c r="A295" s="238" t="s">
        <v>0</v>
      </c>
      <c r="B295" s="238"/>
      <c r="C295" s="238"/>
      <c r="D295" s="238"/>
      <c r="E295" s="238"/>
      <c r="F295" s="238"/>
      <c r="G295" s="238"/>
      <c r="H295" s="238"/>
      <c r="I295" s="239"/>
      <c r="J295" s="238"/>
      <c r="K295" s="238"/>
      <c r="L295" s="238"/>
      <c r="M295" s="238"/>
      <c r="N295" s="238"/>
      <c r="O295" s="238"/>
      <c r="P295" s="238"/>
    </row>
    <row r="296" spans="1:16" ht="19.5" customHeight="1">
      <c r="A296" s="238"/>
      <c r="B296" s="238"/>
      <c r="C296" s="238"/>
      <c r="D296" s="238"/>
      <c r="E296" s="238"/>
      <c r="F296" s="238"/>
      <c r="G296" s="238"/>
      <c r="H296" s="238"/>
      <c r="I296" s="239"/>
      <c r="J296" s="240"/>
      <c r="K296" s="240"/>
      <c r="L296" s="239"/>
      <c r="M296" s="239"/>
      <c r="N296" s="239"/>
      <c r="O296" s="239"/>
      <c r="P296" s="239"/>
    </row>
    <row r="297" spans="1:11" ht="19.5" customHeight="1">
      <c r="A297" s="241" t="s">
        <v>118</v>
      </c>
      <c r="B297" s="241"/>
      <c r="J297" s="19"/>
      <c r="K297" s="19"/>
    </row>
    <row r="298" spans="1:2" ht="19.5" customHeight="1">
      <c r="A298" s="241"/>
      <c r="B298" s="241"/>
    </row>
    <row r="299" spans="1:14" ht="19.5" customHeight="1">
      <c r="A299" s="241"/>
      <c r="B299" s="241"/>
      <c r="K299" s="18"/>
      <c r="L299" s="18"/>
      <c r="M299" s="18"/>
      <c r="N299" s="18"/>
    </row>
    <row r="300" spans="1:16" ht="19.5" customHeight="1">
      <c r="A300" s="263" t="s">
        <v>15</v>
      </c>
      <c r="B300" s="272" t="s">
        <v>196</v>
      </c>
      <c r="C300" s="272"/>
      <c r="D300" s="272"/>
      <c r="E300" s="29"/>
      <c r="F300" s="16"/>
      <c r="G300" s="16"/>
      <c r="H300" s="16"/>
      <c r="K300" s="255" t="s">
        <v>16</v>
      </c>
      <c r="L300" s="255"/>
      <c r="M300" s="227" t="str">
        <f>MR!R11</f>
        <v>jún 2013</v>
      </c>
      <c r="N300" s="227"/>
      <c r="O300" s="227"/>
      <c r="P300" s="227"/>
    </row>
    <row r="301" spans="1:16" ht="19.5" customHeight="1">
      <c r="A301" s="263"/>
      <c r="B301" s="272"/>
      <c r="C301" s="272"/>
      <c r="D301" s="272"/>
      <c r="E301" s="29"/>
      <c r="F301" s="16"/>
      <c r="G301" s="16"/>
      <c r="H301" s="16"/>
      <c r="K301" s="255"/>
      <c r="L301" s="255"/>
      <c r="M301" s="227"/>
      <c r="N301" s="227"/>
      <c r="O301" s="227"/>
      <c r="P301" s="227"/>
    </row>
    <row r="302" ht="19.5" customHeight="1" thickBot="1"/>
    <row r="303" spans="1:16" ht="19.5" customHeight="1" thickBot="1">
      <c r="A303" s="242" t="s">
        <v>2</v>
      </c>
      <c r="B303" s="245" t="s">
        <v>3</v>
      </c>
      <c r="C303" s="248" t="s">
        <v>4</v>
      </c>
      <c r="D303" s="251" t="s">
        <v>5</v>
      </c>
      <c r="E303" s="262" t="s">
        <v>6</v>
      </c>
      <c r="F303" s="235" t="s">
        <v>7</v>
      </c>
      <c r="G303" s="235"/>
      <c r="H303" s="235"/>
      <c r="I303" s="235"/>
      <c r="J303" s="235"/>
      <c r="K303" s="235"/>
      <c r="L303" s="235"/>
      <c r="M303" s="231"/>
      <c r="N303" s="234" t="s">
        <v>12</v>
      </c>
      <c r="O303" s="235"/>
      <c r="P303" s="228" t="s">
        <v>14</v>
      </c>
    </row>
    <row r="304" spans="1:16" ht="19.5" customHeight="1">
      <c r="A304" s="243"/>
      <c r="B304" s="246"/>
      <c r="C304" s="249"/>
      <c r="D304" s="252"/>
      <c r="E304" s="232"/>
      <c r="F304" s="256" t="s">
        <v>8</v>
      </c>
      <c r="G304" s="257"/>
      <c r="H304" s="258" t="s">
        <v>9</v>
      </c>
      <c r="I304" s="258"/>
      <c r="J304" s="256" t="s">
        <v>10</v>
      </c>
      <c r="K304" s="257"/>
      <c r="L304" s="258" t="s">
        <v>11</v>
      </c>
      <c r="M304" s="257"/>
      <c r="N304" s="236"/>
      <c r="O304" s="237"/>
      <c r="P304" s="229"/>
    </row>
    <row r="305" spans="1:16" ht="19.5" customHeight="1" thickBot="1">
      <c r="A305" s="244"/>
      <c r="B305" s="247"/>
      <c r="C305" s="250"/>
      <c r="D305" s="253"/>
      <c r="E305" s="233"/>
      <c r="F305" s="20" t="s">
        <v>336</v>
      </c>
      <c r="G305" s="21" t="s">
        <v>13</v>
      </c>
      <c r="H305" s="20" t="s">
        <v>336</v>
      </c>
      <c r="I305" s="22" t="s">
        <v>13</v>
      </c>
      <c r="J305" s="20" t="s">
        <v>336</v>
      </c>
      <c r="K305" s="21" t="s">
        <v>13</v>
      </c>
      <c r="L305" s="20" t="s">
        <v>336</v>
      </c>
      <c r="M305" s="21" t="s">
        <v>13</v>
      </c>
      <c r="N305" s="20" t="s">
        <v>336</v>
      </c>
      <c r="O305" s="22" t="s">
        <v>13</v>
      </c>
      <c r="P305" s="230"/>
    </row>
    <row r="306" spans="1:24" ht="19.5" customHeight="1">
      <c r="A306" s="2">
        <v>41434</v>
      </c>
      <c r="B306" s="3" t="s">
        <v>549</v>
      </c>
      <c r="C306" s="3" t="s">
        <v>359</v>
      </c>
      <c r="D306" s="3" t="s">
        <v>504</v>
      </c>
      <c r="E306" s="4"/>
      <c r="F306" s="7">
        <v>21.62</v>
      </c>
      <c r="G306" s="8">
        <v>40</v>
      </c>
      <c r="H306" s="5">
        <v>10.81</v>
      </c>
      <c r="I306" s="8">
        <v>39</v>
      </c>
      <c r="J306" s="5">
        <v>10.81</v>
      </c>
      <c r="K306" s="8">
        <v>39</v>
      </c>
      <c r="L306" s="5">
        <v>10.81</v>
      </c>
      <c r="M306" s="8">
        <v>39</v>
      </c>
      <c r="N306" s="33">
        <f>SUM(F306+H306+J306+L306)</f>
        <v>54.050000000000004</v>
      </c>
      <c r="O306" s="34">
        <f>SUM(G306+I306+K306+M306)</f>
        <v>157</v>
      </c>
      <c r="P306" s="35">
        <f>SUM(N306:O306)</f>
        <v>211.05</v>
      </c>
      <c r="R306" s="124" t="s">
        <v>8</v>
      </c>
      <c r="S306" s="210" t="s">
        <v>344</v>
      </c>
      <c r="T306" s="205" t="s">
        <v>339</v>
      </c>
      <c r="U306" s="182" t="s">
        <v>337</v>
      </c>
      <c r="V306" s="206" t="s">
        <v>382</v>
      </c>
      <c r="W306" s="205" t="s">
        <v>383</v>
      </c>
      <c r="X306" s="123" t="s">
        <v>341</v>
      </c>
    </row>
    <row r="307" spans="1:24" ht="19.5" customHeight="1">
      <c r="A307" s="9">
        <v>41437</v>
      </c>
      <c r="B307" s="10" t="s">
        <v>678</v>
      </c>
      <c r="C307" s="3" t="s">
        <v>359</v>
      </c>
      <c r="D307" s="10" t="s">
        <v>492</v>
      </c>
      <c r="E307" s="11" t="s">
        <v>401</v>
      </c>
      <c r="F307" s="7">
        <v>21.62</v>
      </c>
      <c r="G307" s="8">
        <v>40</v>
      </c>
      <c r="H307" s="5">
        <v>10.81</v>
      </c>
      <c r="I307" s="8">
        <v>39</v>
      </c>
      <c r="J307" s="5">
        <v>10.81</v>
      </c>
      <c r="K307" s="8">
        <v>39</v>
      </c>
      <c r="L307" s="5">
        <v>10.81</v>
      </c>
      <c r="M307" s="8">
        <v>39</v>
      </c>
      <c r="N307" s="33">
        <f aca="true" t="shared" si="25" ref="N307:O328">SUM(F307+H307+J307+L307)</f>
        <v>54.050000000000004</v>
      </c>
      <c r="O307" s="34">
        <f t="shared" si="25"/>
        <v>157</v>
      </c>
      <c r="P307" s="35">
        <f aca="true" t="shared" si="26" ref="P307:P329">SUM(N307:O307)</f>
        <v>211.05</v>
      </c>
      <c r="R307" s="124" t="s">
        <v>336</v>
      </c>
      <c r="S307" s="211">
        <v>21.62</v>
      </c>
      <c r="T307" s="185">
        <v>8.09</v>
      </c>
      <c r="U307" s="181">
        <v>5.4</v>
      </c>
      <c r="V307" s="207">
        <v>8.09</v>
      </c>
      <c r="W307" s="185">
        <v>21.6</v>
      </c>
      <c r="X307" s="123">
        <v>0</v>
      </c>
    </row>
    <row r="308" spans="1:24" ht="19.5" customHeight="1">
      <c r="A308" s="9">
        <v>41448</v>
      </c>
      <c r="B308" s="10" t="s">
        <v>808</v>
      </c>
      <c r="C308" s="3" t="s">
        <v>359</v>
      </c>
      <c r="D308" s="10" t="s">
        <v>521</v>
      </c>
      <c r="E308" s="11"/>
      <c r="F308" s="7">
        <v>21.62</v>
      </c>
      <c r="G308" s="8">
        <v>40</v>
      </c>
      <c r="H308" s="5">
        <v>10.81</v>
      </c>
      <c r="I308" s="8">
        <v>39</v>
      </c>
      <c r="J308" s="5">
        <v>10.81</v>
      </c>
      <c r="K308" s="8">
        <v>39</v>
      </c>
      <c r="L308" s="5">
        <v>10.81</v>
      </c>
      <c r="M308" s="8">
        <v>39</v>
      </c>
      <c r="N308" s="33">
        <f t="shared" si="25"/>
        <v>54.050000000000004</v>
      </c>
      <c r="O308" s="34">
        <f t="shared" si="25"/>
        <v>157</v>
      </c>
      <c r="P308" s="35">
        <f t="shared" si="26"/>
        <v>211.05</v>
      </c>
      <c r="R308" s="124" t="s">
        <v>340</v>
      </c>
      <c r="S308" s="211">
        <v>40</v>
      </c>
      <c r="T308" s="185">
        <v>23</v>
      </c>
      <c r="U308" s="181">
        <v>1.3</v>
      </c>
      <c r="V308" s="207">
        <v>16</v>
      </c>
      <c r="W308" s="185">
        <v>1.3</v>
      </c>
      <c r="X308" s="123">
        <v>0</v>
      </c>
    </row>
    <row r="309" spans="1:22" ht="19.5" customHeight="1">
      <c r="A309" s="9"/>
      <c r="B309" s="10"/>
      <c r="C309" s="3"/>
      <c r="D309" s="10"/>
      <c r="E309" s="11"/>
      <c r="F309" s="7"/>
      <c r="G309" s="8"/>
      <c r="H309" s="5"/>
      <c r="I309" s="8"/>
      <c r="J309" s="5"/>
      <c r="K309" s="8"/>
      <c r="L309" s="5"/>
      <c r="M309" s="8"/>
      <c r="N309" s="33">
        <f t="shared" si="25"/>
        <v>0</v>
      </c>
      <c r="O309" s="34">
        <f t="shared" si="25"/>
        <v>0</v>
      </c>
      <c r="P309" s="35">
        <f t="shared" si="26"/>
        <v>0</v>
      </c>
      <c r="R309" s="119"/>
      <c r="T309" s="119"/>
      <c r="V309" s="1"/>
    </row>
    <row r="310" spans="1:24" ht="19.5" customHeight="1">
      <c r="A310" s="9"/>
      <c r="B310" s="10"/>
      <c r="C310" s="3"/>
      <c r="D310" s="10"/>
      <c r="E310" s="11"/>
      <c r="F310" s="7"/>
      <c r="G310" s="8"/>
      <c r="H310" s="5"/>
      <c r="I310" s="8"/>
      <c r="J310" s="5"/>
      <c r="K310" s="8"/>
      <c r="L310" s="5"/>
      <c r="M310" s="8"/>
      <c r="N310" s="33">
        <f t="shared" si="25"/>
        <v>0</v>
      </c>
      <c r="O310" s="34">
        <f t="shared" si="25"/>
        <v>0</v>
      </c>
      <c r="P310" s="35">
        <f t="shared" si="26"/>
        <v>0</v>
      </c>
      <c r="R310" s="124" t="s">
        <v>342</v>
      </c>
      <c r="S310" s="210" t="s">
        <v>344</v>
      </c>
      <c r="T310" s="205" t="s">
        <v>339</v>
      </c>
      <c r="U310" s="182" t="s">
        <v>337</v>
      </c>
      <c r="V310" s="206" t="s">
        <v>382</v>
      </c>
      <c r="W310" s="205" t="s">
        <v>383</v>
      </c>
      <c r="X310" s="123" t="s">
        <v>341</v>
      </c>
    </row>
    <row r="311" spans="1:24" ht="19.5" customHeight="1">
      <c r="A311" s="9"/>
      <c r="B311" s="10"/>
      <c r="C311" s="3"/>
      <c r="D311" s="10"/>
      <c r="E311" s="11"/>
      <c r="F311" s="7"/>
      <c r="G311" s="8"/>
      <c r="H311" s="5"/>
      <c r="I311" s="8"/>
      <c r="J311" s="5"/>
      <c r="K311" s="8"/>
      <c r="L311" s="5"/>
      <c r="M311" s="8"/>
      <c r="N311" s="33">
        <f t="shared" si="25"/>
        <v>0</v>
      </c>
      <c r="O311" s="34">
        <f t="shared" si="25"/>
        <v>0</v>
      </c>
      <c r="P311" s="35">
        <f t="shared" si="26"/>
        <v>0</v>
      </c>
      <c r="R311" s="124" t="s">
        <v>336</v>
      </c>
      <c r="S311" s="211">
        <v>10.81</v>
      </c>
      <c r="T311" s="185">
        <v>5.4</v>
      </c>
      <c r="U311" s="181">
        <v>5.4</v>
      </c>
      <c r="V311" s="207">
        <v>5.4</v>
      </c>
      <c r="W311" s="185">
        <v>13.51</v>
      </c>
      <c r="X311" s="121">
        <v>0</v>
      </c>
    </row>
    <row r="312" spans="1:24" ht="19.5" customHeight="1">
      <c r="A312" s="9"/>
      <c r="B312" s="10"/>
      <c r="C312" s="3"/>
      <c r="D312" s="10"/>
      <c r="E312" s="11"/>
      <c r="F312" s="7"/>
      <c r="G312" s="8"/>
      <c r="H312" s="5"/>
      <c r="I312" s="8"/>
      <c r="J312" s="5"/>
      <c r="K312" s="8"/>
      <c r="L312" s="5"/>
      <c r="M312" s="8"/>
      <c r="N312" s="33">
        <f t="shared" si="25"/>
        <v>0</v>
      </c>
      <c r="O312" s="34">
        <f t="shared" si="25"/>
        <v>0</v>
      </c>
      <c r="P312" s="35">
        <f t="shared" si="26"/>
        <v>0</v>
      </c>
      <c r="R312" s="124" t="s">
        <v>340</v>
      </c>
      <c r="S312" s="211">
        <v>39</v>
      </c>
      <c r="T312" s="185">
        <v>22</v>
      </c>
      <c r="U312" s="181">
        <v>0</v>
      </c>
      <c r="V312" s="207">
        <v>15</v>
      </c>
      <c r="W312" s="185">
        <v>0</v>
      </c>
      <c r="X312" s="121"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8"/>
      <c r="J313" s="5"/>
      <c r="K313" s="8"/>
      <c r="L313" s="5"/>
      <c r="M313" s="8"/>
      <c r="N313" s="33">
        <f t="shared" si="25"/>
        <v>0</v>
      </c>
      <c r="O313" s="34">
        <f t="shared" si="25"/>
        <v>0</v>
      </c>
      <c r="P313" s="35">
        <f t="shared" si="26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8"/>
      <c r="J314" s="5"/>
      <c r="K314" s="8"/>
      <c r="L314" s="5"/>
      <c r="M314" s="8"/>
      <c r="N314" s="33">
        <f t="shared" si="25"/>
        <v>0</v>
      </c>
      <c r="O314" s="34">
        <f t="shared" si="25"/>
        <v>0</v>
      </c>
      <c r="P314" s="35">
        <f t="shared" si="26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8"/>
      <c r="J315" s="5"/>
      <c r="K315" s="8"/>
      <c r="L315" s="5"/>
      <c r="M315" s="8"/>
      <c r="N315" s="33">
        <f t="shared" si="25"/>
        <v>0</v>
      </c>
      <c r="O315" s="34">
        <f t="shared" si="25"/>
        <v>0</v>
      </c>
      <c r="P315" s="35">
        <f t="shared" si="26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8"/>
      <c r="J316" s="5"/>
      <c r="K316" s="8"/>
      <c r="L316" s="5"/>
      <c r="M316" s="8"/>
      <c r="N316" s="33">
        <f t="shared" si="25"/>
        <v>0</v>
      </c>
      <c r="O316" s="34">
        <f t="shared" si="25"/>
        <v>0</v>
      </c>
      <c r="P316" s="35">
        <f t="shared" si="26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8"/>
      <c r="J317" s="5"/>
      <c r="K317" s="8"/>
      <c r="L317" s="5"/>
      <c r="M317" s="8"/>
      <c r="N317" s="33">
        <f t="shared" si="25"/>
        <v>0</v>
      </c>
      <c r="O317" s="34">
        <f t="shared" si="25"/>
        <v>0</v>
      </c>
      <c r="P317" s="35">
        <f t="shared" si="26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8"/>
      <c r="J318" s="5"/>
      <c r="K318" s="8"/>
      <c r="L318" s="5"/>
      <c r="M318" s="8"/>
      <c r="N318" s="33">
        <f t="shared" si="25"/>
        <v>0</v>
      </c>
      <c r="O318" s="34">
        <f t="shared" si="25"/>
        <v>0</v>
      </c>
      <c r="P318" s="35">
        <f t="shared" si="26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8"/>
      <c r="J319" s="5"/>
      <c r="K319" s="8"/>
      <c r="L319" s="5"/>
      <c r="M319" s="8"/>
      <c r="N319" s="33">
        <f t="shared" si="25"/>
        <v>0</v>
      </c>
      <c r="O319" s="34">
        <f t="shared" si="25"/>
        <v>0</v>
      </c>
      <c r="P319" s="35">
        <f t="shared" si="26"/>
        <v>0</v>
      </c>
    </row>
    <row r="320" spans="1:16" ht="19.5" customHeight="1" hidden="1">
      <c r="A320" s="9"/>
      <c r="B320" s="10"/>
      <c r="C320" s="3"/>
      <c r="D320" s="10"/>
      <c r="E320" s="11"/>
      <c r="F320" s="7"/>
      <c r="G320" s="8"/>
      <c r="H320" s="5"/>
      <c r="I320" s="8"/>
      <c r="J320" s="5"/>
      <c r="K320" s="8"/>
      <c r="L320" s="5"/>
      <c r="M320" s="8"/>
      <c r="N320" s="33">
        <f t="shared" si="25"/>
        <v>0</v>
      </c>
      <c r="O320" s="34">
        <f t="shared" si="25"/>
        <v>0</v>
      </c>
      <c r="P320" s="35">
        <f t="shared" si="26"/>
        <v>0</v>
      </c>
    </row>
    <row r="321" spans="1:16" ht="19.5" customHeight="1" hidden="1">
      <c r="A321" s="9"/>
      <c r="B321" s="10"/>
      <c r="C321" s="3"/>
      <c r="D321" s="10"/>
      <c r="E321" s="11"/>
      <c r="F321" s="7"/>
      <c r="G321" s="8"/>
      <c r="H321" s="5"/>
      <c r="I321" s="8"/>
      <c r="J321" s="5"/>
      <c r="K321" s="8"/>
      <c r="L321" s="5"/>
      <c r="M321" s="8"/>
      <c r="N321" s="33">
        <f t="shared" si="25"/>
        <v>0</v>
      </c>
      <c r="O321" s="34">
        <f t="shared" si="25"/>
        <v>0</v>
      </c>
      <c r="P321" s="35">
        <f t="shared" si="26"/>
        <v>0</v>
      </c>
    </row>
    <row r="322" spans="1:16" ht="19.5" customHeight="1">
      <c r="A322" s="9"/>
      <c r="B322" s="10"/>
      <c r="C322" s="3"/>
      <c r="D322" s="10"/>
      <c r="E322" s="11"/>
      <c r="F322" s="7"/>
      <c r="G322" s="8"/>
      <c r="H322" s="5"/>
      <c r="I322" s="8"/>
      <c r="J322" s="5"/>
      <c r="K322" s="8"/>
      <c r="L322" s="5"/>
      <c r="M322" s="8"/>
      <c r="N322" s="33">
        <f t="shared" si="25"/>
        <v>0</v>
      </c>
      <c r="O322" s="34">
        <f t="shared" si="25"/>
        <v>0</v>
      </c>
      <c r="P322" s="35">
        <f t="shared" si="26"/>
        <v>0</v>
      </c>
    </row>
    <row r="323" spans="1:16" ht="19.5" customHeight="1">
      <c r="A323" s="9"/>
      <c r="B323" s="10"/>
      <c r="C323" s="3"/>
      <c r="D323" s="10"/>
      <c r="E323" s="11"/>
      <c r="F323" s="7"/>
      <c r="G323" s="8"/>
      <c r="H323" s="5"/>
      <c r="I323" s="8"/>
      <c r="J323" s="5"/>
      <c r="K323" s="8"/>
      <c r="L323" s="5"/>
      <c r="M323" s="8"/>
      <c r="N323" s="33">
        <f t="shared" si="25"/>
        <v>0</v>
      </c>
      <c r="O323" s="34">
        <f t="shared" si="25"/>
        <v>0</v>
      </c>
      <c r="P323" s="35">
        <f t="shared" si="26"/>
        <v>0</v>
      </c>
    </row>
    <row r="324" spans="1:16" ht="19.5" customHeight="1">
      <c r="A324" s="9"/>
      <c r="B324" s="10"/>
      <c r="C324" s="3"/>
      <c r="D324" s="10"/>
      <c r="E324" s="11"/>
      <c r="F324" s="7"/>
      <c r="G324" s="8"/>
      <c r="H324" s="5"/>
      <c r="I324" s="8"/>
      <c r="J324" s="5"/>
      <c r="K324" s="8"/>
      <c r="L324" s="5"/>
      <c r="M324" s="8"/>
      <c r="N324" s="33">
        <f t="shared" si="25"/>
        <v>0</v>
      </c>
      <c r="O324" s="34">
        <f t="shared" si="25"/>
        <v>0</v>
      </c>
      <c r="P324" s="35">
        <f t="shared" si="26"/>
        <v>0</v>
      </c>
    </row>
    <row r="325" spans="1:16" ht="19.5" customHeight="1">
      <c r="A325" s="9"/>
      <c r="B325" s="10"/>
      <c r="C325" s="3"/>
      <c r="D325" s="10"/>
      <c r="E325" s="11"/>
      <c r="F325" s="7"/>
      <c r="G325" s="8"/>
      <c r="H325" s="5"/>
      <c r="I325" s="8"/>
      <c r="J325" s="5"/>
      <c r="K325" s="8"/>
      <c r="L325" s="5"/>
      <c r="M325" s="8"/>
      <c r="N325" s="33">
        <f t="shared" si="25"/>
        <v>0</v>
      </c>
      <c r="O325" s="34">
        <f t="shared" si="25"/>
        <v>0</v>
      </c>
      <c r="P325" s="35">
        <f t="shared" si="26"/>
        <v>0</v>
      </c>
    </row>
    <row r="326" spans="1:16" ht="19.5" customHeight="1">
      <c r="A326" s="9"/>
      <c r="B326" s="10"/>
      <c r="C326" s="3"/>
      <c r="D326" s="10"/>
      <c r="E326" s="11"/>
      <c r="F326" s="7"/>
      <c r="G326" s="8"/>
      <c r="H326" s="5"/>
      <c r="I326" s="8"/>
      <c r="J326" s="5"/>
      <c r="K326" s="8"/>
      <c r="L326" s="5"/>
      <c r="M326" s="8"/>
      <c r="N326" s="33">
        <f t="shared" si="25"/>
        <v>0</v>
      </c>
      <c r="O326" s="34">
        <f t="shared" si="25"/>
        <v>0</v>
      </c>
      <c r="P326" s="35">
        <f t="shared" si="26"/>
        <v>0</v>
      </c>
    </row>
    <row r="327" spans="1:16" ht="19.5" customHeight="1">
      <c r="A327" s="9"/>
      <c r="B327" s="10"/>
      <c r="C327" s="3"/>
      <c r="D327" s="10"/>
      <c r="E327" s="11"/>
      <c r="F327" s="7"/>
      <c r="G327" s="8"/>
      <c r="H327" s="5"/>
      <c r="I327" s="8"/>
      <c r="J327" s="5"/>
      <c r="K327" s="8"/>
      <c r="L327" s="5"/>
      <c r="M327" s="8"/>
      <c r="N327" s="33">
        <f t="shared" si="25"/>
        <v>0</v>
      </c>
      <c r="O327" s="34">
        <f t="shared" si="25"/>
        <v>0</v>
      </c>
      <c r="P327" s="35">
        <f t="shared" si="26"/>
        <v>0</v>
      </c>
    </row>
    <row r="328" spans="1:16" ht="19.5" customHeight="1" thickBot="1">
      <c r="A328" s="26"/>
      <c r="B328" s="27"/>
      <c r="C328" s="3"/>
      <c r="D328" s="27"/>
      <c r="E328" s="28"/>
      <c r="F328" s="7"/>
      <c r="G328" s="8"/>
      <c r="H328" s="5"/>
      <c r="I328" s="8"/>
      <c r="J328" s="5"/>
      <c r="K328" s="8"/>
      <c r="L328" s="5"/>
      <c r="M328" s="8"/>
      <c r="N328" s="36">
        <f t="shared" si="25"/>
        <v>0</v>
      </c>
      <c r="O328" s="37">
        <f t="shared" si="25"/>
        <v>0</v>
      </c>
      <c r="P328" s="38">
        <f t="shared" si="26"/>
        <v>0</v>
      </c>
    </row>
    <row r="329" spans="1:16" ht="19.5" customHeight="1" thickBot="1">
      <c r="A329" s="259" t="s">
        <v>14</v>
      </c>
      <c r="B329" s="260"/>
      <c r="C329" s="260"/>
      <c r="D329" s="260"/>
      <c r="E329" s="261"/>
      <c r="F329" s="39">
        <f aca="true" t="shared" si="27" ref="F329:O329">SUM(F306:F328)</f>
        <v>64.86</v>
      </c>
      <c r="G329" s="40">
        <f t="shared" si="27"/>
        <v>120</v>
      </c>
      <c r="H329" s="41">
        <f t="shared" si="27"/>
        <v>32.43</v>
      </c>
      <c r="I329" s="42">
        <f t="shared" si="27"/>
        <v>117</v>
      </c>
      <c r="J329" s="39">
        <f t="shared" si="27"/>
        <v>32.43</v>
      </c>
      <c r="K329" s="40">
        <f t="shared" si="27"/>
        <v>117</v>
      </c>
      <c r="L329" s="41">
        <f t="shared" si="27"/>
        <v>32.43</v>
      </c>
      <c r="M329" s="40">
        <f t="shared" si="27"/>
        <v>117</v>
      </c>
      <c r="N329" s="43">
        <f t="shared" si="27"/>
        <v>162.15</v>
      </c>
      <c r="O329" s="44">
        <f t="shared" si="27"/>
        <v>471</v>
      </c>
      <c r="P329" s="32">
        <f t="shared" si="26"/>
        <v>633.15</v>
      </c>
    </row>
    <row r="330" spans="1:16" ht="19.5" customHeight="1">
      <c r="A330" s="238" t="s">
        <v>0</v>
      </c>
      <c r="B330" s="238"/>
      <c r="C330" s="238"/>
      <c r="D330" s="238"/>
      <c r="E330" s="238"/>
      <c r="F330" s="238"/>
      <c r="G330" s="238"/>
      <c r="H330" s="238"/>
      <c r="I330" s="239"/>
      <c r="J330" s="238"/>
      <c r="K330" s="238"/>
      <c r="L330" s="238"/>
      <c r="M330" s="238"/>
      <c r="N330" s="238"/>
      <c r="O330" s="238"/>
      <c r="P330" s="238"/>
    </row>
    <row r="331" spans="1:16" ht="19.5" customHeight="1">
      <c r="A331" s="238"/>
      <c r="B331" s="238"/>
      <c r="C331" s="238"/>
      <c r="D331" s="238"/>
      <c r="E331" s="238"/>
      <c r="F331" s="238"/>
      <c r="G331" s="238"/>
      <c r="H331" s="238"/>
      <c r="I331" s="239"/>
      <c r="J331" s="238"/>
      <c r="K331" s="238"/>
      <c r="L331" s="238"/>
      <c r="M331" s="238"/>
      <c r="N331" s="238"/>
      <c r="O331" s="238"/>
      <c r="P331" s="238"/>
    </row>
    <row r="332" spans="1:16" ht="19.5" customHeight="1">
      <c r="A332" s="238"/>
      <c r="B332" s="238"/>
      <c r="C332" s="238"/>
      <c r="D332" s="238"/>
      <c r="E332" s="238"/>
      <c r="F332" s="238"/>
      <c r="G332" s="238"/>
      <c r="H332" s="238"/>
      <c r="I332" s="239"/>
      <c r="J332" s="238"/>
      <c r="K332" s="238"/>
      <c r="L332" s="238"/>
      <c r="M332" s="238"/>
      <c r="N332" s="238"/>
      <c r="O332" s="238"/>
      <c r="P332" s="238"/>
    </row>
    <row r="333" spans="1:16" ht="19.5" customHeight="1">
      <c r="A333" s="238"/>
      <c r="B333" s="238"/>
      <c r="C333" s="238"/>
      <c r="D333" s="238"/>
      <c r="E333" s="238"/>
      <c r="F333" s="238"/>
      <c r="G333" s="238"/>
      <c r="H333" s="238"/>
      <c r="I333" s="239"/>
      <c r="J333" s="240"/>
      <c r="K333" s="240"/>
      <c r="L333" s="239"/>
      <c r="M333" s="239"/>
      <c r="N333" s="239"/>
      <c r="O333" s="239"/>
      <c r="P333" s="239"/>
    </row>
    <row r="334" spans="1:11" ht="19.5" customHeight="1">
      <c r="A334" s="241" t="s">
        <v>119</v>
      </c>
      <c r="B334" s="241"/>
      <c r="J334" s="19"/>
      <c r="K334" s="19"/>
    </row>
    <row r="335" spans="1:2" ht="19.5" customHeight="1">
      <c r="A335" s="241"/>
      <c r="B335" s="241"/>
    </row>
    <row r="336" spans="1:14" ht="19.5" customHeight="1">
      <c r="A336" s="241"/>
      <c r="B336" s="241"/>
      <c r="K336" s="18"/>
      <c r="L336" s="18"/>
      <c r="M336" s="18"/>
      <c r="N336" s="18"/>
    </row>
    <row r="337" spans="1:16" ht="19.5" customHeight="1">
      <c r="A337" s="263" t="s">
        <v>15</v>
      </c>
      <c r="B337" s="254" t="s">
        <v>223</v>
      </c>
      <c r="C337" s="254"/>
      <c r="D337" s="254"/>
      <c r="E337" s="29"/>
      <c r="F337" s="16"/>
      <c r="G337" s="16"/>
      <c r="H337" s="16"/>
      <c r="K337" s="255" t="s">
        <v>16</v>
      </c>
      <c r="L337" s="255"/>
      <c r="M337" s="227" t="str">
        <f>MR!R11</f>
        <v>jún 2013</v>
      </c>
      <c r="N337" s="227"/>
      <c r="O337" s="227"/>
      <c r="P337" s="227"/>
    </row>
    <row r="338" spans="1:16" ht="19.5" customHeight="1">
      <c r="A338" s="263"/>
      <c r="B338" s="254"/>
      <c r="C338" s="254"/>
      <c r="D338" s="254"/>
      <c r="E338" s="29"/>
      <c r="F338" s="16"/>
      <c r="G338" s="16"/>
      <c r="H338" s="16"/>
      <c r="K338" s="255"/>
      <c r="L338" s="255"/>
      <c r="M338" s="227"/>
      <c r="N338" s="227"/>
      <c r="O338" s="227"/>
      <c r="P338" s="227"/>
    </row>
    <row r="339" ht="19.5" customHeight="1" thickBot="1"/>
    <row r="340" spans="1:16" ht="19.5" customHeight="1" thickBot="1">
      <c r="A340" s="242" t="s">
        <v>2</v>
      </c>
      <c r="B340" s="245" t="s">
        <v>3</v>
      </c>
      <c r="C340" s="248" t="s">
        <v>4</v>
      </c>
      <c r="D340" s="251" t="s">
        <v>5</v>
      </c>
      <c r="E340" s="262" t="s">
        <v>6</v>
      </c>
      <c r="F340" s="235" t="s">
        <v>7</v>
      </c>
      <c r="G340" s="235"/>
      <c r="H340" s="235"/>
      <c r="I340" s="235"/>
      <c r="J340" s="235"/>
      <c r="K340" s="235"/>
      <c r="L340" s="235"/>
      <c r="M340" s="231"/>
      <c r="N340" s="234" t="s">
        <v>12</v>
      </c>
      <c r="O340" s="235"/>
      <c r="P340" s="228" t="s">
        <v>14</v>
      </c>
    </row>
    <row r="341" spans="1:16" ht="19.5" customHeight="1">
      <c r="A341" s="243"/>
      <c r="B341" s="246"/>
      <c r="C341" s="249"/>
      <c r="D341" s="252"/>
      <c r="E341" s="232"/>
      <c r="F341" s="256" t="s">
        <v>8</v>
      </c>
      <c r="G341" s="257"/>
      <c r="H341" s="258" t="s">
        <v>9</v>
      </c>
      <c r="I341" s="258"/>
      <c r="J341" s="256" t="s">
        <v>10</v>
      </c>
      <c r="K341" s="257"/>
      <c r="L341" s="258" t="s">
        <v>11</v>
      </c>
      <c r="M341" s="257"/>
      <c r="N341" s="236"/>
      <c r="O341" s="237"/>
      <c r="P341" s="229"/>
    </row>
    <row r="342" spans="1:16" ht="19.5" customHeight="1" thickBot="1">
      <c r="A342" s="244"/>
      <c r="B342" s="247"/>
      <c r="C342" s="250"/>
      <c r="D342" s="253"/>
      <c r="E342" s="233"/>
      <c r="F342" s="20" t="s">
        <v>336</v>
      </c>
      <c r="G342" s="21" t="s">
        <v>13</v>
      </c>
      <c r="H342" s="20" t="s">
        <v>336</v>
      </c>
      <c r="I342" s="22" t="s">
        <v>13</v>
      </c>
      <c r="J342" s="20" t="s">
        <v>336</v>
      </c>
      <c r="K342" s="21" t="s">
        <v>13</v>
      </c>
      <c r="L342" s="20" t="s">
        <v>336</v>
      </c>
      <c r="M342" s="21" t="s">
        <v>13</v>
      </c>
      <c r="N342" s="20" t="s">
        <v>336</v>
      </c>
      <c r="O342" s="22" t="s">
        <v>13</v>
      </c>
      <c r="P342" s="230"/>
    </row>
    <row r="343" spans="1:24" ht="19.5" customHeight="1">
      <c r="A343" s="101" t="s">
        <v>449</v>
      </c>
      <c r="B343" s="3" t="s">
        <v>471</v>
      </c>
      <c r="C343" s="3" t="s">
        <v>360</v>
      </c>
      <c r="D343" s="3" t="s">
        <v>403</v>
      </c>
      <c r="E343" s="4"/>
      <c r="F343" s="7">
        <v>8.09</v>
      </c>
      <c r="G343" s="8">
        <v>16</v>
      </c>
      <c r="H343" s="5">
        <v>5.4</v>
      </c>
      <c r="I343" s="8">
        <v>15</v>
      </c>
      <c r="J343" s="5"/>
      <c r="K343" s="8"/>
      <c r="L343" s="5"/>
      <c r="M343" s="8"/>
      <c r="N343" s="33">
        <f>SUM(F343+H343+J343+L343)</f>
        <v>13.49</v>
      </c>
      <c r="O343" s="34">
        <f>SUM(G343+I343+K343+M343)</f>
        <v>31</v>
      </c>
      <c r="P343" s="35">
        <f>SUM(N343:O343)</f>
        <v>44.49</v>
      </c>
      <c r="R343" s="124" t="s">
        <v>8</v>
      </c>
      <c r="S343" s="210" t="s">
        <v>344</v>
      </c>
      <c r="T343" s="205" t="s">
        <v>339</v>
      </c>
      <c r="U343" s="182" t="s">
        <v>337</v>
      </c>
      <c r="V343" s="206" t="s">
        <v>382</v>
      </c>
      <c r="W343" s="205" t="s">
        <v>383</v>
      </c>
      <c r="X343" s="123" t="s">
        <v>341</v>
      </c>
    </row>
    <row r="344" spans="1:24" ht="19.5" customHeight="1">
      <c r="A344" s="102">
        <v>41434</v>
      </c>
      <c r="B344" s="10" t="s">
        <v>548</v>
      </c>
      <c r="C344" s="3" t="s">
        <v>359</v>
      </c>
      <c r="D344" s="10" t="s">
        <v>504</v>
      </c>
      <c r="E344" s="11"/>
      <c r="F344" s="7">
        <v>21.62</v>
      </c>
      <c r="G344" s="8">
        <v>40</v>
      </c>
      <c r="H344" s="5">
        <v>10.81</v>
      </c>
      <c r="I344" s="8">
        <v>39</v>
      </c>
      <c r="J344" s="5">
        <v>10.81</v>
      </c>
      <c r="K344" s="8">
        <v>39</v>
      </c>
      <c r="L344" s="5">
        <v>10.81</v>
      </c>
      <c r="M344" s="8">
        <v>39</v>
      </c>
      <c r="N344" s="33">
        <f aca="true" t="shared" si="28" ref="N344:O365">SUM(F344+H344+J344+L344)</f>
        <v>54.050000000000004</v>
      </c>
      <c r="O344" s="34">
        <f t="shared" si="28"/>
        <v>157</v>
      </c>
      <c r="P344" s="35">
        <f aca="true" t="shared" si="29" ref="P344:P366">SUM(N344:O344)</f>
        <v>211.05</v>
      </c>
      <c r="R344" s="124" t="s">
        <v>336</v>
      </c>
      <c r="S344" s="211">
        <v>21.62</v>
      </c>
      <c r="T344" s="185">
        <v>8.09</v>
      </c>
      <c r="U344" s="181">
        <v>5.4</v>
      </c>
      <c r="V344" s="207">
        <v>8.09</v>
      </c>
      <c r="W344" s="185">
        <v>21.6</v>
      </c>
      <c r="X344" s="123">
        <v>0</v>
      </c>
    </row>
    <row r="345" spans="1:24" ht="19.5" customHeight="1">
      <c r="A345" s="9" t="s">
        <v>725</v>
      </c>
      <c r="B345" s="10" t="s">
        <v>747</v>
      </c>
      <c r="C345" s="3" t="s">
        <v>360</v>
      </c>
      <c r="D345" s="10" t="s">
        <v>391</v>
      </c>
      <c r="E345" s="11"/>
      <c r="F345" s="7">
        <v>8.09</v>
      </c>
      <c r="G345" s="8">
        <v>16</v>
      </c>
      <c r="H345" s="5">
        <v>5.4</v>
      </c>
      <c r="I345" s="8">
        <v>15</v>
      </c>
      <c r="J345" s="5"/>
      <c r="K345" s="8"/>
      <c r="L345" s="5"/>
      <c r="M345" s="8"/>
      <c r="N345" s="33">
        <f t="shared" si="28"/>
        <v>13.49</v>
      </c>
      <c r="O345" s="34">
        <f t="shared" si="28"/>
        <v>31</v>
      </c>
      <c r="P345" s="35">
        <f t="shared" si="29"/>
        <v>44.49</v>
      </c>
      <c r="R345" s="124" t="s">
        <v>340</v>
      </c>
      <c r="S345" s="211">
        <v>40</v>
      </c>
      <c r="T345" s="185">
        <v>23</v>
      </c>
      <c r="U345" s="181">
        <v>1.3</v>
      </c>
      <c r="V345" s="207">
        <v>16</v>
      </c>
      <c r="W345" s="185">
        <v>1.3</v>
      </c>
      <c r="X345" s="123">
        <v>0</v>
      </c>
    </row>
    <row r="346" spans="1:22" ht="19.5" customHeight="1">
      <c r="A346" s="9">
        <v>41448</v>
      </c>
      <c r="B346" s="10" t="s">
        <v>807</v>
      </c>
      <c r="C346" s="3" t="s">
        <v>359</v>
      </c>
      <c r="D346" s="10" t="s">
        <v>521</v>
      </c>
      <c r="E346" s="11"/>
      <c r="F346" s="7">
        <v>21.62</v>
      </c>
      <c r="G346" s="8">
        <v>40</v>
      </c>
      <c r="H346" s="5">
        <v>10.81</v>
      </c>
      <c r="I346" s="8">
        <v>39</v>
      </c>
      <c r="J346" s="5">
        <v>10.81</v>
      </c>
      <c r="K346" s="8">
        <v>39</v>
      </c>
      <c r="L346" s="5">
        <v>10.81</v>
      </c>
      <c r="M346" s="8">
        <v>39</v>
      </c>
      <c r="N346" s="33">
        <f t="shared" si="28"/>
        <v>54.050000000000004</v>
      </c>
      <c r="O346" s="34">
        <f t="shared" si="28"/>
        <v>157</v>
      </c>
      <c r="P346" s="35">
        <f t="shared" si="29"/>
        <v>211.05</v>
      </c>
      <c r="R346" s="119"/>
      <c r="T346" s="119"/>
      <c r="V346" s="1"/>
    </row>
    <row r="347" spans="1:24" ht="19.5" customHeight="1">
      <c r="A347" s="9"/>
      <c r="B347" s="10"/>
      <c r="C347" s="3"/>
      <c r="D347" s="10"/>
      <c r="E347" s="11"/>
      <c r="F347" s="7"/>
      <c r="G347" s="8"/>
      <c r="H347" s="5"/>
      <c r="I347" s="8"/>
      <c r="J347" s="5"/>
      <c r="K347" s="8"/>
      <c r="L347" s="5"/>
      <c r="M347" s="8"/>
      <c r="N347" s="33">
        <f t="shared" si="28"/>
        <v>0</v>
      </c>
      <c r="O347" s="34">
        <f t="shared" si="28"/>
        <v>0</v>
      </c>
      <c r="P347" s="35">
        <f t="shared" si="29"/>
        <v>0</v>
      </c>
      <c r="R347" s="124" t="s">
        <v>342</v>
      </c>
      <c r="S347" s="210" t="s">
        <v>344</v>
      </c>
      <c r="T347" s="205" t="s">
        <v>339</v>
      </c>
      <c r="U347" s="182" t="s">
        <v>337</v>
      </c>
      <c r="V347" s="206" t="s">
        <v>382</v>
      </c>
      <c r="W347" s="205" t="s">
        <v>383</v>
      </c>
      <c r="X347" s="123" t="s">
        <v>341</v>
      </c>
    </row>
    <row r="348" spans="1:24" ht="19.5" customHeight="1">
      <c r="A348" s="9"/>
      <c r="B348" s="10"/>
      <c r="C348" s="3"/>
      <c r="D348" s="10"/>
      <c r="E348" s="11"/>
      <c r="F348" s="7"/>
      <c r="G348" s="8"/>
      <c r="H348" s="5"/>
      <c r="I348" s="8"/>
      <c r="J348" s="5"/>
      <c r="K348" s="8"/>
      <c r="L348" s="5"/>
      <c r="M348" s="8"/>
      <c r="N348" s="33">
        <f t="shared" si="28"/>
        <v>0</v>
      </c>
      <c r="O348" s="34">
        <f t="shared" si="28"/>
        <v>0</v>
      </c>
      <c r="P348" s="35">
        <f t="shared" si="29"/>
        <v>0</v>
      </c>
      <c r="R348" s="124" t="s">
        <v>336</v>
      </c>
      <c r="S348" s="211">
        <v>10.81</v>
      </c>
      <c r="T348" s="185">
        <v>5.4</v>
      </c>
      <c r="U348" s="181">
        <v>5.4</v>
      </c>
      <c r="V348" s="207">
        <v>5.4</v>
      </c>
      <c r="W348" s="185">
        <v>13.51</v>
      </c>
      <c r="X348" s="121">
        <v>0</v>
      </c>
    </row>
    <row r="349" spans="1:24" ht="19.5" customHeight="1">
      <c r="A349" s="9"/>
      <c r="B349" s="10"/>
      <c r="C349" s="3"/>
      <c r="D349" s="10"/>
      <c r="E349" s="11"/>
      <c r="F349" s="7"/>
      <c r="G349" s="8"/>
      <c r="H349" s="5"/>
      <c r="I349" s="8"/>
      <c r="J349" s="5"/>
      <c r="K349" s="8"/>
      <c r="L349" s="5"/>
      <c r="M349" s="8"/>
      <c r="N349" s="33">
        <f t="shared" si="28"/>
        <v>0</v>
      </c>
      <c r="O349" s="34">
        <f t="shared" si="28"/>
        <v>0</v>
      </c>
      <c r="P349" s="35">
        <f t="shared" si="29"/>
        <v>0</v>
      </c>
      <c r="R349" s="124" t="s">
        <v>340</v>
      </c>
      <c r="S349" s="211">
        <v>39</v>
      </c>
      <c r="T349" s="185">
        <v>22</v>
      </c>
      <c r="U349" s="181">
        <v>0</v>
      </c>
      <c r="V349" s="207">
        <v>15</v>
      </c>
      <c r="W349" s="185">
        <v>0</v>
      </c>
      <c r="X349" s="121"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8"/>
      <c r="J350" s="5"/>
      <c r="K350" s="8"/>
      <c r="L350" s="5"/>
      <c r="M350" s="8"/>
      <c r="N350" s="33">
        <f t="shared" si="28"/>
        <v>0</v>
      </c>
      <c r="O350" s="34">
        <f t="shared" si="28"/>
        <v>0</v>
      </c>
      <c r="P350" s="35">
        <f t="shared" si="29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8"/>
      <c r="J351" s="5"/>
      <c r="K351" s="8"/>
      <c r="L351" s="5"/>
      <c r="M351" s="8"/>
      <c r="N351" s="33">
        <f t="shared" si="28"/>
        <v>0</v>
      </c>
      <c r="O351" s="34">
        <f t="shared" si="28"/>
        <v>0</v>
      </c>
      <c r="P351" s="35">
        <f t="shared" si="29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8"/>
      <c r="J352" s="5"/>
      <c r="K352" s="8"/>
      <c r="L352" s="5"/>
      <c r="M352" s="8"/>
      <c r="N352" s="33">
        <f t="shared" si="28"/>
        <v>0</v>
      </c>
      <c r="O352" s="34">
        <f t="shared" si="28"/>
        <v>0</v>
      </c>
      <c r="P352" s="35">
        <f t="shared" si="29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8"/>
      <c r="J353" s="5"/>
      <c r="K353" s="8"/>
      <c r="L353" s="5"/>
      <c r="M353" s="8"/>
      <c r="N353" s="33">
        <f t="shared" si="28"/>
        <v>0</v>
      </c>
      <c r="O353" s="34">
        <f t="shared" si="28"/>
        <v>0</v>
      </c>
      <c r="P353" s="35">
        <f t="shared" si="29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8"/>
      <c r="J354" s="5"/>
      <c r="K354" s="8"/>
      <c r="L354" s="5"/>
      <c r="M354" s="8"/>
      <c r="N354" s="33">
        <f t="shared" si="28"/>
        <v>0</v>
      </c>
      <c r="O354" s="34">
        <f t="shared" si="28"/>
        <v>0</v>
      </c>
      <c r="P354" s="35">
        <f t="shared" si="29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8"/>
      <c r="J355" s="5"/>
      <c r="K355" s="8"/>
      <c r="L355" s="5"/>
      <c r="M355" s="8"/>
      <c r="N355" s="33">
        <f t="shared" si="28"/>
        <v>0</v>
      </c>
      <c r="O355" s="34">
        <f t="shared" si="28"/>
        <v>0</v>
      </c>
      <c r="P355" s="35">
        <f t="shared" si="29"/>
        <v>0</v>
      </c>
    </row>
    <row r="356" spans="1:16" ht="19.5" customHeight="1" hidden="1">
      <c r="A356" s="9"/>
      <c r="B356" s="10"/>
      <c r="C356" s="3"/>
      <c r="D356" s="10"/>
      <c r="E356" s="11"/>
      <c r="F356" s="7"/>
      <c r="G356" s="8"/>
      <c r="H356" s="5"/>
      <c r="I356" s="8"/>
      <c r="J356" s="5"/>
      <c r="K356" s="8"/>
      <c r="L356" s="5"/>
      <c r="M356" s="8"/>
      <c r="N356" s="33">
        <f t="shared" si="28"/>
        <v>0</v>
      </c>
      <c r="O356" s="34">
        <f t="shared" si="28"/>
        <v>0</v>
      </c>
      <c r="P356" s="35">
        <f t="shared" si="29"/>
        <v>0</v>
      </c>
    </row>
    <row r="357" spans="1:16" ht="19.5" customHeight="1" hidden="1">
      <c r="A357" s="9"/>
      <c r="B357" s="10"/>
      <c r="C357" s="3"/>
      <c r="D357" s="10"/>
      <c r="E357" s="11"/>
      <c r="F357" s="7"/>
      <c r="G357" s="8"/>
      <c r="H357" s="5"/>
      <c r="I357" s="8"/>
      <c r="J357" s="5"/>
      <c r="K357" s="8"/>
      <c r="L357" s="5"/>
      <c r="M357" s="8"/>
      <c r="N357" s="33">
        <f t="shared" si="28"/>
        <v>0</v>
      </c>
      <c r="O357" s="34">
        <f t="shared" si="28"/>
        <v>0</v>
      </c>
      <c r="P357" s="35">
        <f t="shared" si="29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8"/>
      <c r="J358" s="5"/>
      <c r="K358" s="8"/>
      <c r="L358" s="5"/>
      <c r="M358" s="8"/>
      <c r="N358" s="33">
        <f t="shared" si="28"/>
        <v>0</v>
      </c>
      <c r="O358" s="34">
        <f t="shared" si="28"/>
        <v>0</v>
      </c>
      <c r="P358" s="35">
        <f t="shared" si="29"/>
        <v>0</v>
      </c>
    </row>
    <row r="359" spans="1:16" ht="19.5" customHeight="1">
      <c r="A359" s="9"/>
      <c r="B359" s="10"/>
      <c r="C359" s="3"/>
      <c r="D359" s="10"/>
      <c r="E359" s="11"/>
      <c r="F359" s="7"/>
      <c r="G359" s="8"/>
      <c r="H359" s="5"/>
      <c r="I359" s="8"/>
      <c r="J359" s="5"/>
      <c r="K359" s="8"/>
      <c r="L359" s="5"/>
      <c r="M359" s="8"/>
      <c r="N359" s="33">
        <f t="shared" si="28"/>
        <v>0</v>
      </c>
      <c r="O359" s="34">
        <f t="shared" si="28"/>
        <v>0</v>
      </c>
      <c r="P359" s="35">
        <f t="shared" si="29"/>
        <v>0</v>
      </c>
    </row>
    <row r="360" spans="1:16" ht="19.5" customHeight="1">
      <c r="A360" s="9"/>
      <c r="B360" s="10"/>
      <c r="C360" s="3"/>
      <c r="D360" s="10"/>
      <c r="E360" s="11"/>
      <c r="F360" s="7"/>
      <c r="G360" s="8"/>
      <c r="H360" s="5"/>
      <c r="I360" s="8"/>
      <c r="J360" s="5"/>
      <c r="K360" s="8"/>
      <c r="L360" s="5"/>
      <c r="M360" s="8"/>
      <c r="N360" s="33">
        <f t="shared" si="28"/>
        <v>0</v>
      </c>
      <c r="O360" s="34">
        <f t="shared" si="28"/>
        <v>0</v>
      </c>
      <c r="P360" s="35">
        <f t="shared" si="29"/>
        <v>0</v>
      </c>
    </row>
    <row r="361" spans="1:16" ht="19.5" customHeight="1">
      <c r="A361" s="9"/>
      <c r="B361" s="10"/>
      <c r="C361" s="3"/>
      <c r="D361" s="10"/>
      <c r="E361" s="11"/>
      <c r="F361" s="7"/>
      <c r="G361" s="8"/>
      <c r="H361" s="5"/>
      <c r="I361" s="8"/>
      <c r="J361" s="5"/>
      <c r="K361" s="8"/>
      <c r="L361" s="5"/>
      <c r="M361" s="8"/>
      <c r="N361" s="33">
        <f t="shared" si="28"/>
        <v>0</v>
      </c>
      <c r="O361" s="34">
        <f t="shared" si="28"/>
        <v>0</v>
      </c>
      <c r="P361" s="35">
        <f t="shared" si="29"/>
        <v>0</v>
      </c>
    </row>
    <row r="362" spans="1:16" ht="19.5" customHeight="1">
      <c r="A362" s="9"/>
      <c r="B362" s="10"/>
      <c r="C362" s="3"/>
      <c r="D362" s="10"/>
      <c r="E362" s="11"/>
      <c r="F362" s="7"/>
      <c r="G362" s="8"/>
      <c r="H362" s="5"/>
      <c r="I362" s="8"/>
      <c r="J362" s="5"/>
      <c r="K362" s="8"/>
      <c r="L362" s="5"/>
      <c r="M362" s="8"/>
      <c r="N362" s="33">
        <f t="shared" si="28"/>
        <v>0</v>
      </c>
      <c r="O362" s="34">
        <f t="shared" si="28"/>
        <v>0</v>
      </c>
      <c r="P362" s="35">
        <f t="shared" si="29"/>
        <v>0</v>
      </c>
    </row>
    <row r="363" spans="1:16" ht="19.5" customHeight="1">
      <c r="A363" s="9"/>
      <c r="B363" s="10"/>
      <c r="C363" s="3"/>
      <c r="D363" s="10"/>
      <c r="E363" s="11"/>
      <c r="F363" s="7"/>
      <c r="G363" s="8"/>
      <c r="H363" s="5"/>
      <c r="I363" s="8"/>
      <c r="J363" s="5"/>
      <c r="K363" s="8"/>
      <c r="L363" s="5"/>
      <c r="M363" s="8"/>
      <c r="N363" s="33">
        <f t="shared" si="28"/>
        <v>0</v>
      </c>
      <c r="O363" s="34">
        <f t="shared" si="28"/>
        <v>0</v>
      </c>
      <c r="P363" s="35">
        <f t="shared" si="29"/>
        <v>0</v>
      </c>
    </row>
    <row r="364" spans="1:16" ht="19.5" customHeight="1">
      <c r="A364" s="9"/>
      <c r="B364" s="10"/>
      <c r="C364" s="3"/>
      <c r="D364" s="10"/>
      <c r="E364" s="11"/>
      <c r="F364" s="7"/>
      <c r="G364" s="8"/>
      <c r="H364" s="5"/>
      <c r="I364" s="8"/>
      <c r="J364" s="5"/>
      <c r="K364" s="8"/>
      <c r="L364" s="5"/>
      <c r="M364" s="8"/>
      <c r="N364" s="33">
        <f t="shared" si="28"/>
        <v>0</v>
      </c>
      <c r="O364" s="34">
        <f t="shared" si="28"/>
        <v>0</v>
      </c>
      <c r="P364" s="35">
        <f t="shared" si="29"/>
        <v>0</v>
      </c>
    </row>
    <row r="365" spans="1:16" ht="19.5" customHeight="1" thickBot="1">
      <c r="A365" s="26"/>
      <c r="B365" s="27"/>
      <c r="C365" s="3"/>
      <c r="D365" s="27"/>
      <c r="E365" s="28"/>
      <c r="F365" s="7"/>
      <c r="G365" s="8"/>
      <c r="H365" s="5"/>
      <c r="I365" s="8"/>
      <c r="J365" s="5"/>
      <c r="K365" s="8"/>
      <c r="L365" s="5"/>
      <c r="M365" s="8"/>
      <c r="N365" s="36">
        <f t="shared" si="28"/>
        <v>0</v>
      </c>
      <c r="O365" s="37">
        <f t="shared" si="28"/>
        <v>0</v>
      </c>
      <c r="P365" s="38">
        <f t="shared" si="29"/>
        <v>0</v>
      </c>
    </row>
    <row r="366" spans="1:16" ht="19.5" customHeight="1" thickBot="1">
      <c r="A366" s="259" t="s">
        <v>14</v>
      </c>
      <c r="B366" s="260"/>
      <c r="C366" s="260"/>
      <c r="D366" s="260"/>
      <c r="E366" s="261"/>
      <c r="F366" s="39">
        <f aca="true" t="shared" si="30" ref="F366:O366">SUM(F343:F365)</f>
        <v>59.42</v>
      </c>
      <c r="G366" s="40">
        <f t="shared" si="30"/>
        <v>112</v>
      </c>
      <c r="H366" s="41">
        <f t="shared" si="30"/>
        <v>32.42</v>
      </c>
      <c r="I366" s="42">
        <f t="shared" si="30"/>
        <v>108</v>
      </c>
      <c r="J366" s="39">
        <f t="shared" si="30"/>
        <v>21.62</v>
      </c>
      <c r="K366" s="40">
        <f t="shared" si="30"/>
        <v>78</v>
      </c>
      <c r="L366" s="41">
        <f t="shared" si="30"/>
        <v>21.62</v>
      </c>
      <c r="M366" s="40">
        <f t="shared" si="30"/>
        <v>78</v>
      </c>
      <c r="N366" s="43">
        <f t="shared" si="30"/>
        <v>135.08</v>
      </c>
      <c r="O366" s="44">
        <f t="shared" si="30"/>
        <v>376</v>
      </c>
      <c r="P366" s="32">
        <f t="shared" si="29"/>
        <v>511.08000000000004</v>
      </c>
    </row>
    <row r="367" spans="1:16" ht="19.5" customHeight="1">
      <c r="A367" s="238" t="s">
        <v>0</v>
      </c>
      <c r="B367" s="238"/>
      <c r="C367" s="238"/>
      <c r="D367" s="238"/>
      <c r="E367" s="238"/>
      <c r="F367" s="238"/>
      <c r="G367" s="238"/>
      <c r="H367" s="238"/>
      <c r="I367" s="239"/>
      <c r="J367" s="238"/>
      <c r="K367" s="238"/>
      <c r="L367" s="238"/>
      <c r="M367" s="238"/>
      <c r="N367" s="238"/>
      <c r="O367" s="238"/>
      <c r="P367" s="238"/>
    </row>
    <row r="368" spans="1:16" ht="19.5" customHeight="1">
      <c r="A368" s="238"/>
      <c r="B368" s="238"/>
      <c r="C368" s="238"/>
      <c r="D368" s="238"/>
      <c r="E368" s="238"/>
      <c r="F368" s="238"/>
      <c r="G368" s="238"/>
      <c r="H368" s="238"/>
      <c r="I368" s="239"/>
      <c r="J368" s="240"/>
      <c r="K368" s="240"/>
      <c r="L368" s="239"/>
      <c r="M368" s="239"/>
      <c r="N368" s="239"/>
      <c r="O368" s="239"/>
      <c r="P368" s="239"/>
    </row>
    <row r="369" spans="1:11" ht="19.5" customHeight="1">
      <c r="A369" s="241" t="s">
        <v>120</v>
      </c>
      <c r="B369" s="241"/>
      <c r="J369" s="19"/>
      <c r="K369" s="19"/>
    </row>
    <row r="370" spans="1:2" ht="19.5" customHeight="1">
      <c r="A370" s="241"/>
      <c r="B370" s="241"/>
    </row>
    <row r="371" spans="1:14" ht="19.5" customHeight="1">
      <c r="A371" s="241"/>
      <c r="B371" s="241"/>
      <c r="K371" s="18"/>
      <c r="L371" s="18"/>
      <c r="M371" s="18"/>
      <c r="N371" s="18"/>
    </row>
    <row r="372" spans="1:16" ht="19.5" customHeight="1">
      <c r="A372" s="263" t="s">
        <v>15</v>
      </c>
      <c r="B372" s="254" t="s">
        <v>195</v>
      </c>
      <c r="C372" s="254"/>
      <c r="D372" s="254"/>
      <c r="E372" s="29"/>
      <c r="F372" s="16"/>
      <c r="G372" s="16"/>
      <c r="H372" s="16"/>
      <c r="K372" s="255" t="s">
        <v>16</v>
      </c>
      <c r="L372" s="255"/>
      <c r="M372" s="227" t="str">
        <f>MR!R11</f>
        <v>jún 2013</v>
      </c>
      <c r="N372" s="227"/>
      <c r="O372" s="227"/>
      <c r="P372" s="227"/>
    </row>
    <row r="373" spans="1:16" ht="19.5" customHeight="1">
      <c r="A373" s="263"/>
      <c r="B373" s="254"/>
      <c r="C373" s="254"/>
      <c r="D373" s="254"/>
      <c r="E373" s="29"/>
      <c r="F373" s="16"/>
      <c r="G373" s="16"/>
      <c r="H373" s="16"/>
      <c r="K373" s="255"/>
      <c r="L373" s="255"/>
      <c r="M373" s="227"/>
      <c r="N373" s="227"/>
      <c r="O373" s="227"/>
      <c r="P373" s="227"/>
    </row>
    <row r="374" ht="19.5" customHeight="1" thickBot="1"/>
    <row r="375" spans="1:16" ht="19.5" customHeight="1" thickBot="1">
      <c r="A375" s="242" t="s">
        <v>2</v>
      </c>
      <c r="B375" s="245" t="s">
        <v>3</v>
      </c>
      <c r="C375" s="248" t="s">
        <v>4</v>
      </c>
      <c r="D375" s="251" t="s">
        <v>5</v>
      </c>
      <c r="E375" s="262" t="s">
        <v>6</v>
      </c>
      <c r="F375" s="235" t="s">
        <v>7</v>
      </c>
      <c r="G375" s="235"/>
      <c r="H375" s="235"/>
      <c r="I375" s="235"/>
      <c r="J375" s="235"/>
      <c r="K375" s="235"/>
      <c r="L375" s="235"/>
      <c r="M375" s="231"/>
      <c r="N375" s="234" t="s">
        <v>12</v>
      </c>
      <c r="O375" s="235"/>
      <c r="P375" s="228" t="s">
        <v>14</v>
      </c>
    </row>
    <row r="376" spans="1:16" ht="19.5" customHeight="1">
      <c r="A376" s="243"/>
      <c r="B376" s="246"/>
      <c r="C376" s="249"/>
      <c r="D376" s="252"/>
      <c r="E376" s="232"/>
      <c r="F376" s="256" t="s">
        <v>8</v>
      </c>
      <c r="G376" s="257"/>
      <c r="H376" s="258" t="s">
        <v>9</v>
      </c>
      <c r="I376" s="258"/>
      <c r="J376" s="256" t="s">
        <v>10</v>
      </c>
      <c r="K376" s="257"/>
      <c r="L376" s="258" t="s">
        <v>11</v>
      </c>
      <c r="M376" s="257"/>
      <c r="N376" s="236"/>
      <c r="O376" s="237"/>
      <c r="P376" s="229"/>
    </row>
    <row r="377" spans="1:16" ht="19.5" customHeight="1" thickBot="1">
      <c r="A377" s="244"/>
      <c r="B377" s="247"/>
      <c r="C377" s="250"/>
      <c r="D377" s="253"/>
      <c r="E377" s="233"/>
      <c r="F377" s="20" t="s">
        <v>336</v>
      </c>
      <c r="G377" s="21" t="s">
        <v>13</v>
      </c>
      <c r="H377" s="20" t="s">
        <v>336</v>
      </c>
      <c r="I377" s="22" t="s">
        <v>13</v>
      </c>
      <c r="J377" s="20" t="s">
        <v>336</v>
      </c>
      <c r="K377" s="21" t="s">
        <v>13</v>
      </c>
      <c r="L377" s="20" t="s">
        <v>336</v>
      </c>
      <c r="M377" s="21" t="s">
        <v>13</v>
      </c>
      <c r="N377" s="20" t="s">
        <v>336</v>
      </c>
      <c r="O377" s="22" t="s">
        <v>13</v>
      </c>
      <c r="P377" s="230"/>
    </row>
    <row r="378" spans="1:24" ht="19.5" customHeight="1">
      <c r="A378" s="2" t="s">
        <v>452</v>
      </c>
      <c r="B378" s="3" t="s">
        <v>472</v>
      </c>
      <c r="C378" s="3" t="s">
        <v>360</v>
      </c>
      <c r="D378" s="3" t="s">
        <v>403</v>
      </c>
      <c r="E378" s="4" t="s">
        <v>473</v>
      </c>
      <c r="F378" s="7"/>
      <c r="G378" s="8"/>
      <c r="H378" s="5"/>
      <c r="I378" s="8"/>
      <c r="J378" s="5"/>
      <c r="K378" s="8"/>
      <c r="L378" s="5"/>
      <c r="M378" s="8"/>
      <c r="N378" s="33">
        <f>SUM(F378+H378+J378+L378)</f>
        <v>0</v>
      </c>
      <c r="O378" s="34">
        <f>SUM(G378+I378+K378+M378)</f>
        <v>0</v>
      </c>
      <c r="P378" s="35">
        <f>SUM(N378:O378)</f>
        <v>0</v>
      </c>
      <c r="R378" s="124" t="s">
        <v>8</v>
      </c>
      <c r="S378" s="210" t="s">
        <v>344</v>
      </c>
      <c r="T378" s="205" t="s">
        <v>339</v>
      </c>
      <c r="U378" s="182" t="s">
        <v>337</v>
      </c>
      <c r="V378" s="206" t="s">
        <v>382</v>
      </c>
      <c r="W378" s="205" t="s">
        <v>383</v>
      </c>
      <c r="X378" s="123" t="s">
        <v>341</v>
      </c>
    </row>
    <row r="379" spans="1:24" ht="19.5" customHeight="1">
      <c r="A379" s="9">
        <v>41434</v>
      </c>
      <c r="B379" s="10" t="s">
        <v>547</v>
      </c>
      <c r="C379" s="3" t="s">
        <v>359</v>
      </c>
      <c r="D379" s="10" t="s">
        <v>504</v>
      </c>
      <c r="E379" s="11"/>
      <c r="F379" s="7">
        <v>21.62</v>
      </c>
      <c r="G379" s="8">
        <v>40</v>
      </c>
      <c r="H379" s="5">
        <v>10.81</v>
      </c>
      <c r="I379" s="8">
        <v>39</v>
      </c>
      <c r="J379" s="5">
        <v>10.81</v>
      </c>
      <c r="K379" s="8">
        <v>39</v>
      </c>
      <c r="L379" s="5">
        <v>10.81</v>
      </c>
      <c r="M379" s="8">
        <v>39</v>
      </c>
      <c r="N379" s="33">
        <f aca="true" t="shared" si="31" ref="N379:O400">SUM(F379+H379+J379+L379)</f>
        <v>54.050000000000004</v>
      </c>
      <c r="O379" s="34">
        <f t="shared" si="31"/>
        <v>157</v>
      </c>
      <c r="P379" s="35">
        <f aca="true" t="shared" si="32" ref="P379:P401">SUM(N379:O379)</f>
        <v>211.05</v>
      </c>
      <c r="R379" s="124" t="s">
        <v>336</v>
      </c>
      <c r="S379" s="211">
        <v>21.62</v>
      </c>
      <c r="T379" s="185">
        <v>8.09</v>
      </c>
      <c r="U379" s="181">
        <v>5.4</v>
      </c>
      <c r="V379" s="207">
        <v>8.09</v>
      </c>
      <c r="W379" s="185">
        <v>21.6</v>
      </c>
      <c r="X379" s="123">
        <v>0</v>
      </c>
    </row>
    <row r="380" spans="1:24" ht="19.5" customHeight="1">
      <c r="A380" s="9" t="s">
        <v>740</v>
      </c>
      <c r="B380" s="10" t="s">
        <v>748</v>
      </c>
      <c r="C380" s="3" t="s">
        <v>360</v>
      </c>
      <c r="D380" s="10" t="s">
        <v>391</v>
      </c>
      <c r="E380" s="11"/>
      <c r="F380" s="7">
        <v>8.09</v>
      </c>
      <c r="G380" s="8">
        <v>16</v>
      </c>
      <c r="H380" s="5">
        <v>5.4</v>
      </c>
      <c r="I380" s="8">
        <v>15</v>
      </c>
      <c r="J380" s="5"/>
      <c r="K380" s="8"/>
      <c r="L380" s="5"/>
      <c r="M380" s="8"/>
      <c r="N380" s="33">
        <f t="shared" si="31"/>
        <v>13.49</v>
      </c>
      <c r="O380" s="34">
        <f t="shared" si="31"/>
        <v>31</v>
      </c>
      <c r="P380" s="35">
        <f t="shared" si="32"/>
        <v>44.49</v>
      </c>
      <c r="R380" s="124" t="s">
        <v>340</v>
      </c>
      <c r="S380" s="211">
        <v>40</v>
      </c>
      <c r="T380" s="185">
        <v>23</v>
      </c>
      <c r="U380" s="181">
        <v>1.3</v>
      </c>
      <c r="V380" s="207">
        <v>16</v>
      </c>
      <c r="W380" s="185">
        <v>1.3</v>
      </c>
      <c r="X380" s="123">
        <v>0</v>
      </c>
    </row>
    <row r="381" spans="1:22" ht="19.5" customHeight="1">
      <c r="A381" s="9">
        <v>41448</v>
      </c>
      <c r="B381" s="10" t="s">
        <v>806</v>
      </c>
      <c r="C381" s="3" t="s">
        <v>359</v>
      </c>
      <c r="D381" s="10" t="s">
        <v>521</v>
      </c>
      <c r="E381" s="11"/>
      <c r="F381" s="7">
        <v>21.62</v>
      </c>
      <c r="G381" s="8">
        <v>40</v>
      </c>
      <c r="H381" s="5">
        <v>10.81</v>
      </c>
      <c r="I381" s="8">
        <v>39</v>
      </c>
      <c r="J381" s="5">
        <v>10.81</v>
      </c>
      <c r="K381" s="8">
        <v>39</v>
      </c>
      <c r="L381" s="5">
        <v>10.81</v>
      </c>
      <c r="M381" s="8">
        <v>39</v>
      </c>
      <c r="N381" s="33">
        <f t="shared" si="31"/>
        <v>54.050000000000004</v>
      </c>
      <c r="O381" s="34">
        <f t="shared" si="31"/>
        <v>157</v>
      </c>
      <c r="P381" s="35">
        <f t="shared" si="32"/>
        <v>211.05</v>
      </c>
      <c r="R381" s="119"/>
      <c r="T381" s="119"/>
      <c r="V381" s="1"/>
    </row>
    <row r="382" spans="1:24" ht="19.5" customHeight="1">
      <c r="A382" s="9"/>
      <c r="B382" s="10"/>
      <c r="C382" s="3"/>
      <c r="D382" s="10"/>
      <c r="E382" s="11"/>
      <c r="F382" s="7"/>
      <c r="G382" s="8"/>
      <c r="H382" s="5"/>
      <c r="I382" s="8"/>
      <c r="J382" s="5"/>
      <c r="K382" s="8"/>
      <c r="L382" s="5"/>
      <c r="M382" s="8"/>
      <c r="N382" s="33">
        <f t="shared" si="31"/>
        <v>0</v>
      </c>
      <c r="O382" s="34">
        <f t="shared" si="31"/>
        <v>0</v>
      </c>
      <c r="P382" s="35">
        <f t="shared" si="32"/>
        <v>0</v>
      </c>
      <c r="R382" s="124" t="s">
        <v>342</v>
      </c>
      <c r="S382" s="210" t="s">
        <v>344</v>
      </c>
      <c r="T382" s="205" t="s">
        <v>339</v>
      </c>
      <c r="U382" s="182" t="s">
        <v>337</v>
      </c>
      <c r="V382" s="206" t="s">
        <v>382</v>
      </c>
      <c r="W382" s="205" t="s">
        <v>383</v>
      </c>
      <c r="X382" s="123" t="s">
        <v>341</v>
      </c>
    </row>
    <row r="383" spans="1:24" ht="19.5" customHeight="1">
      <c r="A383" s="9"/>
      <c r="B383" s="10"/>
      <c r="C383" s="3"/>
      <c r="D383" s="10"/>
      <c r="E383" s="11"/>
      <c r="F383" s="7"/>
      <c r="G383" s="8"/>
      <c r="H383" s="5"/>
      <c r="I383" s="8"/>
      <c r="J383" s="5"/>
      <c r="K383" s="8"/>
      <c r="L383" s="5"/>
      <c r="M383" s="8"/>
      <c r="N383" s="33">
        <f t="shared" si="31"/>
        <v>0</v>
      </c>
      <c r="O383" s="34">
        <f t="shared" si="31"/>
        <v>0</v>
      </c>
      <c r="P383" s="35">
        <f t="shared" si="32"/>
        <v>0</v>
      </c>
      <c r="R383" s="124" t="s">
        <v>336</v>
      </c>
      <c r="S383" s="211">
        <v>10.81</v>
      </c>
      <c r="T383" s="185">
        <v>5.4</v>
      </c>
      <c r="U383" s="181">
        <v>5.4</v>
      </c>
      <c r="V383" s="207">
        <v>5.4</v>
      </c>
      <c r="W383" s="185">
        <v>13.51</v>
      </c>
      <c r="X383" s="121">
        <v>0</v>
      </c>
    </row>
    <row r="384" spans="1:24" ht="19.5" customHeight="1">
      <c r="A384" s="9"/>
      <c r="B384" s="10"/>
      <c r="C384" s="3"/>
      <c r="D384" s="10"/>
      <c r="E384" s="11"/>
      <c r="F384" s="7"/>
      <c r="G384" s="8"/>
      <c r="H384" s="5"/>
      <c r="I384" s="8"/>
      <c r="J384" s="5"/>
      <c r="K384" s="8"/>
      <c r="L384" s="5"/>
      <c r="M384" s="8"/>
      <c r="N384" s="33">
        <f t="shared" si="31"/>
        <v>0</v>
      </c>
      <c r="O384" s="34">
        <f t="shared" si="31"/>
        <v>0</v>
      </c>
      <c r="P384" s="35">
        <f t="shared" si="32"/>
        <v>0</v>
      </c>
      <c r="R384" s="124" t="s">
        <v>340</v>
      </c>
      <c r="S384" s="211">
        <v>39</v>
      </c>
      <c r="T384" s="185">
        <v>22</v>
      </c>
      <c r="U384" s="181">
        <v>0</v>
      </c>
      <c r="V384" s="207">
        <v>15</v>
      </c>
      <c r="W384" s="185">
        <v>0</v>
      </c>
      <c r="X384" s="121"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8"/>
      <c r="J385" s="5"/>
      <c r="K385" s="8"/>
      <c r="L385" s="5"/>
      <c r="M385" s="8"/>
      <c r="N385" s="33">
        <f t="shared" si="31"/>
        <v>0</v>
      </c>
      <c r="O385" s="34">
        <f t="shared" si="31"/>
        <v>0</v>
      </c>
      <c r="P385" s="35">
        <f t="shared" si="32"/>
        <v>0</v>
      </c>
    </row>
    <row r="386" spans="1:16" ht="19.5" customHeight="1">
      <c r="A386" s="9"/>
      <c r="B386" s="10"/>
      <c r="C386" s="3"/>
      <c r="D386" s="10"/>
      <c r="E386" s="11"/>
      <c r="F386" s="7"/>
      <c r="G386" s="8"/>
      <c r="H386" s="5"/>
      <c r="I386" s="8"/>
      <c r="J386" s="5"/>
      <c r="K386" s="8"/>
      <c r="L386" s="5"/>
      <c r="M386" s="8"/>
      <c r="N386" s="33">
        <f t="shared" si="31"/>
        <v>0</v>
      </c>
      <c r="O386" s="34">
        <f t="shared" si="31"/>
        <v>0</v>
      </c>
      <c r="P386" s="35">
        <f t="shared" si="32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8"/>
      <c r="J387" s="5"/>
      <c r="K387" s="8"/>
      <c r="L387" s="5"/>
      <c r="M387" s="8"/>
      <c r="N387" s="33">
        <f t="shared" si="31"/>
        <v>0</v>
      </c>
      <c r="O387" s="34">
        <f t="shared" si="31"/>
        <v>0</v>
      </c>
      <c r="P387" s="35">
        <f t="shared" si="32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8"/>
      <c r="J388" s="5"/>
      <c r="K388" s="8"/>
      <c r="L388" s="5"/>
      <c r="M388" s="8"/>
      <c r="N388" s="33">
        <f t="shared" si="31"/>
        <v>0</v>
      </c>
      <c r="O388" s="34">
        <f t="shared" si="31"/>
        <v>0</v>
      </c>
      <c r="P388" s="35">
        <f t="shared" si="32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8"/>
      <c r="J389" s="5"/>
      <c r="K389" s="8"/>
      <c r="L389" s="5"/>
      <c r="M389" s="8"/>
      <c r="N389" s="33">
        <f t="shared" si="31"/>
        <v>0</v>
      </c>
      <c r="O389" s="34">
        <f t="shared" si="31"/>
        <v>0</v>
      </c>
      <c r="P389" s="35">
        <f t="shared" si="32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8"/>
      <c r="J390" s="5"/>
      <c r="K390" s="8"/>
      <c r="L390" s="5"/>
      <c r="M390" s="8"/>
      <c r="N390" s="33">
        <f t="shared" si="31"/>
        <v>0</v>
      </c>
      <c r="O390" s="34">
        <f t="shared" si="31"/>
        <v>0</v>
      </c>
      <c r="P390" s="35">
        <f t="shared" si="32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8"/>
      <c r="J391" s="5"/>
      <c r="K391" s="8"/>
      <c r="L391" s="5"/>
      <c r="M391" s="8"/>
      <c r="N391" s="33">
        <f t="shared" si="31"/>
        <v>0</v>
      </c>
      <c r="O391" s="34">
        <f t="shared" si="31"/>
        <v>0</v>
      </c>
      <c r="P391" s="35">
        <f t="shared" si="32"/>
        <v>0</v>
      </c>
    </row>
    <row r="392" spans="1:16" ht="19.5" customHeight="1" hidden="1">
      <c r="A392" s="9"/>
      <c r="B392" s="10"/>
      <c r="C392" s="3"/>
      <c r="D392" s="10"/>
      <c r="E392" s="11"/>
      <c r="F392" s="7"/>
      <c r="G392" s="8"/>
      <c r="H392" s="5"/>
      <c r="I392" s="8"/>
      <c r="J392" s="5"/>
      <c r="K392" s="8"/>
      <c r="L392" s="5"/>
      <c r="M392" s="8"/>
      <c r="N392" s="33">
        <f t="shared" si="31"/>
        <v>0</v>
      </c>
      <c r="O392" s="34">
        <f t="shared" si="31"/>
        <v>0</v>
      </c>
      <c r="P392" s="35">
        <f t="shared" si="32"/>
        <v>0</v>
      </c>
    </row>
    <row r="393" spans="1:16" ht="19.5" customHeight="1" hidden="1">
      <c r="A393" s="9"/>
      <c r="B393" s="10"/>
      <c r="C393" s="3"/>
      <c r="D393" s="10"/>
      <c r="E393" s="11"/>
      <c r="F393" s="7"/>
      <c r="G393" s="8"/>
      <c r="H393" s="5"/>
      <c r="I393" s="8"/>
      <c r="J393" s="5"/>
      <c r="K393" s="8"/>
      <c r="L393" s="5"/>
      <c r="M393" s="8"/>
      <c r="N393" s="33">
        <f t="shared" si="31"/>
        <v>0</v>
      </c>
      <c r="O393" s="34">
        <f t="shared" si="31"/>
        <v>0</v>
      </c>
      <c r="P393" s="35">
        <f t="shared" si="32"/>
        <v>0</v>
      </c>
    </row>
    <row r="394" spans="1:16" ht="19.5" customHeight="1">
      <c r="A394" s="9"/>
      <c r="B394" s="10"/>
      <c r="C394" s="3"/>
      <c r="D394" s="10"/>
      <c r="E394" s="11"/>
      <c r="F394" s="7"/>
      <c r="G394" s="8"/>
      <c r="H394" s="5"/>
      <c r="I394" s="8"/>
      <c r="J394" s="5"/>
      <c r="K394" s="8"/>
      <c r="L394" s="5"/>
      <c r="M394" s="8"/>
      <c r="N394" s="33">
        <f t="shared" si="31"/>
        <v>0</v>
      </c>
      <c r="O394" s="34">
        <f t="shared" si="31"/>
        <v>0</v>
      </c>
      <c r="P394" s="35">
        <f t="shared" si="32"/>
        <v>0</v>
      </c>
    </row>
    <row r="395" spans="1:16" ht="19.5" customHeight="1">
      <c r="A395" s="9"/>
      <c r="B395" s="10"/>
      <c r="C395" s="3"/>
      <c r="D395" s="10"/>
      <c r="E395" s="11"/>
      <c r="F395" s="7"/>
      <c r="G395" s="8"/>
      <c r="H395" s="5"/>
      <c r="I395" s="8"/>
      <c r="J395" s="5"/>
      <c r="K395" s="8"/>
      <c r="L395" s="5"/>
      <c r="M395" s="8"/>
      <c r="N395" s="33">
        <f t="shared" si="31"/>
        <v>0</v>
      </c>
      <c r="O395" s="34">
        <f t="shared" si="31"/>
        <v>0</v>
      </c>
      <c r="P395" s="35">
        <f t="shared" si="32"/>
        <v>0</v>
      </c>
    </row>
    <row r="396" spans="1:16" ht="19.5" customHeight="1">
      <c r="A396" s="9"/>
      <c r="B396" s="10"/>
      <c r="C396" s="3"/>
      <c r="D396" s="10"/>
      <c r="E396" s="11"/>
      <c r="F396" s="7"/>
      <c r="G396" s="8"/>
      <c r="H396" s="5"/>
      <c r="I396" s="8"/>
      <c r="J396" s="5"/>
      <c r="K396" s="8"/>
      <c r="L396" s="5"/>
      <c r="M396" s="8"/>
      <c r="N396" s="33">
        <f t="shared" si="31"/>
        <v>0</v>
      </c>
      <c r="O396" s="34">
        <f t="shared" si="31"/>
        <v>0</v>
      </c>
      <c r="P396" s="35">
        <f t="shared" si="32"/>
        <v>0</v>
      </c>
    </row>
    <row r="397" spans="1:16" ht="19.5" customHeight="1">
      <c r="A397" s="9"/>
      <c r="B397" s="10"/>
      <c r="C397" s="3"/>
      <c r="D397" s="10"/>
      <c r="E397" s="11"/>
      <c r="F397" s="7"/>
      <c r="G397" s="8"/>
      <c r="H397" s="5"/>
      <c r="I397" s="8"/>
      <c r="J397" s="5"/>
      <c r="K397" s="8"/>
      <c r="L397" s="5"/>
      <c r="M397" s="8"/>
      <c r="N397" s="33">
        <f t="shared" si="31"/>
        <v>0</v>
      </c>
      <c r="O397" s="34">
        <f t="shared" si="31"/>
        <v>0</v>
      </c>
      <c r="P397" s="35">
        <f t="shared" si="32"/>
        <v>0</v>
      </c>
    </row>
    <row r="398" spans="1:16" ht="19.5" customHeight="1">
      <c r="A398" s="9"/>
      <c r="B398" s="10"/>
      <c r="C398" s="3"/>
      <c r="D398" s="10"/>
      <c r="E398" s="11"/>
      <c r="F398" s="7"/>
      <c r="G398" s="8"/>
      <c r="H398" s="5"/>
      <c r="I398" s="8"/>
      <c r="J398" s="5"/>
      <c r="K398" s="8"/>
      <c r="L398" s="5"/>
      <c r="M398" s="8"/>
      <c r="N398" s="33">
        <f t="shared" si="31"/>
        <v>0</v>
      </c>
      <c r="O398" s="34">
        <f t="shared" si="31"/>
        <v>0</v>
      </c>
      <c r="P398" s="35">
        <f t="shared" si="32"/>
        <v>0</v>
      </c>
    </row>
    <row r="399" spans="1:16" ht="19.5" customHeight="1">
      <c r="A399" s="9"/>
      <c r="B399" s="10"/>
      <c r="C399" s="3"/>
      <c r="D399" s="10"/>
      <c r="E399" s="11"/>
      <c r="F399" s="7"/>
      <c r="G399" s="8"/>
      <c r="H399" s="5"/>
      <c r="I399" s="8"/>
      <c r="J399" s="5"/>
      <c r="K399" s="8"/>
      <c r="L399" s="5"/>
      <c r="M399" s="8"/>
      <c r="N399" s="33">
        <f t="shared" si="31"/>
        <v>0</v>
      </c>
      <c r="O399" s="34">
        <f t="shared" si="31"/>
        <v>0</v>
      </c>
      <c r="P399" s="35">
        <f t="shared" si="32"/>
        <v>0</v>
      </c>
    </row>
    <row r="400" spans="1:16" ht="19.5" customHeight="1" thickBot="1">
      <c r="A400" s="26"/>
      <c r="B400" s="27"/>
      <c r="C400" s="3"/>
      <c r="D400" s="27"/>
      <c r="E400" s="28"/>
      <c r="F400" s="7"/>
      <c r="G400" s="8"/>
      <c r="H400" s="5"/>
      <c r="I400" s="8"/>
      <c r="J400" s="5"/>
      <c r="K400" s="8"/>
      <c r="L400" s="5"/>
      <c r="M400" s="8"/>
      <c r="N400" s="36">
        <f t="shared" si="31"/>
        <v>0</v>
      </c>
      <c r="O400" s="37">
        <f t="shared" si="31"/>
        <v>0</v>
      </c>
      <c r="P400" s="38">
        <f t="shared" si="32"/>
        <v>0</v>
      </c>
    </row>
    <row r="401" spans="1:16" ht="19.5" customHeight="1" thickBot="1">
      <c r="A401" s="259" t="s">
        <v>14</v>
      </c>
      <c r="B401" s="260"/>
      <c r="C401" s="260"/>
      <c r="D401" s="260"/>
      <c r="E401" s="261"/>
      <c r="F401" s="39">
        <f aca="true" t="shared" si="33" ref="F401:O401">SUM(F378:F400)</f>
        <v>51.33</v>
      </c>
      <c r="G401" s="40">
        <f t="shared" si="33"/>
        <v>96</v>
      </c>
      <c r="H401" s="41">
        <f t="shared" si="33"/>
        <v>27.020000000000003</v>
      </c>
      <c r="I401" s="42">
        <f t="shared" si="33"/>
        <v>93</v>
      </c>
      <c r="J401" s="39">
        <f t="shared" si="33"/>
        <v>21.62</v>
      </c>
      <c r="K401" s="40">
        <f t="shared" si="33"/>
        <v>78</v>
      </c>
      <c r="L401" s="41">
        <f t="shared" si="33"/>
        <v>21.62</v>
      </c>
      <c r="M401" s="40">
        <f t="shared" si="33"/>
        <v>78</v>
      </c>
      <c r="N401" s="43">
        <f t="shared" si="33"/>
        <v>121.59</v>
      </c>
      <c r="O401" s="44">
        <f t="shared" si="33"/>
        <v>345</v>
      </c>
      <c r="P401" s="32">
        <f t="shared" si="32"/>
        <v>466.59000000000003</v>
      </c>
    </row>
    <row r="402" spans="1:16" ht="19.5" customHeight="1">
      <c r="A402" s="238" t="s">
        <v>0</v>
      </c>
      <c r="B402" s="238"/>
      <c r="C402" s="238"/>
      <c r="D402" s="238"/>
      <c r="E402" s="238"/>
      <c r="F402" s="238"/>
      <c r="G402" s="238"/>
      <c r="H402" s="238"/>
      <c r="I402" s="239"/>
      <c r="J402" s="238"/>
      <c r="K402" s="238"/>
      <c r="L402" s="238"/>
      <c r="M402" s="238"/>
      <c r="N402" s="238"/>
      <c r="O402" s="238"/>
      <c r="P402" s="238"/>
    </row>
    <row r="403" spans="1:16" ht="19.5" customHeight="1">
      <c r="A403" s="238"/>
      <c r="B403" s="238"/>
      <c r="C403" s="238"/>
      <c r="D403" s="238"/>
      <c r="E403" s="238"/>
      <c r="F403" s="238"/>
      <c r="G403" s="238"/>
      <c r="H403" s="238"/>
      <c r="I403" s="239"/>
      <c r="J403" s="238"/>
      <c r="K403" s="238"/>
      <c r="L403" s="238"/>
      <c r="M403" s="238"/>
      <c r="N403" s="238"/>
      <c r="O403" s="238"/>
      <c r="P403" s="238"/>
    </row>
    <row r="404" spans="1:16" ht="19.5" customHeight="1">
      <c r="A404" s="238"/>
      <c r="B404" s="238"/>
      <c r="C404" s="238"/>
      <c r="D404" s="238"/>
      <c r="E404" s="238"/>
      <c r="F404" s="238"/>
      <c r="G404" s="238"/>
      <c r="H404" s="238"/>
      <c r="I404" s="239"/>
      <c r="J404" s="238"/>
      <c r="K404" s="238"/>
      <c r="L404" s="238"/>
      <c r="M404" s="238"/>
      <c r="N404" s="238"/>
      <c r="O404" s="238"/>
      <c r="P404" s="238"/>
    </row>
    <row r="405" spans="1:16" ht="19.5" customHeight="1">
      <c r="A405" s="238"/>
      <c r="B405" s="238"/>
      <c r="C405" s="238"/>
      <c r="D405" s="238"/>
      <c r="E405" s="238"/>
      <c r="F405" s="238"/>
      <c r="G405" s="238"/>
      <c r="H405" s="238"/>
      <c r="I405" s="239"/>
      <c r="J405" s="240"/>
      <c r="K405" s="240"/>
      <c r="L405" s="239"/>
      <c r="M405" s="239"/>
      <c r="N405" s="239"/>
      <c r="O405" s="239"/>
      <c r="P405" s="239"/>
    </row>
    <row r="406" spans="1:11" ht="19.5" customHeight="1">
      <c r="A406" s="241" t="s">
        <v>121</v>
      </c>
      <c r="B406" s="241"/>
      <c r="J406" s="19"/>
      <c r="K406" s="19"/>
    </row>
    <row r="407" spans="1:2" ht="19.5" customHeight="1">
      <c r="A407" s="241"/>
      <c r="B407" s="241"/>
    </row>
    <row r="408" spans="1:14" ht="19.5" customHeight="1">
      <c r="A408" s="241"/>
      <c r="B408" s="241"/>
      <c r="K408" s="18"/>
      <c r="L408" s="18"/>
      <c r="M408" s="18"/>
      <c r="N408" s="18"/>
    </row>
    <row r="409" spans="1:16" ht="19.5" customHeight="1">
      <c r="A409" s="263" t="s">
        <v>15</v>
      </c>
      <c r="B409" s="254" t="s">
        <v>193</v>
      </c>
      <c r="C409" s="254"/>
      <c r="D409" s="254"/>
      <c r="E409" s="29"/>
      <c r="F409" s="16"/>
      <c r="G409" s="16"/>
      <c r="H409" s="16"/>
      <c r="K409" s="255" t="s">
        <v>16</v>
      </c>
      <c r="L409" s="255"/>
      <c r="M409" s="227" t="str">
        <f>MR!R11</f>
        <v>jún 2013</v>
      </c>
      <c r="N409" s="227"/>
      <c r="O409" s="227"/>
      <c r="P409" s="227"/>
    </row>
    <row r="410" spans="1:16" ht="19.5" customHeight="1">
      <c r="A410" s="263"/>
      <c r="B410" s="254"/>
      <c r="C410" s="254"/>
      <c r="D410" s="254"/>
      <c r="E410" s="29"/>
      <c r="F410" s="16"/>
      <c r="G410" s="16"/>
      <c r="H410" s="16"/>
      <c r="K410" s="255"/>
      <c r="L410" s="255"/>
      <c r="M410" s="227"/>
      <c r="N410" s="227"/>
      <c r="O410" s="227"/>
      <c r="P410" s="227"/>
    </row>
    <row r="411" ht="19.5" customHeight="1" thickBot="1"/>
    <row r="412" spans="1:16" ht="19.5" customHeight="1" thickBot="1">
      <c r="A412" s="242" t="s">
        <v>2</v>
      </c>
      <c r="B412" s="245" t="s">
        <v>3</v>
      </c>
      <c r="C412" s="248" t="s">
        <v>4</v>
      </c>
      <c r="D412" s="251" t="s">
        <v>5</v>
      </c>
      <c r="E412" s="262" t="s">
        <v>6</v>
      </c>
      <c r="F412" s="235" t="s">
        <v>7</v>
      </c>
      <c r="G412" s="235"/>
      <c r="H412" s="235"/>
      <c r="I412" s="235"/>
      <c r="J412" s="235"/>
      <c r="K412" s="235"/>
      <c r="L412" s="235"/>
      <c r="M412" s="231"/>
      <c r="N412" s="234" t="s">
        <v>12</v>
      </c>
      <c r="O412" s="235"/>
      <c r="P412" s="228" t="s">
        <v>14</v>
      </c>
    </row>
    <row r="413" spans="1:16" ht="19.5" customHeight="1">
      <c r="A413" s="243"/>
      <c r="B413" s="246"/>
      <c r="C413" s="249"/>
      <c r="D413" s="252"/>
      <c r="E413" s="232"/>
      <c r="F413" s="256" t="s">
        <v>8</v>
      </c>
      <c r="G413" s="257"/>
      <c r="H413" s="258" t="s">
        <v>9</v>
      </c>
      <c r="I413" s="258"/>
      <c r="J413" s="256" t="s">
        <v>10</v>
      </c>
      <c r="K413" s="257"/>
      <c r="L413" s="258" t="s">
        <v>11</v>
      </c>
      <c r="M413" s="257"/>
      <c r="N413" s="236"/>
      <c r="O413" s="237"/>
      <c r="P413" s="229"/>
    </row>
    <row r="414" spans="1:16" ht="19.5" customHeight="1" thickBot="1">
      <c r="A414" s="244"/>
      <c r="B414" s="247"/>
      <c r="C414" s="250"/>
      <c r="D414" s="253"/>
      <c r="E414" s="233"/>
      <c r="F414" s="20" t="s">
        <v>336</v>
      </c>
      <c r="G414" s="21" t="s">
        <v>13</v>
      </c>
      <c r="H414" s="20" t="s">
        <v>336</v>
      </c>
      <c r="I414" s="22" t="s">
        <v>13</v>
      </c>
      <c r="J414" s="20" t="s">
        <v>336</v>
      </c>
      <c r="K414" s="21" t="s">
        <v>13</v>
      </c>
      <c r="L414" s="20" t="s">
        <v>336</v>
      </c>
      <c r="M414" s="21" t="s">
        <v>13</v>
      </c>
      <c r="N414" s="20" t="s">
        <v>336</v>
      </c>
      <c r="O414" s="22" t="s">
        <v>13</v>
      </c>
      <c r="P414" s="230"/>
    </row>
    <row r="415" spans="1:24" ht="19.5" customHeight="1">
      <c r="A415" s="2" t="s">
        <v>449</v>
      </c>
      <c r="B415" s="3" t="s">
        <v>498</v>
      </c>
      <c r="C415" s="3" t="s">
        <v>361</v>
      </c>
      <c r="D415" s="3" t="s">
        <v>403</v>
      </c>
      <c r="E415" s="4"/>
      <c r="F415" s="7">
        <v>8.09</v>
      </c>
      <c r="G415" s="8">
        <v>16</v>
      </c>
      <c r="H415" s="5">
        <v>5.4</v>
      </c>
      <c r="I415" s="8">
        <v>15</v>
      </c>
      <c r="J415" s="5"/>
      <c r="K415" s="8"/>
      <c r="L415" s="5"/>
      <c r="M415" s="8"/>
      <c r="N415" s="33">
        <f>SUM(F415+H415+J415+L415)</f>
        <v>13.49</v>
      </c>
      <c r="O415" s="34">
        <f>SUM(G415+I415+K415+M415)</f>
        <v>31</v>
      </c>
      <c r="P415" s="35">
        <f>SUM(N415:O415)</f>
        <v>44.49</v>
      </c>
      <c r="R415" s="124" t="s">
        <v>8</v>
      </c>
      <c r="S415" s="210" t="s">
        <v>344</v>
      </c>
      <c r="T415" s="205" t="s">
        <v>339</v>
      </c>
      <c r="U415" s="182" t="s">
        <v>337</v>
      </c>
      <c r="V415" s="206" t="s">
        <v>382</v>
      </c>
      <c r="W415" s="205" t="s">
        <v>383</v>
      </c>
      <c r="X415" s="123" t="s">
        <v>341</v>
      </c>
    </row>
    <row r="416" spans="1:24" ht="19.5" customHeight="1">
      <c r="A416" s="9">
        <v>41434</v>
      </c>
      <c r="B416" s="10" t="s">
        <v>546</v>
      </c>
      <c r="C416" s="3" t="s">
        <v>359</v>
      </c>
      <c r="D416" s="10" t="s">
        <v>504</v>
      </c>
      <c r="E416" s="11"/>
      <c r="F416" s="7">
        <v>21.62</v>
      </c>
      <c r="G416" s="8">
        <v>40</v>
      </c>
      <c r="H416" s="5">
        <v>10.81</v>
      </c>
      <c r="I416" s="8">
        <v>39</v>
      </c>
      <c r="J416" s="5">
        <v>10.81</v>
      </c>
      <c r="K416" s="8">
        <v>39</v>
      </c>
      <c r="L416" s="5">
        <v>10.81</v>
      </c>
      <c r="M416" s="8">
        <v>39</v>
      </c>
      <c r="N416" s="33">
        <f aca="true" t="shared" si="34" ref="N416:O437">SUM(F416+H416+J416+L416)</f>
        <v>54.050000000000004</v>
      </c>
      <c r="O416" s="34">
        <f t="shared" si="34"/>
        <v>157</v>
      </c>
      <c r="P416" s="35">
        <f aca="true" t="shared" si="35" ref="P416:P438">SUM(N416:O416)</f>
        <v>211.05</v>
      </c>
      <c r="R416" s="124" t="s">
        <v>336</v>
      </c>
      <c r="S416" s="211">
        <v>21.62</v>
      </c>
      <c r="T416" s="185">
        <v>8.09</v>
      </c>
      <c r="U416" s="181">
        <v>5.4</v>
      </c>
      <c r="V416" s="207">
        <v>8.09</v>
      </c>
      <c r="W416" s="185">
        <v>21.6</v>
      </c>
      <c r="X416" s="123">
        <v>0</v>
      </c>
    </row>
    <row r="417" spans="1:24" ht="19.5" customHeight="1">
      <c r="A417" s="9" t="s">
        <v>725</v>
      </c>
      <c r="B417" s="10" t="s">
        <v>777</v>
      </c>
      <c r="C417" s="3" t="s">
        <v>361</v>
      </c>
      <c r="D417" s="10" t="s">
        <v>391</v>
      </c>
      <c r="E417" s="11"/>
      <c r="F417" s="7">
        <v>8.09</v>
      </c>
      <c r="G417" s="8">
        <v>16</v>
      </c>
      <c r="H417" s="5">
        <v>5.4</v>
      </c>
      <c r="I417" s="8">
        <v>15</v>
      </c>
      <c r="J417" s="5"/>
      <c r="K417" s="8"/>
      <c r="L417" s="5"/>
      <c r="M417" s="8"/>
      <c r="N417" s="33">
        <f t="shared" si="34"/>
        <v>13.49</v>
      </c>
      <c r="O417" s="34">
        <f t="shared" si="34"/>
        <v>31</v>
      </c>
      <c r="P417" s="35">
        <f t="shared" si="35"/>
        <v>44.49</v>
      </c>
      <c r="R417" s="124" t="s">
        <v>340</v>
      </c>
      <c r="S417" s="211">
        <v>40</v>
      </c>
      <c r="T417" s="185">
        <v>23</v>
      </c>
      <c r="U417" s="181">
        <v>1.3</v>
      </c>
      <c r="V417" s="207">
        <v>16</v>
      </c>
      <c r="W417" s="185">
        <v>1.3</v>
      </c>
      <c r="X417" s="123">
        <v>0</v>
      </c>
    </row>
    <row r="418" spans="1:22" ht="19.5" customHeight="1">
      <c r="A418" s="9">
        <v>41448</v>
      </c>
      <c r="B418" s="10" t="s">
        <v>805</v>
      </c>
      <c r="C418" s="3" t="s">
        <v>359</v>
      </c>
      <c r="D418" s="10" t="s">
        <v>521</v>
      </c>
      <c r="E418" s="11"/>
      <c r="F418" s="7">
        <v>21.62</v>
      </c>
      <c r="G418" s="8">
        <v>40</v>
      </c>
      <c r="H418" s="5">
        <v>10.81</v>
      </c>
      <c r="I418" s="8">
        <v>39</v>
      </c>
      <c r="J418" s="5">
        <v>10.81</v>
      </c>
      <c r="K418" s="8">
        <v>39</v>
      </c>
      <c r="L418" s="5">
        <v>10.81</v>
      </c>
      <c r="M418" s="8">
        <v>39</v>
      </c>
      <c r="N418" s="33">
        <f t="shared" si="34"/>
        <v>54.050000000000004</v>
      </c>
      <c r="O418" s="34">
        <f t="shared" si="34"/>
        <v>157</v>
      </c>
      <c r="P418" s="35">
        <f t="shared" si="35"/>
        <v>211.05</v>
      </c>
      <c r="R418" s="119"/>
      <c r="T418" s="119"/>
      <c r="V418" s="1"/>
    </row>
    <row r="419" spans="1:24" ht="19.5" customHeight="1">
      <c r="A419" s="9"/>
      <c r="B419" s="10"/>
      <c r="C419" s="3"/>
      <c r="D419" s="10"/>
      <c r="E419" s="11"/>
      <c r="F419" s="7"/>
      <c r="G419" s="8"/>
      <c r="H419" s="5"/>
      <c r="I419" s="8"/>
      <c r="J419" s="5"/>
      <c r="K419" s="8"/>
      <c r="L419" s="5"/>
      <c r="M419" s="8"/>
      <c r="N419" s="33">
        <f t="shared" si="34"/>
        <v>0</v>
      </c>
      <c r="O419" s="34">
        <f t="shared" si="34"/>
        <v>0</v>
      </c>
      <c r="P419" s="35">
        <f t="shared" si="35"/>
        <v>0</v>
      </c>
      <c r="R419" s="124" t="s">
        <v>342</v>
      </c>
      <c r="S419" s="210" t="s">
        <v>344</v>
      </c>
      <c r="T419" s="205" t="s">
        <v>339</v>
      </c>
      <c r="U419" s="182" t="s">
        <v>337</v>
      </c>
      <c r="V419" s="206" t="s">
        <v>382</v>
      </c>
      <c r="W419" s="205" t="s">
        <v>383</v>
      </c>
      <c r="X419" s="123" t="s">
        <v>341</v>
      </c>
    </row>
    <row r="420" spans="1:24" ht="19.5" customHeight="1">
      <c r="A420" s="9"/>
      <c r="B420" s="10"/>
      <c r="C420" s="3"/>
      <c r="D420" s="10"/>
      <c r="E420" s="11"/>
      <c r="F420" s="7"/>
      <c r="G420" s="8"/>
      <c r="H420" s="5"/>
      <c r="I420" s="8"/>
      <c r="J420" s="5"/>
      <c r="K420" s="8"/>
      <c r="L420" s="5"/>
      <c r="M420" s="8"/>
      <c r="N420" s="33">
        <f t="shared" si="34"/>
        <v>0</v>
      </c>
      <c r="O420" s="34">
        <f t="shared" si="34"/>
        <v>0</v>
      </c>
      <c r="P420" s="35">
        <f t="shared" si="35"/>
        <v>0</v>
      </c>
      <c r="R420" s="124" t="s">
        <v>336</v>
      </c>
      <c r="S420" s="211">
        <v>10.81</v>
      </c>
      <c r="T420" s="185">
        <v>5.4</v>
      </c>
      <c r="U420" s="181">
        <v>5.4</v>
      </c>
      <c r="V420" s="207">
        <v>5.4</v>
      </c>
      <c r="W420" s="185">
        <v>13.51</v>
      </c>
      <c r="X420" s="121">
        <v>0</v>
      </c>
    </row>
    <row r="421" spans="1:24" ht="19.5" customHeight="1">
      <c r="A421" s="9"/>
      <c r="B421" s="10"/>
      <c r="C421" s="3"/>
      <c r="D421" s="10"/>
      <c r="E421" s="11"/>
      <c r="F421" s="7"/>
      <c r="G421" s="8"/>
      <c r="H421" s="5"/>
      <c r="I421" s="8"/>
      <c r="J421" s="5"/>
      <c r="K421" s="8"/>
      <c r="L421" s="5"/>
      <c r="M421" s="8"/>
      <c r="N421" s="33">
        <f t="shared" si="34"/>
        <v>0</v>
      </c>
      <c r="O421" s="34">
        <f t="shared" si="34"/>
        <v>0</v>
      </c>
      <c r="P421" s="35">
        <f t="shared" si="35"/>
        <v>0</v>
      </c>
      <c r="R421" s="124" t="s">
        <v>340</v>
      </c>
      <c r="S421" s="211">
        <v>39</v>
      </c>
      <c r="T421" s="185">
        <v>22</v>
      </c>
      <c r="U421" s="181">
        <v>0</v>
      </c>
      <c r="V421" s="207">
        <v>15</v>
      </c>
      <c r="W421" s="185">
        <v>0</v>
      </c>
      <c r="X421" s="121"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8"/>
      <c r="J422" s="5"/>
      <c r="K422" s="8"/>
      <c r="L422" s="5"/>
      <c r="M422" s="8"/>
      <c r="N422" s="33">
        <f t="shared" si="34"/>
        <v>0</v>
      </c>
      <c r="O422" s="34">
        <f t="shared" si="34"/>
        <v>0</v>
      </c>
      <c r="P422" s="35">
        <f t="shared" si="35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8"/>
      <c r="J423" s="5"/>
      <c r="K423" s="8"/>
      <c r="L423" s="5"/>
      <c r="M423" s="8"/>
      <c r="N423" s="33">
        <f t="shared" si="34"/>
        <v>0</v>
      </c>
      <c r="O423" s="34">
        <f t="shared" si="34"/>
        <v>0</v>
      </c>
      <c r="P423" s="35">
        <f t="shared" si="35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8"/>
      <c r="J424" s="5"/>
      <c r="K424" s="8"/>
      <c r="L424" s="5"/>
      <c r="M424" s="8"/>
      <c r="N424" s="33">
        <f t="shared" si="34"/>
        <v>0</v>
      </c>
      <c r="O424" s="34">
        <f t="shared" si="34"/>
        <v>0</v>
      </c>
      <c r="P424" s="35">
        <f t="shared" si="35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8"/>
      <c r="J425" s="5"/>
      <c r="K425" s="8"/>
      <c r="L425" s="5"/>
      <c r="M425" s="8"/>
      <c r="N425" s="33">
        <f t="shared" si="34"/>
        <v>0</v>
      </c>
      <c r="O425" s="34">
        <f t="shared" si="34"/>
        <v>0</v>
      </c>
      <c r="P425" s="35">
        <f t="shared" si="35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8"/>
      <c r="J426" s="5"/>
      <c r="K426" s="8"/>
      <c r="L426" s="5"/>
      <c r="M426" s="8"/>
      <c r="N426" s="33">
        <f t="shared" si="34"/>
        <v>0</v>
      </c>
      <c r="O426" s="34">
        <f t="shared" si="34"/>
        <v>0</v>
      </c>
      <c r="P426" s="35">
        <f t="shared" si="35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8"/>
      <c r="J427" s="5"/>
      <c r="K427" s="8"/>
      <c r="L427" s="5"/>
      <c r="M427" s="8"/>
      <c r="N427" s="33">
        <f t="shared" si="34"/>
        <v>0</v>
      </c>
      <c r="O427" s="34">
        <f t="shared" si="34"/>
        <v>0</v>
      </c>
      <c r="P427" s="35">
        <f t="shared" si="35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8"/>
      <c r="J428" s="5"/>
      <c r="K428" s="8"/>
      <c r="L428" s="5"/>
      <c r="M428" s="8"/>
      <c r="N428" s="33">
        <f t="shared" si="34"/>
        <v>0</v>
      </c>
      <c r="O428" s="34">
        <f t="shared" si="34"/>
        <v>0</v>
      </c>
      <c r="P428" s="35">
        <f t="shared" si="35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8"/>
      <c r="J429" s="5"/>
      <c r="K429" s="8"/>
      <c r="L429" s="5"/>
      <c r="M429" s="8"/>
      <c r="N429" s="33">
        <f t="shared" si="34"/>
        <v>0</v>
      </c>
      <c r="O429" s="34">
        <f t="shared" si="34"/>
        <v>0</v>
      </c>
      <c r="P429" s="35">
        <f t="shared" si="35"/>
        <v>0</v>
      </c>
    </row>
    <row r="430" spans="1:16" ht="19.5" customHeight="1" hidden="1">
      <c r="A430" s="9"/>
      <c r="B430" s="10"/>
      <c r="C430" s="3"/>
      <c r="D430" s="10"/>
      <c r="E430" s="11"/>
      <c r="F430" s="7"/>
      <c r="G430" s="8"/>
      <c r="H430" s="5"/>
      <c r="I430" s="8"/>
      <c r="J430" s="5"/>
      <c r="K430" s="8"/>
      <c r="L430" s="5"/>
      <c r="M430" s="8"/>
      <c r="N430" s="33">
        <f t="shared" si="34"/>
        <v>0</v>
      </c>
      <c r="O430" s="34">
        <f t="shared" si="34"/>
        <v>0</v>
      </c>
      <c r="P430" s="35">
        <f t="shared" si="35"/>
        <v>0</v>
      </c>
    </row>
    <row r="431" spans="1:16" ht="19.5" customHeight="1" hidden="1">
      <c r="A431" s="9"/>
      <c r="B431" s="10"/>
      <c r="C431" s="3"/>
      <c r="D431" s="10"/>
      <c r="E431" s="11"/>
      <c r="F431" s="7"/>
      <c r="G431" s="8"/>
      <c r="H431" s="5"/>
      <c r="I431" s="8"/>
      <c r="J431" s="5"/>
      <c r="K431" s="8"/>
      <c r="L431" s="5"/>
      <c r="M431" s="8"/>
      <c r="N431" s="33">
        <f t="shared" si="34"/>
        <v>0</v>
      </c>
      <c r="O431" s="34">
        <f t="shared" si="34"/>
        <v>0</v>
      </c>
      <c r="P431" s="35">
        <f t="shared" si="35"/>
        <v>0</v>
      </c>
    </row>
    <row r="432" spans="1:16" ht="19.5" customHeight="1">
      <c r="A432" s="9"/>
      <c r="B432" s="10"/>
      <c r="C432" s="3"/>
      <c r="D432" s="10"/>
      <c r="E432" s="11"/>
      <c r="F432" s="7"/>
      <c r="G432" s="8"/>
      <c r="H432" s="5"/>
      <c r="I432" s="8"/>
      <c r="J432" s="5"/>
      <c r="K432" s="8"/>
      <c r="L432" s="5"/>
      <c r="M432" s="8"/>
      <c r="N432" s="33">
        <f t="shared" si="34"/>
        <v>0</v>
      </c>
      <c r="O432" s="34">
        <f t="shared" si="34"/>
        <v>0</v>
      </c>
      <c r="P432" s="35">
        <f t="shared" si="35"/>
        <v>0</v>
      </c>
    </row>
    <row r="433" spans="1:16" ht="19.5" customHeight="1">
      <c r="A433" s="9"/>
      <c r="B433" s="10"/>
      <c r="C433" s="3"/>
      <c r="D433" s="10"/>
      <c r="E433" s="11"/>
      <c r="F433" s="7"/>
      <c r="G433" s="8"/>
      <c r="H433" s="5"/>
      <c r="I433" s="8"/>
      <c r="J433" s="5"/>
      <c r="K433" s="8"/>
      <c r="L433" s="5"/>
      <c r="M433" s="8"/>
      <c r="N433" s="33">
        <f t="shared" si="34"/>
        <v>0</v>
      </c>
      <c r="O433" s="34">
        <f t="shared" si="34"/>
        <v>0</v>
      </c>
      <c r="P433" s="35">
        <f t="shared" si="35"/>
        <v>0</v>
      </c>
    </row>
    <row r="434" spans="1:16" ht="19.5" customHeight="1">
      <c r="A434" s="9"/>
      <c r="B434" s="10"/>
      <c r="C434" s="3"/>
      <c r="D434" s="10"/>
      <c r="E434" s="11"/>
      <c r="F434" s="7"/>
      <c r="G434" s="8"/>
      <c r="H434" s="5"/>
      <c r="I434" s="8"/>
      <c r="J434" s="5"/>
      <c r="K434" s="8"/>
      <c r="L434" s="5"/>
      <c r="M434" s="8"/>
      <c r="N434" s="33">
        <f t="shared" si="34"/>
        <v>0</v>
      </c>
      <c r="O434" s="34">
        <f t="shared" si="34"/>
        <v>0</v>
      </c>
      <c r="P434" s="35">
        <f t="shared" si="35"/>
        <v>0</v>
      </c>
    </row>
    <row r="435" spans="1:16" ht="19.5" customHeight="1">
      <c r="A435" s="9"/>
      <c r="B435" s="10"/>
      <c r="C435" s="3"/>
      <c r="D435" s="10"/>
      <c r="E435" s="11"/>
      <c r="F435" s="7"/>
      <c r="G435" s="8"/>
      <c r="H435" s="5"/>
      <c r="I435" s="8"/>
      <c r="J435" s="5"/>
      <c r="K435" s="8"/>
      <c r="L435" s="5"/>
      <c r="M435" s="8"/>
      <c r="N435" s="33">
        <f t="shared" si="34"/>
        <v>0</v>
      </c>
      <c r="O435" s="34">
        <f t="shared" si="34"/>
        <v>0</v>
      </c>
      <c r="P435" s="35">
        <f t="shared" si="35"/>
        <v>0</v>
      </c>
    </row>
    <row r="436" spans="1:16" ht="19.5" customHeight="1">
      <c r="A436" s="9"/>
      <c r="B436" s="10"/>
      <c r="C436" s="3"/>
      <c r="D436" s="10"/>
      <c r="E436" s="11"/>
      <c r="F436" s="7"/>
      <c r="G436" s="8"/>
      <c r="H436" s="5"/>
      <c r="I436" s="8"/>
      <c r="J436" s="5"/>
      <c r="K436" s="8"/>
      <c r="L436" s="5"/>
      <c r="M436" s="8"/>
      <c r="N436" s="33">
        <f t="shared" si="34"/>
        <v>0</v>
      </c>
      <c r="O436" s="34">
        <f t="shared" si="34"/>
        <v>0</v>
      </c>
      <c r="P436" s="35">
        <f t="shared" si="35"/>
        <v>0</v>
      </c>
    </row>
    <row r="437" spans="1:16" ht="19.5" customHeight="1" thickBot="1">
      <c r="A437" s="26"/>
      <c r="B437" s="27"/>
      <c r="C437" s="3"/>
      <c r="D437" s="27"/>
      <c r="E437" s="28"/>
      <c r="F437" s="7"/>
      <c r="G437" s="8"/>
      <c r="H437" s="5"/>
      <c r="I437" s="8"/>
      <c r="J437" s="5"/>
      <c r="K437" s="8"/>
      <c r="L437" s="5"/>
      <c r="M437" s="8"/>
      <c r="N437" s="36">
        <f t="shared" si="34"/>
        <v>0</v>
      </c>
      <c r="O437" s="37">
        <f t="shared" si="34"/>
        <v>0</v>
      </c>
      <c r="P437" s="38">
        <f t="shared" si="35"/>
        <v>0</v>
      </c>
    </row>
    <row r="438" spans="1:16" ht="19.5" customHeight="1" thickBot="1">
      <c r="A438" s="259" t="s">
        <v>14</v>
      </c>
      <c r="B438" s="260"/>
      <c r="C438" s="260"/>
      <c r="D438" s="260"/>
      <c r="E438" s="261"/>
      <c r="F438" s="39">
        <f aca="true" t="shared" si="36" ref="F438:O438">SUM(F415:F437)</f>
        <v>59.42</v>
      </c>
      <c r="G438" s="40">
        <f t="shared" si="36"/>
        <v>112</v>
      </c>
      <c r="H438" s="41">
        <f t="shared" si="36"/>
        <v>32.42</v>
      </c>
      <c r="I438" s="42">
        <f t="shared" si="36"/>
        <v>108</v>
      </c>
      <c r="J438" s="39">
        <f t="shared" si="36"/>
        <v>21.62</v>
      </c>
      <c r="K438" s="40">
        <f t="shared" si="36"/>
        <v>78</v>
      </c>
      <c r="L438" s="41">
        <f t="shared" si="36"/>
        <v>21.62</v>
      </c>
      <c r="M438" s="40">
        <f t="shared" si="36"/>
        <v>78</v>
      </c>
      <c r="N438" s="43">
        <f t="shared" si="36"/>
        <v>135.08</v>
      </c>
      <c r="O438" s="44">
        <f t="shared" si="36"/>
        <v>376</v>
      </c>
      <c r="P438" s="32">
        <f t="shared" si="35"/>
        <v>511.08000000000004</v>
      </c>
    </row>
    <row r="439" spans="1:16" ht="19.5" customHeight="1">
      <c r="A439" s="238" t="s">
        <v>0</v>
      </c>
      <c r="B439" s="238"/>
      <c r="C439" s="238"/>
      <c r="D439" s="238"/>
      <c r="E439" s="238"/>
      <c r="F439" s="238"/>
      <c r="G439" s="238"/>
      <c r="H439" s="238"/>
      <c r="I439" s="239"/>
      <c r="J439" s="238"/>
      <c r="K439" s="238"/>
      <c r="L439" s="238"/>
      <c r="M439" s="238"/>
      <c r="N439" s="238"/>
      <c r="O439" s="238"/>
      <c r="P439" s="238"/>
    </row>
    <row r="440" spans="1:16" ht="19.5" customHeight="1">
      <c r="A440" s="238"/>
      <c r="B440" s="238"/>
      <c r="C440" s="238"/>
      <c r="D440" s="238"/>
      <c r="E440" s="238"/>
      <c r="F440" s="238"/>
      <c r="G440" s="238"/>
      <c r="H440" s="238"/>
      <c r="I440" s="239"/>
      <c r="J440" s="240"/>
      <c r="K440" s="240"/>
      <c r="L440" s="239"/>
      <c r="M440" s="239"/>
      <c r="N440" s="239"/>
      <c r="O440" s="239"/>
      <c r="P440" s="239"/>
    </row>
    <row r="441" spans="1:11" ht="19.5" customHeight="1">
      <c r="A441" s="241" t="s">
        <v>122</v>
      </c>
      <c r="B441" s="241"/>
      <c r="J441" s="19"/>
      <c r="K441" s="19"/>
    </row>
    <row r="442" spans="1:2" ht="19.5" customHeight="1">
      <c r="A442" s="241"/>
      <c r="B442" s="241"/>
    </row>
    <row r="443" spans="1:14" ht="19.5" customHeight="1">
      <c r="A443" s="241"/>
      <c r="B443" s="241"/>
      <c r="K443" s="18"/>
      <c r="L443" s="18"/>
      <c r="M443" s="18"/>
      <c r="N443" s="18"/>
    </row>
    <row r="444" spans="1:16" ht="19.5" customHeight="1">
      <c r="A444" s="263" t="s">
        <v>15</v>
      </c>
      <c r="B444" s="254" t="s">
        <v>192</v>
      </c>
      <c r="C444" s="254"/>
      <c r="D444" s="254"/>
      <c r="E444" s="29"/>
      <c r="F444" s="16"/>
      <c r="G444" s="16"/>
      <c r="H444" s="16"/>
      <c r="K444" s="255" t="s">
        <v>16</v>
      </c>
      <c r="L444" s="255"/>
      <c r="M444" s="227" t="str">
        <f>MR!R11</f>
        <v>jún 2013</v>
      </c>
      <c r="N444" s="227"/>
      <c r="O444" s="227"/>
      <c r="P444" s="227"/>
    </row>
    <row r="445" spans="1:16" ht="19.5" customHeight="1">
      <c r="A445" s="263"/>
      <c r="B445" s="254"/>
      <c r="C445" s="254"/>
      <c r="D445" s="254"/>
      <c r="E445" s="29"/>
      <c r="F445" s="16"/>
      <c r="G445" s="16"/>
      <c r="H445" s="16"/>
      <c r="K445" s="255"/>
      <c r="L445" s="255"/>
      <c r="M445" s="227"/>
      <c r="N445" s="227"/>
      <c r="O445" s="227"/>
      <c r="P445" s="227"/>
    </row>
    <row r="446" ht="19.5" customHeight="1" thickBot="1"/>
    <row r="447" spans="1:16" ht="19.5" customHeight="1" thickBot="1">
      <c r="A447" s="242" t="s">
        <v>2</v>
      </c>
      <c r="B447" s="245" t="s">
        <v>3</v>
      </c>
      <c r="C447" s="248" t="s">
        <v>4</v>
      </c>
      <c r="D447" s="251" t="s">
        <v>5</v>
      </c>
      <c r="E447" s="262" t="s">
        <v>6</v>
      </c>
      <c r="F447" s="235" t="s">
        <v>7</v>
      </c>
      <c r="G447" s="235"/>
      <c r="H447" s="235"/>
      <c r="I447" s="235"/>
      <c r="J447" s="235"/>
      <c r="K447" s="235"/>
      <c r="L447" s="235"/>
      <c r="M447" s="231"/>
      <c r="N447" s="234" t="s">
        <v>12</v>
      </c>
      <c r="O447" s="235"/>
      <c r="P447" s="228" t="s">
        <v>14</v>
      </c>
    </row>
    <row r="448" spans="1:16" ht="19.5" customHeight="1">
      <c r="A448" s="243"/>
      <c r="B448" s="246"/>
      <c r="C448" s="249"/>
      <c r="D448" s="252"/>
      <c r="E448" s="232"/>
      <c r="F448" s="256" t="s">
        <v>8</v>
      </c>
      <c r="G448" s="257"/>
      <c r="H448" s="258" t="s">
        <v>9</v>
      </c>
      <c r="I448" s="258"/>
      <c r="J448" s="256" t="s">
        <v>10</v>
      </c>
      <c r="K448" s="257"/>
      <c r="L448" s="258" t="s">
        <v>11</v>
      </c>
      <c r="M448" s="257"/>
      <c r="N448" s="236"/>
      <c r="O448" s="237"/>
      <c r="P448" s="229"/>
    </row>
    <row r="449" spans="1:16" ht="19.5" customHeight="1" thickBot="1">
      <c r="A449" s="244"/>
      <c r="B449" s="247"/>
      <c r="C449" s="250"/>
      <c r="D449" s="253"/>
      <c r="E449" s="233"/>
      <c r="F449" s="20" t="s">
        <v>336</v>
      </c>
      <c r="G449" s="21" t="s">
        <v>13</v>
      </c>
      <c r="H449" s="20" t="s">
        <v>336</v>
      </c>
      <c r="I449" s="22" t="s">
        <v>13</v>
      </c>
      <c r="J449" s="20" t="s">
        <v>336</v>
      </c>
      <c r="K449" s="21" t="s">
        <v>13</v>
      </c>
      <c r="L449" s="20" t="s">
        <v>336</v>
      </c>
      <c r="M449" s="21" t="s">
        <v>13</v>
      </c>
      <c r="N449" s="20" t="s">
        <v>336</v>
      </c>
      <c r="O449" s="22" t="s">
        <v>13</v>
      </c>
      <c r="P449" s="230"/>
    </row>
    <row r="450" spans="1:24" ht="19.5" customHeight="1">
      <c r="A450" s="2">
        <v>41427</v>
      </c>
      <c r="B450" s="3" t="s">
        <v>415</v>
      </c>
      <c r="C450" s="3" t="s">
        <v>359</v>
      </c>
      <c r="D450" s="3" t="s">
        <v>403</v>
      </c>
      <c r="E450" s="4"/>
      <c r="F450" s="7">
        <v>21.62</v>
      </c>
      <c r="G450" s="8">
        <v>40</v>
      </c>
      <c r="H450" s="5">
        <v>10.81</v>
      </c>
      <c r="I450" s="8">
        <v>39</v>
      </c>
      <c r="J450" s="5">
        <v>10.81</v>
      </c>
      <c r="K450" s="8">
        <v>39</v>
      </c>
      <c r="L450" s="5">
        <v>10.81</v>
      </c>
      <c r="M450" s="8">
        <v>39</v>
      </c>
      <c r="N450" s="33">
        <f>SUM(F450+H450+J450+L450)</f>
        <v>54.050000000000004</v>
      </c>
      <c r="O450" s="34">
        <f>SUM(G450+I450+K450+M450)</f>
        <v>157</v>
      </c>
      <c r="P450" s="35">
        <f>SUM(N450:O450)</f>
        <v>211.05</v>
      </c>
      <c r="R450" s="124" t="s">
        <v>8</v>
      </c>
      <c r="S450" s="210" t="s">
        <v>344</v>
      </c>
      <c r="T450" s="205" t="s">
        <v>339</v>
      </c>
      <c r="U450" s="182" t="s">
        <v>337</v>
      </c>
      <c r="V450" s="206" t="s">
        <v>382</v>
      </c>
      <c r="W450" s="205" t="s">
        <v>383</v>
      </c>
      <c r="X450" s="123" t="s">
        <v>341</v>
      </c>
    </row>
    <row r="451" spans="1:24" ht="19.5" customHeight="1">
      <c r="A451" s="9" t="s">
        <v>449</v>
      </c>
      <c r="B451" s="10" t="s">
        <v>469</v>
      </c>
      <c r="C451" s="3" t="s">
        <v>360</v>
      </c>
      <c r="D451" s="10" t="s">
        <v>403</v>
      </c>
      <c r="E451" s="11" t="s">
        <v>463</v>
      </c>
      <c r="F451" s="7">
        <v>21.63</v>
      </c>
      <c r="G451" s="8">
        <v>1.3</v>
      </c>
      <c r="H451" s="5">
        <v>13.51</v>
      </c>
      <c r="I451" s="8">
        <v>0</v>
      </c>
      <c r="J451" s="5"/>
      <c r="K451" s="8"/>
      <c r="L451" s="5"/>
      <c r="M451" s="8"/>
      <c r="N451" s="33">
        <f aca="true" t="shared" si="37" ref="N451:O472">SUM(F451+H451+J451+L451)</f>
        <v>35.14</v>
      </c>
      <c r="O451" s="34">
        <f t="shared" si="37"/>
        <v>1.3</v>
      </c>
      <c r="P451" s="35">
        <f aca="true" t="shared" si="38" ref="P451:P473">SUM(N451:O451)</f>
        <v>36.44</v>
      </c>
      <c r="R451" s="124" t="s">
        <v>336</v>
      </c>
      <c r="S451" s="211">
        <v>21.62</v>
      </c>
      <c r="T451" s="185">
        <v>8.09</v>
      </c>
      <c r="U451" s="181">
        <v>5.4</v>
      </c>
      <c r="V451" s="207">
        <v>8.09</v>
      </c>
      <c r="W451" s="185">
        <v>21.6</v>
      </c>
      <c r="X451" s="123">
        <v>0</v>
      </c>
    </row>
    <row r="452" spans="1:24" ht="19.5" customHeight="1">
      <c r="A452" s="9">
        <v>41434</v>
      </c>
      <c r="B452" s="10" t="s">
        <v>545</v>
      </c>
      <c r="C452" s="3" t="s">
        <v>359</v>
      </c>
      <c r="D452" s="10" t="s">
        <v>504</v>
      </c>
      <c r="E452" s="11"/>
      <c r="F452" s="7">
        <v>21.62</v>
      </c>
      <c r="G452" s="8">
        <v>40</v>
      </c>
      <c r="H452" s="5">
        <v>10.81</v>
      </c>
      <c r="I452" s="8">
        <v>39</v>
      </c>
      <c r="J452" s="5">
        <v>10.81</v>
      </c>
      <c r="K452" s="8">
        <v>39</v>
      </c>
      <c r="L452" s="5">
        <v>10.81</v>
      </c>
      <c r="M452" s="8">
        <v>39</v>
      </c>
      <c r="N452" s="33">
        <f t="shared" si="37"/>
        <v>54.050000000000004</v>
      </c>
      <c r="O452" s="34">
        <f t="shared" si="37"/>
        <v>157</v>
      </c>
      <c r="P452" s="35">
        <f t="shared" si="38"/>
        <v>211.05</v>
      </c>
      <c r="R452" s="124" t="s">
        <v>340</v>
      </c>
      <c r="S452" s="211">
        <v>40</v>
      </c>
      <c r="T452" s="185">
        <v>23</v>
      </c>
      <c r="U452" s="181">
        <v>1.3</v>
      </c>
      <c r="V452" s="207">
        <v>16</v>
      </c>
      <c r="W452" s="185">
        <v>1.3</v>
      </c>
      <c r="X452" s="123">
        <v>0</v>
      </c>
    </row>
    <row r="453" spans="1:22" ht="19.5" customHeight="1">
      <c r="A453" s="9" t="s">
        <v>725</v>
      </c>
      <c r="B453" s="10" t="s">
        <v>744</v>
      </c>
      <c r="C453" s="3" t="s">
        <v>360</v>
      </c>
      <c r="D453" s="10" t="s">
        <v>391</v>
      </c>
      <c r="E453" s="11"/>
      <c r="F453" s="7">
        <v>8.09</v>
      </c>
      <c r="G453" s="8">
        <v>16</v>
      </c>
      <c r="H453" s="5">
        <v>5.4</v>
      </c>
      <c r="I453" s="8">
        <v>15</v>
      </c>
      <c r="J453" s="5"/>
      <c r="K453" s="8"/>
      <c r="L453" s="5"/>
      <c r="M453" s="8"/>
      <c r="N453" s="33">
        <f t="shared" si="37"/>
        <v>13.49</v>
      </c>
      <c r="O453" s="34">
        <f t="shared" si="37"/>
        <v>31</v>
      </c>
      <c r="P453" s="35">
        <f t="shared" si="38"/>
        <v>44.49</v>
      </c>
      <c r="R453" s="119"/>
      <c r="T453" s="119"/>
      <c r="V453" s="1"/>
    </row>
    <row r="454" spans="1:24" ht="19.5" customHeight="1">
      <c r="A454" s="9">
        <v>41448</v>
      </c>
      <c r="B454" s="10" t="s">
        <v>804</v>
      </c>
      <c r="C454" s="3" t="s">
        <v>359</v>
      </c>
      <c r="D454" s="224" t="s">
        <v>521</v>
      </c>
      <c r="E454" s="11"/>
      <c r="F454" s="7">
        <v>21.62</v>
      </c>
      <c r="G454" s="8">
        <v>40</v>
      </c>
      <c r="H454" s="5">
        <v>10.81</v>
      </c>
      <c r="I454" s="8">
        <v>39</v>
      </c>
      <c r="J454" s="5">
        <v>10.81</v>
      </c>
      <c r="K454" s="8">
        <v>39</v>
      </c>
      <c r="L454" s="5">
        <v>10.81</v>
      </c>
      <c r="M454" s="8">
        <v>39</v>
      </c>
      <c r="N454" s="33">
        <f t="shared" si="37"/>
        <v>54.050000000000004</v>
      </c>
      <c r="O454" s="34">
        <f t="shared" si="37"/>
        <v>157</v>
      </c>
      <c r="P454" s="35">
        <f t="shared" si="38"/>
        <v>211.05</v>
      </c>
      <c r="R454" s="124" t="s">
        <v>342</v>
      </c>
      <c r="S454" s="210" t="s">
        <v>344</v>
      </c>
      <c r="T454" s="205" t="s">
        <v>339</v>
      </c>
      <c r="U454" s="182" t="s">
        <v>337</v>
      </c>
      <c r="V454" s="206" t="s">
        <v>382</v>
      </c>
      <c r="W454" s="205" t="s">
        <v>383</v>
      </c>
      <c r="X454" s="123" t="s">
        <v>341</v>
      </c>
    </row>
    <row r="455" spans="1:24" ht="19.5" customHeight="1">
      <c r="A455" s="9" t="s">
        <v>844</v>
      </c>
      <c r="B455" s="10" t="s">
        <v>850</v>
      </c>
      <c r="C455" s="3" t="s">
        <v>360</v>
      </c>
      <c r="D455" s="10" t="s">
        <v>521</v>
      </c>
      <c r="E455" s="11" t="s">
        <v>463</v>
      </c>
      <c r="F455" s="7">
        <v>21.63</v>
      </c>
      <c r="G455" s="8">
        <v>1.3</v>
      </c>
      <c r="H455" s="5">
        <v>13.51</v>
      </c>
      <c r="I455" s="8">
        <v>0</v>
      </c>
      <c r="J455" s="5"/>
      <c r="K455" s="8"/>
      <c r="L455" s="5"/>
      <c r="M455" s="8"/>
      <c r="N455" s="33">
        <f t="shared" si="37"/>
        <v>35.14</v>
      </c>
      <c r="O455" s="34">
        <f t="shared" si="37"/>
        <v>1.3</v>
      </c>
      <c r="P455" s="35">
        <f t="shared" si="38"/>
        <v>36.44</v>
      </c>
      <c r="R455" s="124" t="s">
        <v>336</v>
      </c>
      <c r="S455" s="211">
        <v>10.81</v>
      </c>
      <c r="T455" s="185">
        <v>5.4</v>
      </c>
      <c r="U455" s="181">
        <v>5.4</v>
      </c>
      <c r="V455" s="207">
        <v>5.4</v>
      </c>
      <c r="W455" s="185">
        <v>13.51</v>
      </c>
      <c r="X455" s="121">
        <v>0</v>
      </c>
    </row>
    <row r="456" spans="1:24" ht="19.5" customHeight="1">
      <c r="A456" s="9"/>
      <c r="B456" s="10"/>
      <c r="C456" s="3"/>
      <c r="D456" s="10"/>
      <c r="E456" s="11"/>
      <c r="F456" s="7"/>
      <c r="G456" s="8"/>
      <c r="H456" s="5"/>
      <c r="I456" s="8"/>
      <c r="J456" s="5"/>
      <c r="K456" s="8"/>
      <c r="L456" s="5"/>
      <c r="M456" s="8"/>
      <c r="N456" s="33">
        <f t="shared" si="37"/>
        <v>0</v>
      </c>
      <c r="O456" s="34">
        <f t="shared" si="37"/>
        <v>0</v>
      </c>
      <c r="P456" s="35">
        <f t="shared" si="38"/>
        <v>0</v>
      </c>
      <c r="R456" s="124" t="s">
        <v>340</v>
      </c>
      <c r="S456" s="211">
        <v>39</v>
      </c>
      <c r="T456" s="185">
        <v>22</v>
      </c>
      <c r="U456" s="181">
        <v>0</v>
      </c>
      <c r="V456" s="207">
        <v>15</v>
      </c>
      <c r="W456" s="185">
        <v>0</v>
      </c>
      <c r="X456" s="121"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8"/>
      <c r="J457" s="5"/>
      <c r="K457" s="8"/>
      <c r="L457" s="5"/>
      <c r="M457" s="8"/>
      <c r="N457" s="33">
        <f t="shared" si="37"/>
        <v>0</v>
      </c>
      <c r="O457" s="34">
        <f t="shared" si="37"/>
        <v>0</v>
      </c>
      <c r="P457" s="35">
        <f t="shared" si="38"/>
        <v>0</v>
      </c>
    </row>
    <row r="458" spans="1:16" ht="19.5" customHeight="1">
      <c r="A458" s="9"/>
      <c r="B458" s="10"/>
      <c r="C458" s="3"/>
      <c r="D458" s="10"/>
      <c r="E458" s="11"/>
      <c r="F458" s="7"/>
      <c r="G458" s="8"/>
      <c r="H458" s="5"/>
      <c r="I458" s="8"/>
      <c r="J458" s="5"/>
      <c r="K458" s="8"/>
      <c r="L458" s="5"/>
      <c r="M458" s="8"/>
      <c r="N458" s="33">
        <f t="shared" si="37"/>
        <v>0</v>
      </c>
      <c r="O458" s="34">
        <f t="shared" si="37"/>
        <v>0</v>
      </c>
      <c r="P458" s="35">
        <f t="shared" si="38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8"/>
      <c r="J459" s="5"/>
      <c r="K459" s="8"/>
      <c r="L459" s="5"/>
      <c r="M459" s="8"/>
      <c r="N459" s="33">
        <f t="shared" si="37"/>
        <v>0</v>
      </c>
      <c r="O459" s="34">
        <f t="shared" si="37"/>
        <v>0</v>
      </c>
      <c r="P459" s="35">
        <f t="shared" si="38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8"/>
      <c r="J460" s="5"/>
      <c r="K460" s="8"/>
      <c r="L460" s="5"/>
      <c r="M460" s="8"/>
      <c r="N460" s="33">
        <f t="shared" si="37"/>
        <v>0</v>
      </c>
      <c r="O460" s="34">
        <f t="shared" si="37"/>
        <v>0</v>
      </c>
      <c r="P460" s="35">
        <f t="shared" si="38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8"/>
      <c r="J461" s="5"/>
      <c r="K461" s="8"/>
      <c r="L461" s="5"/>
      <c r="M461" s="8"/>
      <c r="N461" s="33">
        <f t="shared" si="37"/>
        <v>0</v>
      </c>
      <c r="O461" s="34">
        <f t="shared" si="37"/>
        <v>0</v>
      </c>
      <c r="P461" s="35">
        <f t="shared" si="38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8"/>
      <c r="J462" s="5"/>
      <c r="K462" s="8"/>
      <c r="L462" s="5"/>
      <c r="M462" s="8"/>
      <c r="N462" s="33">
        <f t="shared" si="37"/>
        <v>0</v>
      </c>
      <c r="O462" s="34">
        <f t="shared" si="37"/>
        <v>0</v>
      </c>
      <c r="P462" s="35">
        <f t="shared" si="38"/>
        <v>0</v>
      </c>
    </row>
    <row r="463" spans="1:16" ht="19.5" customHeight="1" hidden="1">
      <c r="A463" s="9"/>
      <c r="B463" s="10"/>
      <c r="C463" s="3"/>
      <c r="D463" s="10"/>
      <c r="E463" s="11"/>
      <c r="F463" s="7"/>
      <c r="G463" s="8"/>
      <c r="H463" s="5"/>
      <c r="I463" s="8"/>
      <c r="J463" s="5"/>
      <c r="K463" s="8"/>
      <c r="L463" s="5"/>
      <c r="M463" s="8"/>
      <c r="N463" s="33">
        <f t="shared" si="37"/>
        <v>0</v>
      </c>
      <c r="O463" s="34">
        <f t="shared" si="37"/>
        <v>0</v>
      </c>
      <c r="P463" s="35">
        <f t="shared" si="38"/>
        <v>0</v>
      </c>
    </row>
    <row r="464" spans="1:16" ht="19.5" customHeight="1" hidden="1">
      <c r="A464" s="9"/>
      <c r="B464" s="10"/>
      <c r="C464" s="3"/>
      <c r="D464" s="10"/>
      <c r="E464" s="11"/>
      <c r="F464" s="7"/>
      <c r="G464" s="8"/>
      <c r="H464" s="5"/>
      <c r="I464" s="8"/>
      <c r="J464" s="5"/>
      <c r="K464" s="8"/>
      <c r="L464" s="5"/>
      <c r="M464" s="8"/>
      <c r="N464" s="33">
        <f t="shared" si="37"/>
        <v>0</v>
      </c>
      <c r="O464" s="34">
        <f t="shared" si="37"/>
        <v>0</v>
      </c>
      <c r="P464" s="35">
        <f t="shared" si="38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8"/>
      <c r="J465" s="5"/>
      <c r="K465" s="8"/>
      <c r="L465" s="5"/>
      <c r="M465" s="8"/>
      <c r="N465" s="33">
        <f t="shared" si="37"/>
        <v>0</v>
      </c>
      <c r="O465" s="34">
        <f t="shared" si="37"/>
        <v>0</v>
      </c>
      <c r="P465" s="35">
        <f t="shared" si="38"/>
        <v>0</v>
      </c>
    </row>
    <row r="466" spans="1:16" ht="19.5" customHeight="1">
      <c r="A466" s="9"/>
      <c r="B466" s="10"/>
      <c r="C466" s="3"/>
      <c r="D466" s="10"/>
      <c r="E466" s="11"/>
      <c r="F466" s="7"/>
      <c r="G466" s="8"/>
      <c r="H466" s="5"/>
      <c r="I466" s="8"/>
      <c r="J466" s="5"/>
      <c r="K466" s="8"/>
      <c r="L466" s="5"/>
      <c r="M466" s="8"/>
      <c r="N466" s="33">
        <f t="shared" si="37"/>
        <v>0</v>
      </c>
      <c r="O466" s="34">
        <f t="shared" si="37"/>
        <v>0</v>
      </c>
      <c r="P466" s="35">
        <f t="shared" si="38"/>
        <v>0</v>
      </c>
    </row>
    <row r="467" spans="1:16" ht="19.5" customHeight="1">
      <c r="A467" s="9"/>
      <c r="B467" s="10"/>
      <c r="C467" s="3"/>
      <c r="D467" s="10"/>
      <c r="E467" s="11"/>
      <c r="F467" s="7"/>
      <c r="G467" s="8"/>
      <c r="H467" s="5"/>
      <c r="I467" s="8"/>
      <c r="J467" s="5"/>
      <c r="K467" s="8"/>
      <c r="L467" s="5"/>
      <c r="M467" s="8"/>
      <c r="N467" s="33">
        <f t="shared" si="37"/>
        <v>0</v>
      </c>
      <c r="O467" s="34">
        <f t="shared" si="37"/>
        <v>0</v>
      </c>
      <c r="P467" s="35">
        <f t="shared" si="38"/>
        <v>0</v>
      </c>
    </row>
    <row r="468" spans="1:16" ht="19.5" customHeight="1">
      <c r="A468" s="9"/>
      <c r="B468" s="10"/>
      <c r="C468" s="3"/>
      <c r="D468" s="10"/>
      <c r="E468" s="11"/>
      <c r="F468" s="7"/>
      <c r="G468" s="8"/>
      <c r="H468" s="5"/>
      <c r="I468" s="8"/>
      <c r="J468" s="5"/>
      <c r="K468" s="8"/>
      <c r="L468" s="5"/>
      <c r="M468" s="8"/>
      <c r="N468" s="33">
        <f t="shared" si="37"/>
        <v>0</v>
      </c>
      <c r="O468" s="34">
        <f t="shared" si="37"/>
        <v>0</v>
      </c>
      <c r="P468" s="35">
        <f t="shared" si="38"/>
        <v>0</v>
      </c>
    </row>
    <row r="469" spans="1:16" ht="19.5" customHeight="1">
      <c r="A469" s="9"/>
      <c r="B469" s="10"/>
      <c r="C469" s="3"/>
      <c r="D469" s="10"/>
      <c r="E469" s="11"/>
      <c r="F469" s="7"/>
      <c r="G469" s="8"/>
      <c r="H469" s="5"/>
      <c r="I469" s="8"/>
      <c r="J469" s="5"/>
      <c r="K469" s="8"/>
      <c r="L469" s="5"/>
      <c r="M469" s="8"/>
      <c r="N469" s="33">
        <f t="shared" si="37"/>
        <v>0</v>
      </c>
      <c r="O469" s="34">
        <f t="shared" si="37"/>
        <v>0</v>
      </c>
      <c r="P469" s="35">
        <f t="shared" si="38"/>
        <v>0</v>
      </c>
    </row>
    <row r="470" spans="1:16" ht="19.5" customHeight="1">
      <c r="A470" s="9"/>
      <c r="B470" s="10"/>
      <c r="C470" s="3"/>
      <c r="D470" s="10"/>
      <c r="E470" s="11"/>
      <c r="F470" s="7"/>
      <c r="G470" s="8"/>
      <c r="H470" s="5"/>
      <c r="I470" s="8"/>
      <c r="J470" s="5"/>
      <c r="K470" s="8"/>
      <c r="L470" s="5"/>
      <c r="M470" s="8"/>
      <c r="N470" s="33">
        <f t="shared" si="37"/>
        <v>0</v>
      </c>
      <c r="O470" s="34">
        <f t="shared" si="37"/>
        <v>0</v>
      </c>
      <c r="P470" s="35">
        <f t="shared" si="38"/>
        <v>0</v>
      </c>
    </row>
    <row r="471" spans="1:16" ht="19.5" customHeight="1">
      <c r="A471" s="9"/>
      <c r="B471" s="10"/>
      <c r="C471" s="3"/>
      <c r="D471" s="10"/>
      <c r="E471" s="11"/>
      <c r="F471" s="7"/>
      <c r="G471" s="8"/>
      <c r="H471" s="5"/>
      <c r="I471" s="8"/>
      <c r="J471" s="5"/>
      <c r="K471" s="8"/>
      <c r="L471" s="5"/>
      <c r="M471" s="8"/>
      <c r="N471" s="33">
        <f t="shared" si="37"/>
        <v>0</v>
      </c>
      <c r="O471" s="34">
        <f t="shared" si="37"/>
        <v>0</v>
      </c>
      <c r="P471" s="35">
        <f t="shared" si="38"/>
        <v>0</v>
      </c>
    </row>
    <row r="472" spans="1:16" ht="19.5" customHeight="1" thickBot="1">
      <c r="A472" s="26"/>
      <c r="B472" s="27"/>
      <c r="C472" s="3"/>
      <c r="D472" s="27"/>
      <c r="E472" s="28"/>
      <c r="F472" s="7"/>
      <c r="G472" s="8"/>
      <c r="H472" s="5"/>
      <c r="I472" s="8"/>
      <c r="J472" s="5"/>
      <c r="K472" s="8"/>
      <c r="L472" s="5"/>
      <c r="M472" s="8"/>
      <c r="N472" s="36">
        <f t="shared" si="37"/>
        <v>0</v>
      </c>
      <c r="O472" s="37">
        <f t="shared" si="37"/>
        <v>0</v>
      </c>
      <c r="P472" s="38">
        <f t="shared" si="38"/>
        <v>0</v>
      </c>
    </row>
    <row r="473" spans="1:16" ht="19.5" customHeight="1" thickBot="1">
      <c r="A473" s="259" t="s">
        <v>14</v>
      </c>
      <c r="B473" s="260"/>
      <c r="C473" s="260"/>
      <c r="D473" s="260"/>
      <c r="E473" s="261"/>
      <c r="F473" s="39">
        <f aca="true" t="shared" si="39" ref="F473:O473">SUM(F450:F472)</f>
        <v>116.21000000000001</v>
      </c>
      <c r="G473" s="40">
        <f t="shared" si="39"/>
        <v>138.60000000000002</v>
      </c>
      <c r="H473" s="41">
        <f t="shared" si="39"/>
        <v>64.85000000000001</v>
      </c>
      <c r="I473" s="42">
        <f t="shared" si="39"/>
        <v>132</v>
      </c>
      <c r="J473" s="39">
        <f t="shared" si="39"/>
        <v>32.43</v>
      </c>
      <c r="K473" s="40">
        <f t="shared" si="39"/>
        <v>117</v>
      </c>
      <c r="L473" s="41">
        <f t="shared" si="39"/>
        <v>32.43</v>
      </c>
      <c r="M473" s="40">
        <f t="shared" si="39"/>
        <v>117</v>
      </c>
      <c r="N473" s="43">
        <f t="shared" si="39"/>
        <v>245.92000000000002</v>
      </c>
      <c r="O473" s="44">
        <f t="shared" si="39"/>
        <v>504.6</v>
      </c>
      <c r="P473" s="32">
        <f t="shared" si="38"/>
        <v>750.52</v>
      </c>
    </row>
    <row r="474" spans="1:16" ht="19.5" customHeight="1">
      <c r="A474" s="238" t="s">
        <v>0</v>
      </c>
      <c r="B474" s="238"/>
      <c r="C474" s="238"/>
      <c r="D474" s="238"/>
      <c r="E474" s="238"/>
      <c r="F474" s="238"/>
      <c r="G474" s="238"/>
      <c r="H474" s="238"/>
      <c r="I474" s="239"/>
      <c r="J474" s="238"/>
      <c r="K474" s="238"/>
      <c r="L474" s="238"/>
      <c r="M474" s="238"/>
      <c r="N474" s="238"/>
      <c r="O474" s="238"/>
      <c r="P474" s="238"/>
    </row>
    <row r="475" spans="1:16" ht="19.5" customHeight="1">
      <c r="A475" s="238"/>
      <c r="B475" s="238"/>
      <c r="C475" s="238"/>
      <c r="D475" s="238"/>
      <c r="E475" s="238"/>
      <c r="F475" s="238"/>
      <c r="G475" s="238"/>
      <c r="H475" s="238"/>
      <c r="I475" s="239"/>
      <c r="J475" s="238"/>
      <c r="K475" s="238"/>
      <c r="L475" s="238"/>
      <c r="M475" s="238"/>
      <c r="N475" s="238"/>
      <c r="O475" s="238"/>
      <c r="P475" s="238"/>
    </row>
    <row r="476" spans="1:16" ht="19.5" customHeight="1">
      <c r="A476" s="238"/>
      <c r="B476" s="238"/>
      <c r="C476" s="238"/>
      <c r="D476" s="238"/>
      <c r="E476" s="238"/>
      <c r="F476" s="238"/>
      <c r="G476" s="238"/>
      <c r="H476" s="238"/>
      <c r="I476" s="239"/>
      <c r="J476" s="238"/>
      <c r="K476" s="238"/>
      <c r="L476" s="238"/>
      <c r="M476" s="238"/>
      <c r="N476" s="238"/>
      <c r="O476" s="238"/>
      <c r="P476" s="238"/>
    </row>
    <row r="477" spans="1:22" ht="19.5" customHeight="1">
      <c r="A477" s="238"/>
      <c r="B477" s="238"/>
      <c r="C477" s="238"/>
      <c r="D477" s="238"/>
      <c r="E477" s="238"/>
      <c r="F477" s="238"/>
      <c r="G477" s="238"/>
      <c r="H477" s="238"/>
      <c r="I477" s="239"/>
      <c r="J477" s="240"/>
      <c r="K477" s="240"/>
      <c r="L477" s="239"/>
      <c r="M477" s="239"/>
      <c r="N477" s="239"/>
      <c r="O477" s="239"/>
      <c r="P477" s="239"/>
      <c r="V477" s="66"/>
    </row>
    <row r="478" spans="1:11" ht="19.5" customHeight="1">
      <c r="A478" s="241" t="s">
        <v>123</v>
      </c>
      <c r="B478" s="241"/>
      <c r="J478" s="19"/>
      <c r="K478" s="19"/>
    </row>
    <row r="479" spans="1:2" ht="19.5" customHeight="1">
      <c r="A479" s="241"/>
      <c r="B479" s="241"/>
    </row>
    <row r="480" spans="1:14" ht="19.5" customHeight="1">
      <c r="A480" s="241"/>
      <c r="B480" s="241"/>
      <c r="K480" s="18"/>
      <c r="L480" s="18"/>
      <c r="M480" s="18"/>
      <c r="N480" s="18"/>
    </row>
    <row r="481" spans="1:16" ht="19.5" customHeight="1">
      <c r="A481" s="263" t="s">
        <v>15</v>
      </c>
      <c r="B481" s="254" t="s">
        <v>194</v>
      </c>
      <c r="C481" s="254"/>
      <c r="D481" s="254"/>
      <c r="E481" s="29"/>
      <c r="F481" s="16"/>
      <c r="G481" s="16"/>
      <c r="H481" s="16"/>
      <c r="K481" s="255" t="s">
        <v>16</v>
      </c>
      <c r="L481" s="255"/>
      <c r="M481" s="227" t="str">
        <f>MR!R11</f>
        <v>jún 2013</v>
      </c>
      <c r="N481" s="227"/>
      <c r="O481" s="227"/>
      <c r="P481" s="227"/>
    </row>
    <row r="482" spans="1:16" ht="19.5" customHeight="1">
      <c r="A482" s="263"/>
      <c r="B482" s="254"/>
      <c r="C482" s="254"/>
      <c r="D482" s="254"/>
      <c r="E482" s="29"/>
      <c r="F482" s="16"/>
      <c r="G482" s="16"/>
      <c r="H482" s="16"/>
      <c r="K482" s="255"/>
      <c r="L482" s="255"/>
      <c r="M482" s="227"/>
      <c r="N482" s="227"/>
      <c r="O482" s="227"/>
      <c r="P482" s="227"/>
    </row>
    <row r="483" ht="19.5" customHeight="1" thickBot="1"/>
    <row r="484" spans="1:16" ht="19.5" customHeight="1" thickBot="1">
      <c r="A484" s="242" t="s">
        <v>2</v>
      </c>
      <c r="B484" s="245" t="s">
        <v>3</v>
      </c>
      <c r="C484" s="248" t="s">
        <v>4</v>
      </c>
      <c r="D484" s="251" t="s">
        <v>5</v>
      </c>
      <c r="E484" s="262" t="s">
        <v>6</v>
      </c>
      <c r="F484" s="235" t="s">
        <v>7</v>
      </c>
      <c r="G484" s="235"/>
      <c r="H484" s="235"/>
      <c r="I484" s="235"/>
      <c r="J484" s="235"/>
      <c r="K484" s="235"/>
      <c r="L484" s="235"/>
      <c r="M484" s="231"/>
      <c r="N484" s="234" t="s">
        <v>12</v>
      </c>
      <c r="O484" s="235"/>
      <c r="P484" s="228" t="s">
        <v>14</v>
      </c>
    </row>
    <row r="485" spans="1:16" ht="19.5" customHeight="1">
      <c r="A485" s="243"/>
      <c r="B485" s="246"/>
      <c r="C485" s="249"/>
      <c r="D485" s="252"/>
      <c r="E485" s="232"/>
      <c r="F485" s="256" t="s">
        <v>8</v>
      </c>
      <c r="G485" s="257"/>
      <c r="H485" s="258" t="s">
        <v>9</v>
      </c>
      <c r="I485" s="258"/>
      <c r="J485" s="256" t="s">
        <v>10</v>
      </c>
      <c r="K485" s="257"/>
      <c r="L485" s="258" t="s">
        <v>11</v>
      </c>
      <c r="M485" s="257"/>
      <c r="N485" s="236"/>
      <c r="O485" s="237"/>
      <c r="P485" s="229"/>
    </row>
    <row r="486" spans="1:16" ht="19.5" customHeight="1" thickBot="1">
      <c r="A486" s="244"/>
      <c r="B486" s="247"/>
      <c r="C486" s="250"/>
      <c r="D486" s="253"/>
      <c r="E486" s="233"/>
      <c r="F486" s="20" t="s">
        <v>336</v>
      </c>
      <c r="G486" s="21" t="s">
        <v>13</v>
      </c>
      <c r="H486" s="20" t="s">
        <v>336</v>
      </c>
      <c r="I486" s="22" t="s">
        <v>13</v>
      </c>
      <c r="J486" s="20" t="s">
        <v>336</v>
      </c>
      <c r="K486" s="21" t="s">
        <v>13</v>
      </c>
      <c r="L486" s="20" t="s">
        <v>336</v>
      </c>
      <c r="M486" s="21" t="s">
        <v>13</v>
      </c>
      <c r="N486" s="20" t="s">
        <v>336</v>
      </c>
      <c r="O486" s="22" t="s">
        <v>13</v>
      </c>
      <c r="P486" s="230"/>
    </row>
    <row r="487" spans="1:24" ht="19.5" customHeight="1">
      <c r="A487" s="2">
        <v>41427</v>
      </c>
      <c r="B487" s="3" t="s">
        <v>409</v>
      </c>
      <c r="C487" s="3" t="s">
        <v>359</v>
      </c>
      <c r="D487" s="3" t="s">
        <v>403</v>
      </c>
      <c r="E487" s="4"/>
      <c r="F487" s="7">
        <v>21.62</v>
      </c>
      <c r="G487" s="8">
        <v>40</v>
      </c>
      <c r="H487" s="5">
        <v>10.81</v>
      </c>
      <c r="I487" s="8">
        <v>39</v>
      </c>
      <c r="J487" s="5">
        <v>10.81</v>
      </c>
      <c r="K487" s="8">
        <v>39</v>
      </c>
      <c r="L487" s="5">
        <v>10.81</v>
      </c>
      <c r="M487" s="8">
        <v>39</v>
      </c>
      <c r="N487" s="33">
        <f>SUM(F487+H487+J487+L487)</f>
        <v>54.050000000000004</v>
      </c>
      <c r="O487" s="34">
        <f>SUM(G487+I487+K487+M487)</f>
        <v>157</v>
      </c>
      <c r="P487" s="35">
        <f>SUM(N487:O487)</f>
        <v>211.05</v>
      </c>
      <c r="R487" s="124" t="s">
        <v>8</v>
      </c>
      <c r="S487" s="210" t="s">
        <v>344</v>
      </c>
      <c r="T487" s="205" t="s">
        <v>339</v>
      </c>
      <c r="U487" s="182" t="s">
        <v>337</v>
      </c>
      <c r="V487" s="206" t="s">
        <v>382</v>
      </c>
      <c r="W487" s="205" t="s">
        <v>383</v>
      </c>
      <c r="X487" s="123" t="s">
        <v>341</v>
      </c>
    </row>
    <row r="488" spans="1:24" ht="19.5" customHeight="1">
      <c r="A488" s="9" t="s">
        <v>680</v>
      </c>
      <c r="B488" s="10" t="s">
        <v>681</v>
      </c>
      <c r="C488" s="3" t="s">
        <v>359</v>
      </c>
      <c r="D488" s="10" t="s">
        <v>391</v>
      </c>
      <c r="E488" s="11"/>
      <c r="F488" s="7">
        <v>21.62</v>
      </c>
      <c r="G488" s="8">
        <v>40</v>
      </c>
      <c r="H488" s="5">
        <v>10.81</v>
      </c>
      <c r="I488" s="8">
        <v>39</v>
      </c>
      <c r="J488" s="5">
        <v>10.81</v>
      </c>
      <c r="K488" s="8">
        <v>39</v>
      </c>
      <c r="L488" s="5">
        <v>10.81</v>
      </c>
      <c r="M488" s="8">
        <v>39</v>
      </c>
      <c r="N488" s="33">
        <f aca="true" t="shared" si="40" ref="N488:O509">SUM(F488+H488+J488+L488)</f>
        <v>54.050000000000004</v>
      </c>
      <c r="O488" s="34">
        <f t="shared" si="40"/>
        <v>157</v>
      </c>
      <c r="P488" s="35">
        <f aca="true" t="shared" si="41" ref="P488:P510">SUM(N488:O488)</f>
        <v>211.05</v>
      </c>
      <c r="R488" s="124" t="s">
        <v>336</v>
      </c>
      <c r="S488" s="211">
        <v>21.62</v>
      </c>
      <c r="T488" s="185">
        <v>8.09</v>
      </c>
      <c r="U488" s="181">
        <v>5.4</v>
      </c>
      <c r="V488" s="207">
        <v>8.09</v>
      </c>
      <c r="W488" s="185">
        <v>21.6</v>
      </c>
      <c r="X488" s="123">
        <v>0</v>
      </c>
    </row>
    <row r="489" spans="1:24" ht="19.5" customHeight="1">
      <c r="A489" s="9">
        <v>41448</v>
      </c>
      <c r="B489" s="10" t="s">
        <v>802</v>
      </c>
      <c r="C489" s="3" t="s">
        <v>359</v>
      </c>
      <c r="D489" s="10" t="s">
        <v>521</v>
      </c>
      <c r="E489" s="11"/>
      <c r="F489" s="7">
        <v>21.62</v>
      </c>
      <c r="G489" s="8">
        <v>40</v>
      </c>
      <c r="H489" s="5">
        <v>10.81</v>
      </c>
      <c r="I489" s="8">
        <v>39</v>
      </c>
      <c r="J489" s="5">
        <v>10.81</v>
      </c>
      <c r="K489" s="8">
        <v>39</v>
      </c>
      <c r="L489" s="5">
        <v>10.81</v>
      </c>
      <c r="M489" s="8">
        <v>39</v>
      </c>
      <c r="N489" s="33">
        <f t="shared" si="40"/>
        <v>54.050000000000004</v>
      </c>
      <c r="O489" s="34">
        <f t="shared" si="40"/>
        <v>157</v>
      </c>
      <c r="P489" s="35">
        <f t="shared" si="41"/>
        <v>211.05</v>
      </c>
      <c r="R489" s="124" t="s">
        <v>340</v>
      </c>
      <c r="S489" s="211">
        <v>40</v>
      </c>
      <c r="T489" s="185">
        <v>23</v>
      </c>
      <c r="U489" s="181">
        <v>1.3</v>
      </c>
      <c r="V489" s="207">
        <v>16</v>
      </c>
      <c r="W489" s="185">
        <v>1.3</v>
      </c>
      <c r="X489" s="123">
        <v>0</v>
      </c>
    </row>
    <row r="490" spans="1:22" ht="19.5" customHeight="1">
      <c r="A490" s="9"/>
      <c r="B490" s="10"/>
      <c r="C490" s="3"/>
      <c r="D490" s="10"/>
      <c r="E490" s="11"/>
      <c r="F490" s="7"/>
      <c r="G490" s="8"/>
      <c r="H490" s="5"/>
      <c r="I490" s="8"/>
      <c r="J490" s="5"/>
      <c r="K490" s="8"/>
      <c r="L490" s="5"/>
      <c r="M490" s="8"/>
      <c r="N490" s="33">
        <f t="shared" si="40"/>
        <v>0</v>
      </c>
      <c r="O490" s="34">
        <f t="shared" si="40"/>
        <v>0</v>
      </c>
      <c r="P490" s="35">
        <f t="shared" si="41"/>
        <v>0</v>
      </c>
      <c r="R490" s="119"/>
      <c r="T490" s="119"/>
      <c r="V490" s="1"/>
    </row>
    <row r="491" spans="1:24" ht="19.5" customHeight="1">
      <c r="A491" s="9"/>
      <c r="B491" s="10"/>
      <c r="C491" s="3"/>
      <c r="D491" s="10"/>
      <c r="E491" s="11"/>
      <c r="F491" s="7"/>
      <c r="G491" s="8"/>
      <c r="H491" s="5"/>
      <c r="I491" s="8"/>
      <c r="J491" s="5"/>
      <c r="K491" s="8"/>
      <c r="L491" s="5"/>
      <c r="M491" s="8"/>
      <c r="N491" s="33">
        <f t="shared" si="40"/>
        <v>0</v>
      </c>
      <c r="O491" s="34">
        <f t="shared" si="40"/>
        <v>0</v>
      </c>
      <c r="P491" s="35">
        <f t="shared" si="41"/>
        <v>0</v>
      </c>
      <c r="R491" s="124" t="s">
        <v>342</v>
      </c>
      <c r="S491" s="210" t="s">
        <v>344</v>
      </c>
      <c r="T491" s="205" t="s">
        <v>339</v>
      </c>
      <c r="U491" s="182" t="s">
        <v>337</v>
      </c>
      <c r="V491" s="206" t="s">
        <v>382</v>
      </c>
      <c r="W491" s="205" t="s">
        <v>383</v>
      </c>
      <c r="X491" s="123" t="s">
        <v>341</v>
      </c>
    </row>
    <row r="492" spans="1:24" ht="19.5" customHeight="1">
      <c r="A492" s="9"/>
      <c r="B492" s="10"/>
      <c r="C492" s="3"/>
      <c r="D492" s="10"/>
      <c r="E492" s="11"/>
      <c r="F492" s="7"/>
      <c r="G492" s="8"/>
      <c r="H492" s="5"/>
      <c r="I492" s="8"/>
      <c r="J492" s="5"/>
      <c r="K492" s="8"/>
      <c r="L492" s="5"/>
      <c r="M492" s="8"/>
      <c r="N492" s="33">
        <f t="shared" si="40"/>
        <v>0</v>
      </c>
      <c r="O492" s="34">
        <f t="shared" si="40"/>
        <v>0</v>
      </c>
      <c r="P492" s="35">
        <f t="shared" si="41"/>
        <v>0</v>
      </c>
      <c r="R492" s="124" t="s">
        <v>336</v>
      </c>
      <c r="S492" s="211">
        <v>10.81</v>
      </c>
      <c r="T492" s="185">
        <v>5.4</v>
      </c>
      <c r="U492" s="181">
        <v>5.4</v>
      </c>
      <c r="V492" s="207">
        <v>5.4</v>
      </c>
      <c r="W492" s="185">
        <v>13.51</v>
      </c>
      <c r="X492" s="121">
        <v>0</v>
      </c>
    </row>
    <row r="493" spans="1:24" ht="19.5" customHeight="1">
      <c r="A493" s="9"/>
      <c r="B493" s="10"/>
      <c r="C493" s="3"/>
      <c r="D493" s="10"/>
      <c r="E493" s="11"/>
      <c r="F493" s="7"/>
      <c r="G493" s="8"/>
      <c r="H493" s="5"/>
      <c r="I493" s="8"/>
      <c r="J493" s="5"/>
      <c r="K493" s="8"/>
      <c r="L493" s="5"/>
      <c r="M493" s="8"/>
      <c r="N493" s="33">
        <f t="shared" si="40"/>
        <v>0</v>
      </c>
      <c r="O493" s="34">
        <f t="shared" si="40"/>
        <v>0</v>
      </c>
      <c r="P493" s="35">
        <f t="shared" si="41"/>
        <v>0</v>
      </c>
      <c r="R493" s="124" t="s">
        <v>340</v>
      </c>
      <c r="S493" s="211">
        <v>39</v>
      </c>
      <c r="T493" s="185">
        <v>22</v>
      </c>
      <c r="U493" s="181">
        <v>0</v>
      </c>
      <c r="V493" s="207">
        <v>15</v>
      </c>
      <c r="W493" s="185">
        <v>0</v>
      </c>
      <c r="X493" s="121"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8"/>
      <c r="J494" s="5"/>
      <c r="K494" s="8"/>
      <c r="L494" s="5"/>
      <c r="M494" s="8"/>
      <c r="N494" s="33">
        <f t="shared" si="40"/>
        <v>0</v>
      </c>
      <c r="O494" s="34">
        <f t="shared" si="40"/>
        <v>0</v>
      </c>
      <c r="P494" s="35">
        <f t="shared" si="41"/>
        <v>0</v>
      </c>
    </row>
    <row r="495" spans="1:16" ht="19.5" customHeight="1">
      <c r="A495" s="9"/>
      <c r="B495" s="10"/>
      <c r="C495" s="3"/>
      <c r="D495" s="10"/>
      <c r="E495" s="11"/>
      <c r="F495" s="7"/>
      <c r="G495" s="8"/>
      <c r="H495" s="5"/>
      <c r="I495" s="8"/>
      <c r="J495" s="5"/>
      <c r="K495" s="8"/>
      <c r="L495" s="5"/>
      <c r="M495" s="8"/>
      <c r="N495" s="33">
        <f t="shared" si="40"/>
        <v>0</v>
      </c>
      <c r="O495" s="34">
        <f t="shared" si="40"/>
        <v>0</v>
      </c>
      <c r="P495" s="35">
        <f t="shared" si="41"/>
        <v>0</v>
      </c>
    </row>
    <row r="496" spans="1:16" ht="19.5" customHeight="1">
      <c r="A496" s="9"/>
      <c r="B496" s="10"/>
      <c r="C496" s="3"/>
      <c r="D496" s="10"/>
      <c r="E496" s="11"/>
      <c r="F496" s="7"/>
      <c r="G496" s="8"/>
      <c r="H496" s="5"/>
      <c r="I496" s="8"/>
      <c r="J496" s="5"/>
      <c r="K496" s="8"/>
      <c r="L496" s="5"/>
      <c r="M496" s="8"/>
      <c r="N496" s="33">
        <f t="shared" si="40"/>
        <v>0</v>
      </c>
      <c r="O496" s="34">
        <f t="shared" si="40"/>
        <v>0</v>
      </c>
      <c r="P496" s="35">
        <f t="shared" si="41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8"/>
      <c r="J497" s="5"/>
      <c r="K497" s="8"/>
      <c r="L497" s="5"/>
      <c r="M497" s="8"/>
      <c r="N497" s="33">
        <f t="shared" si="40"/>
        <v>0</v>
      </c>
      <c r="O497" s="34">
        <f t="shared" si="40"/>
        <v>0</v>
      </c>
      <c r="P497" s="35">
        <f t="shared" si="41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8"/>
      <c r="J498" s="5"/>
      <c r="K498" s="8"/>
      <c r="L498" s="5"/>
      <c r="M498" s="8"/>
      <c r="N498" s="33">
        <f t="shared" si="40"/>
        <v>0</v>
      </c>
      <c r="O498" s="34">
        <f t="shared" si="40"/>
        <v>0</v>
      </c>
      <c r="P498" s="35">
        <f t="shared" si="41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8"/>
      <c r="J499" s="5"/>
      <c r="K499" s="8"/>
      <c r="L499" s="5"/>
      <c r="M499" s="8"/>
      <c r="N499" s="33">
        <f t="shared" si="40"/>
        <v>0</v>
      </c>
      <c r="O499" s="34">
        <f t="shared" si="40"/>
        <v>0</v>
      </c>
      <c r="P499" s="35">
        <f t="shared" si="41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8"/>
      <c r="J500" s="5"/>
      <c r="K500" s="8"/>
      <c r="L500" s="5"/>
      <c r="M500" s="8"/>
      <c r="N500" s="33">
        <f t="shared" si="40"/>
        <v>0</v>
      </c>
      <c r="O500" s="34">
        <f t="shared" si="40"/>
        <v>0</v>
      </c>
      <c r="P500" s="35">
        <f t="shared" si="41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8"/>
      <c r="J501" s="5"/>
      <c r="K501" s="8"/>
      <c r="L501" s="5"/>
      <c r="M501" s="8"/>
      <c r="N501" s="33">
        <f t="shared" si="40"/>
        <v>0</v>
      </c>
      <c r="O501" s="34">
        <f t="shared" si="40"/>
        <v>0</v>
      </c>
      <c r="P501" s="35">
        <f t="shared" si="41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8"/>
      <c r="J502" s="5"/>
      <c r="K502" s="8"/>
      <c r="L502" s="5"/>
      <c r="M502" s="8"/>
      <c r="N502" s="33">
        <f t="shared" si="40"/>
        <v>0</v>
      </c>
      <c r="O502" s="34">
        <f t="shared" si="40"/>
        <v>0</v>
      </c>
      <c r="P502" s="35">
        <f t="shared" si="41"/>
        <v>0</v>
      </c>
    </row>
    <row r="503" spans="1:16" ht="19.5" customHeight="1" hidden="1">
      <c r="A503" s="9"/>
      <c r="B503" s="10"/>
      <c r="C503" s="3"/>
      <c r="D503" s="10"/>
      <c r="E503" s="11"/>
      <c r="F503" s="7"/>
      <c r="G503" s="8"/>
      <c r="H503" s="5"/>
      <c r="I503" s="8"/>
      <c r="J503" s="5"/>
      <c r="K503" s="8"/>
      <c r="L503" s="5"/>
      <c r="M503" s="8"/>
      <c r="N503" s="33">
        <f t="shared" si="40"/>
        <v>0</v>
      </c>
      <c r="O503" s="34">
        <f t="shared" si="40"/>
        <v>0</v>
      </c>
      <c r="P503" s="35">
        <f t="shared" si="41"/>
        <v>0</v>
      </c>
    </row>
    <row r="504" spans="1:16" ht="19.5" customHeight="1" hidden="1">
      <c r="A504" s="9"/>
      <c r="B504" s="10"/>
      <c r="C504" s="3"/>
      <c r="D504" s="10"/>
      <c r="E504" s="11"/>
      <c r="F504" s="7"/>
      <c r="G504" s="8"/>
      <c r="H504" s="5"/>
      <c r="I504" s="8"/>
      <c r="J504" s="5"/>
      <c r="K504" s="8"/>
      <c r="L504" s="5"/>
      <c r="M504" s="8"/>
      <c r="N504" s="33">
        <f t="shared" si="40"/>
        <v>0</v>
      </c>
      <c r="O504" s="34">
        <f t="shared" si="40"/>
        <v>0</v>
      </c>
      <c r="P504" s="35">
        <f t="shared" si="41"/>
        <v>0</v>
      </c>
    </row>
    <row r="505" spans="1:16" ht="19.5" customHeight="1">
      <c r="A505" s="9"/>
      <c r="B505" s="10"/>
      <c r="C505" s="3"/>
      <c r="D505" s="10"/>
      <c r="E505" s="11"/>
      <c r="F505" s="7"/>
      <c r="G505" s="8"/>
      <c r="H505" s="5"/>
      <c r="I505" s="8"/>
      <c r="J505" s="5"/>
      <c r="K505" s="8"/>
      <c r="L505" s="5"/>
      <c r="M505" s="8"/>
      <c r="N505" s="33">
        <f t="shared" si="40"/>
        <v>0</v>
      </c>
      <c r="O505" s="34">
        <f t="shared" si="40"/>
        <v>0</v>
      </c>
      <c r="P505" s="35">
        <f t="shared" si="41"/>
        <v>0</v>
      </c>
    </row>
    <row r="506" spans="1:16" ht="19.5" customHeight="1">
      <c r="A506" s="9"/>
      <c r="B506" s="10"/>
      <c r="C506" s="3"/>
      <c r="D506" s="10"/>
      <c r="E506" s="11"/>
      <c r="F506" s="7"/>
      <c r="G506" s="8"/>
      <c r="H506" s="5"/>
      <c r="I506" s="8"/>
      <c r="J506" s="5"/>
      <c r="K506" s="8"/>
      <c r="L506" s="5"/>
      <c r="M506" s="8"/>
      <c r="N506" s="33">
        <f t="shared" si="40"/>
        <v>0</v>
      </c>
      <c r="O506" s="34">
        <f t="shared" si="40"/>
        <v>0</v>
      </c>
      <c r="P506" s="35">
        <f t="shared" si="41"/>
        <v>0</v>
      </c>
    </row>
    <row r="507" spans="1:16" ht="19.5" customHeight="1">
      <c r="A507" s="9"/>
      <c r="B507" s="10"/>
      <c r="C507" s="3"/>
      <c r="D507" s="10"/>
      <c r="E507" s="11"/>
      <c r="F507" s="7"/>
      <c r="G507" s="8"/>
      <c r="H507" s="5"/>
      <c r="I507" s="8"/>
      <c r="J507" s="5"/>
      <c r="K507" s="8"/>
      <c r="L507" s="5"/>
      <c r="M507" s="8"/>
      <c r="N507" s="33">
        <f t="shared" si="40"/>
        <v>0</v>
      </c>
      <c r="O507" s="34">
        <f t="shared" si="40"/>
        <v>0</v>
      </c>
      <c r="P507" s="35">
        <f t="shared" si="41"/>
        <v>0</v>
      </c>
    </row>
    <row r="508" spans="1:16" ht="19.5" customHeight="1">
      <c r="A508" s="9"/>
      <c r="B508" s="10"/>
      <c r="C508" s="3"/>
      <c r="D508" s="10"/>
      <c r="E508" s="11"/>
      <c r="F508" s="7"/>
      <c r="G508" s="8"/>
      <c r="H508" s="5"/>
      <c r="I508" s="8"/>
      <c r="J508" s="5"/>
      <c r="K508" s="8"/>
      <c r="L508" s="5"/>
      <c r="M508" s="8"/>
      <c r="N508" s="33">
        <f t="shared" si="40"/>
        <v>0</v>
      </c>
      <c r="O508" s="34">
        <f t="shared" si="40"/>
        <v>0</v>
      </c>
      <c r="P508" s="35">
        <f t="shared" si="41"/>
        <v>0</v>
      </c>
    </row>
    <row r="509" spans="1:16" ht="19.5" customHeight="1" thickBot="1">
      <c r="A509" s="26"/>
      <c r="B509" s="27"/>
      <c r="C509" s="3"/>
      <c r="D509" s="27"/>
      <c r="E509" s="28"/>
      <c r="F509" s="7"/>
      <c r="G509" s="8"/>
      <c r="H509" s="5"/>
      <c r="I509" s="8"/>
      <c r="J509" s="5"/>
      <c r="K509" s="8"/>
      <c r="L509" s="5"/>
      <c r="M509" s="8"/>
      <c r="N509" s="36">
        <f t="shared" si="40"/>
        <v>0</v>
      </c>
      <c r="O509" s="37">
        <f t="shared" si="40"/>
        <v>0</v>
      </c>
      <c r="P509" s="38">
        <f t="shared" si="41"/>
        <v>0</v>
      </c>
    </row>
    <row r="510" spans="1:16" ht="19.5" customHeight="1" thickBot="1">
      <c r="A510" s="259" t="s">
        <v>14</v>
      </c>
      <c r="B510" s="260"/>
      <c r="C510" s="260"/>
      <c r="D510" s="260"/>
      <c r="E510" s="261"/>
      <c r="F510" s="39">
        <f aca="true" t="shared" si="42" ref="F510:O510">SUM(F487:F509)</f>
        <v>64.86</v>
      </c>
      <c r="G510" s="40">
        <f t="shared" si="42"/>
        <v>120</v>
      </c>
      <c r="H510" s="41">
        <f t="shared" si="42"/>
        <v>32.43</v>
      </c>
      <c r="I510" s="42">
        <f t="shared" si="42"/>
        <v>117</v>
      </c>
      <c r="J510" s="39">
        <f t="shared" si="42"/>
        <v>32.43</v>
      </c>
      <c r="K510" s="40">
        <f t="shared" si="42"/>
        <v>117</v>
      </c>
      <c r="L510" s="41">
        <f t="shared" si="42"/>
        <v>32.43</v>
      </c>
      <c r="M510" s="40">
        <f t="shared" si="42"/>
        <v>117</v>
      </c>
      <c r="N510" s="43">
        <f t="shared" si="42"/>
        <v>162.15</v>
      </c>
      <c r="O510" s="44">
        <f t="shared" si="42"/>
        <v>471</v>
      </c>
      <c r="P510" s="32">
        <f t="shared" si="41"/>
        <v>633.15</v>
      </c>
    </row>
    <row r="511" ht="19.5" customHeight="1"/>
    <row r="512" spans="1:17" ht="19.5" customHeight="1">
      <c r="A512" s="274"/>
      <c r="B512" s="276"/>
      <c r="C512" s="279"/>
      <c r="D512" s="275"/>
      <c r="E512" s="278"/>
      <c r="F512" s="273"/>
      <c r="G512" s="273"/>
      <c r="H512" s="273"/>
      <c r="I512" s="273"/>
      <c r="J512" s="273"/>
      <c r="K512" s="273"/>
      <c r="L512" s="273"/>
      <c r="M512" s="273"/>
      <c r="N512" s="273"/>
      <c r="O512" s="273"/>
      <c r="P512" s="273"/>
      <c r="Q512" s="56"/>
    </row>
    <row r="513" spans="1:17" ht="19.5" customHeight="1">
      <c r="A513" s="274"/>
      <c r="B513" s="276"/>
      <c r="C513" s="279"/>
      <c r="D513" s="275"/>
      <c r="E513" s="278"/>
      <c r="F513" s="273"/>
      <c r="G513" s="273"/>
      <c r="H513" s="273"/>
      <c r="I513" s="273"/>
      <c r="J513" s="273"/>
      <c r="K513" s="273"/>
      <c r="L513" s="273"/>
      <c r="M513" s="273"/>
      <c r="N513" s="273"/>
      <c r="O513" s="273"/>
      <c r="P513" s="273"/>
      <c r="Q513" s="56"/>
    </row>
    <row r="514" spans="1:17" ht="19.5" customHeight="1">
      <c r="A514" s="274"/>
      <c r="B514" s="276"/>
      <c r="C514" s="279"/>
      <c r="D514" s="275"/>
      <c r="E514" s="278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273"/>
      <c r="Q514" s="56"/>
    </row>
    <row r="515" spans="1:22" ht="30" customHeight="1">
      <c r="A515" s="50"/>
      <c r="B515" s="51"/>
      <c r="C515" s="51"/>
      <c r="D515" s="51"/>
      <c r="E515" s="52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5"/>
      <c r="Q515" s="56"/>
      <c r="V515" s="66"/>
    </row>
    <row r="516" spans="1:17" ht="19.5" customHeight="1">
      <c r="A516" s="50"/>
      <c r="B516" s="51"/>
      <c r="C516" s="51"/>
      <c r="D516" s="51"/>
      <c r="E516" s="52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5"/>
      <c r="Q516" s="56"/>
    </row>
    <row r="517" spans="1:17" ht="19.5" customHeight="1">
      <c r="A517" s="50"/>
      <c r="B517" s="51"/>
      <c r="C517" s="51"/>
      <c r="D517" s="51"/>
      <c r="E517" s="52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5"/>
      <c r="Q517" s="56"/>
    </row>
    <row r="518" spans="1:17" ht="19.5" customHeight="1">
      <c r="A518" s="50"/>
      <c r="B518" s="51"/>
      <c r="C518" s="51"/>
      <c r="D518" s="51"/>
      <c r="E518" s="52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5"/>
      <c r="Q518" s="56"/>
    </row>
    <row r="519" spans="1:17" ht="19.5" customHeight="1">
      <c r="A519" s="50"/>
      <c r="B519" s="51"/>
      <c r="C519" s="51"/>
      <c r="D519" s="51"/>
      <c r="E519" s="52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5"/>
      <c r="Q519" s="56"/>
    </row>
    <row r="520" spans="1:17" ht="19.5" customHeight="1">
      <c r="A520" s="50"/>
      <c r="B520" s="51"/>
      <c r="C520" s="51"/>
      <c r="D520" s="51"/>
      <c r="E520" s="52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5"/>
      <c r="Q520" s="56"/>
    </row>
    <row r="521" spans="1:17" ht="19.5" customHeight="1">
      <c r="A521" s="50"/>
      <c r="B521" s="51"/>
      <c r="C521" s="51"/>
      <c r="D521" s="51"/>
      <c r="E521" s="52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5"/>
      <c r="Q521" s="56"/>
    </row>
    <row r="522" spans="1:17" ht="19.5" customHeight="1">
      <c r="A522" s="50"/>
      <c r="B522" s="51"/>
      <c r="C522" s="51"/>
      <c r="D522" s="51"/>
      <c r="E522" s="52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5"/>
      <c r="Q522" s="56"/>
    </row>
    <row r="523" spans="1:17" ht="19.5" customHeight="1">
      <c r="A523" s="50"/>
      <c r="B523" s="51"/>
      <c r="C523" s="51"/>
      <c r="D523" s="51"/>
      <c r="E523" s="52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5"/>
      <c r="Q523" s="56"/>
    </row>
    <row r="524" spans="1:17" ht="19.5" customHeight="1">
      <c r="A524" s="50"/>
      <c r="B524" s="51"/>
      <c r="C524" s="51"/>
      <c r="D524" s="51"/>
      <c r="E524" s="52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5"/>
      <c r="Q524" s="56"/>
    </row>
    <row r="525" spans="1:17" ht="19.5" customHeight="1">
      <c r="A525" s="50"/>
      <c r="B525" s="51"/>
      <c r="C525" s="51"/>
      <c r="D525" s="51"/>
      <c r="E525" s="52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5"/>
      <c r="Q525" s="56"/>
    </row>
    <row r="526" spans="1:17" ht="19.5" customHeight="1">
      <c r="A526" s="50"/>
      <c r="B526" s="51"/>
      <c r="C526" s="51"/>
      <c r="D526" s="51"/>
      <c r="E526" s="52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5"/>
      <c r="Q526" s="56"/>
    </row>
    <row r="527" spans="1:17" ht="19.5" customHeight="1">
      <c r="A527" s="50"/>
      <c r="B527" s="51"/>
      <c r="C527" s="51"/>
      <c r="D527" s="51"/>
      <c r="E527" s="52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5"/>
      <c r="Q527" s="56"/>
    </row>
    <row r="528" spans="1:17" ht="19.5" customHeight="1">
      <c r="A528" s="50"/>
      <c r="B528" s="51"/>
      <c r="C528" s="51"/>
      <c r="D528" s="51"/>
      <c r="E528" s="52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5"/>
      <c r="Q528" s="56"/>
    </row>
    <row r="529" spans="1:17" ht="19.5" customHeight="1">
      <c r="A529" s="50"/>
      <c r="B529" s="51"/>
      <c r="C529" s="51"/>
      <c r="D529" s="51"/>
      <c r="E529" s="52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5"/>
      <c r="Q529" s="56"/>
    </row>
    <row r="530" spans="1:17" ht="19.5" customHeight="1">
      <c r="A530" s="50"/>
      <c r="B530" s="51"/>
      <c r="C530" s="51"/>
      <c r="D530" s="51"/>
      <c r="E530" s="52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5"/>
      <c r="Q530" s="56"/>
    </row>
    <row r="531" spans="1:17" ht="19.5" customHeight="1">
      <c r="A531" s="50"/>
      <c r="B531" s="51"/>
      <c r="C531" s="51"/>
      <c r="D531" s="51"/>
      <c r="E531" s="52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5"/>
      <c r="Q531" s="56"/>
    </row>
    <row r="532" spans="1:17" ht="19.5" customHeight="1">
      <c r="A532" s="50"/>
      <c r="B532" s="51"/>
      <c r="C532" s="51"/>
      <c r="D532" s="51"/>
      <c r="E532" s="52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5"/>
      <c r="Q532" s="56"/>
    </row>
    <row r="533" spans="1:17" ht="19.5" customHeight="1">
      <c r="A533" s="50"/>
      <c r="B533" s="51"/>
      <c r="C533" s="51"/>
      <c r="D533" s="51"/>
      <c r="E533" s="52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5"/>
      <c r="Q533" s="56"/>
    </row>
    <row r="534" spans="1:17" ht="19.5" customHeight="1">
      <c r="A534" s="50"/>
      <c r="B534" s="51"/>
      <c r="C534" s="51"/>
      <c r="D534" s="51"/>
      <c r="E534" s="52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5"/>
      <c r="Q534" s="56"/>
    </row>
    <row r="535" spans="1:17" ht="19.5" customHeight="1">
      <c r="A535" s="50"/>
      <c r="B535" s="51"/>
      <c r="C535" s="51"/>
      <c r="D535" s="51"/>
      <c r="E535" s="52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5"/>
      <c r="Q535" s="56"/>
    </row>
    <row r="536" spans="1:17" ht="19.5" customHeight="1">
      <c r="A536" s="50"/>
      <c r="B536" s="51"/>
      <c r="C536" s="51"/>
      <c r="D536" s="51"/>
      <c r="E536" s="52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5"/>
      <c r="Q536" s="56"/>
    </row>
    <row r="537" spans="1:17" ht="19.5" customHeight="1">
      <c r="A537" s="53"/>
      <c r="B537" s="53"/>
      <c r="C537" s="53"/>
      <c r="D537" s="53"/>
      <c r="E537" s="53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5"/>
      <c r="Q537" s="56"/>
    </row>
    <row r="538" spans="1:17" ht="19.5" customHeight="1">
      <c r="A538" s="277"/>
      <c r="B538" s="277"/>
      <c r="C538" s="277"/>
      <c r="D538" s="277"/>
      <c r="E538" s="277"/>
      <c r="F538" s="46"/>
      <c r="G538" s="46"/>
      <c r="H538" s="46"/>
      <c r="I538" s="46"/>
      <c r="J538" s="46"/>
      <c r="K538" s="46"/>
      <c r="L538" s="46"/>
      <c r="M538" s="46"/>
      <c r="N538" s="47"/>
      <c r="O538" s="47"/>
      <c r="P538" s="48"/>
      <c r="Q538" s="56"/>
    </row>
    <row r="539" spans="6:17" ht="23.25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</row>
    <row r="540" spans="6:17" ht="23.25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</row>
  </sheetData>
  <sheetProtection password="C23E" sheet="1" objects="1" selectLockedCells="1" selectUnlockedCells="1"/>
  <mergeCells count="280">
    <mergeCell ref="K481:L482"/>
    <mergeCell ref="H485:I485"/>
    <mergeCell ref="J485:K485"/>
    <mergeCell ref="P484:P486"/>
    <mergeCell ref="M481:P482"/>
    <mergeCell ref="P512:P514"/>
    <mergeCell ref="F513:G513"/>
    <mergeCell ref="H513:I513"/>
    <mergeCell ref="J513:K513"/>
    <mergeCell ref="N512:O513"/>
    <mergeCell ref="F485:G485"/>
    <mergeCell ref="N484:O485"/>
    <mergeCell ref="F447:M447"/>
    <mergeCell ref="A538:E538"/>
    <mergeCell ref="E512:E514"/>
    <mergeCell ref="F512:M512"/>
    <mergeCell ref="C512:C514"/>
    <mergeCell ref="L485:M485"/>
    <mergeCell ref="E484:E486"/>
    <mergeCell ref="F484:M484"/>
    <mergeCell ref="L513:M513"/>
    <mergeCell ref="B481:D482"/>
    <mergeCell ref="A512:A514"/>
    <mergeCell ref="A484:A486"/>
    <mergeCell ref="D512:D514"/>
    <mergeCell ref="A510:E510"/>
    <mergeCell ref="B512:B514"/>
    <mergeCell ref="C484:C486"/>
    <mergeCell ref="D484:D486"/>
    <mergeCell ref="B484:B486"/>
    <mergeCell ref="A478:B480"/>
    <mergeCell ref="A481:A482"/>
    <mergeCell ref="H376:I376"/>
    <mergeCell ref="J376:K376"/>
    <mergeCell ref="A447:A449"/>
    <mergeCell ref="B447:B449"/>
    <mergeCell ref="C447:C449"/>
    <mergeCell ref="D447:D449"/>
    <mergeCell ref="A473:E473"/>
    <mergeCell ref="A474:P477"/>
    <mergeCell ref="V4:V5"/>
    <mergeCell ref="A444:A445"/>
    <mergeCell ref="B444:D445"/>
    <mergeCell ref="K444:L445"/>
    <mergeCell ref="A412:A414"/>
    <mergeCell ref="B412:B414"/>
    <mergeCell ref="C412:C414"/>
    <mergeCell ref="E412:E414"/>
    <mergeCell ref="H413:I413"/>
    <mergeCell ref="L376:M376"/>
    <mergeCell ref="E447:E449"/>
    <mergeCell ref="J448:K448"/>
    <mergeCell ref="A438:E438"/>
    <mergeCell ref="A439:P440"/>
    <mergeCell ref="A441:B443"/>
    <mergeCell ref="L448:M448"/>
    <mergeCell ref="N447:O448"/>
    <mergeCell ref="F448:G448"/>
    <mergeCell ref="H448:I448"/>
    <mergeCell ref="P447:P449"/>
    <mergeCell ref="M444:P445"/>
    <mergeCell ref="J413:K413"/>
    <mergeCell ref="F413:G413"/>
    <mergeCell ref="A409:A410"/>
    <mergeCell ref="B409:D410"/>
    <mergeCell ref="K409:L410"/>
    <mergeCell ref="D412:D414"/>
    <mergeCell ref="N412:O413"/>
    <mergeCell ref="L413:M413"/>
    <mergeCell ref="P412:P414"/>
    <mergeCell ref="M409:P410"/>
    <mergeCell ref="F375:M375"/>
    <mergeCell ref="A402:P405"/>
    <mergeCell ref="F412:M412"/>
    <mergeCell ref="D375:D377"/>
    <mergeCell ref="A375:A377"/>
    <mergeCell ref="B375:B377"/>
    <mergeCell ref="E375:E377"/>
    <mergeCell ref="A401:E401"/>
    <mergeCell ref="A406:B408"/>
    <mergeCell ref="M372:P373"/>
    <mergeCell ref="A372:A373"/>
    <mergeCell ref="B372:D373"/>
    <mergeCell ref="K372:L373"/>
    <mergeCell ref="C375:C377"/>
    <mergeCell ref="P375:P377"/>
    <mergeCell ref="F376:G376"/>
    <mergeCell ref="N375:O376"/>
    <mergeCell ref="J341:K341"/>
    <mergeCell ref="C340:C342"/>
    <mergeCell ref="D340:D342"/>
    <mergeCell ref="P340:P342"/>
    <mergeCell ref="F341:G341"/>
    <mergeCell ref="A369:B371"/>
    <mergeCell ref="H341:I341"/>
    <mergeCell ref="L341:M341"/>
    <mergeCell ref="A366:E366"/>
    <mergeCell ref="E340:E342"/>
    <mergeCell ref="A340:A342"/>
    <mergeCell ref="B340:B342"/>
    <mergeCell ref="F340:M340"/>
    <mergeCell ref="A367:P368"/>
    <mergeCell ref="N340:O341"/>
    <mergeCell ref="K337:L338"/>
    <mergeCell ref="M337:P338"/>
    <mergeCell ref="A303:A305"/>
    <mergeCell ref="A334:B336"/>
    <mergeCell ref="A337:A338"/>
    <mergeCell ref="B303:B305"/>
    <mergeCell ref="C303:C305"/>
    <mergeCell ref="D303:D305"/>
    <mergeCell ref="E303:E305"/>
    <mergeCell ref="B337:D338"/>
    <mergeCell ref="A330:P333"/>
    <mergeCell ref="F304:G304"/>
    <mergeCell ref="A329:E329"/>
    <mergeCell ref="H304:I304"/>
    <mergeCell ref="J304:K304"/>
    <mergeCell ref="L304:M304"/>
    <mergeCell ref="N303:O304"/>
    <mergeCell ref="P303:P305"/>
    <mergeCell ref="F303:M303"/>
    <mergeCell ref="A297:B299"/>
    <mergeCell ref="A300:A301"/>
    <mergeCell ref="B300:D301"/>
    <mergeCell ref="A295:P296"/>
    <mergeCell ref="A265:A266"/>
    <mergeCell ref="B265:D266"/>
    <mergeCell ref="K265:L266"/>
    <mergeCell ref="A262:B264"/>
    <mergeCell ref="K300:L301"/>
    <mergeCell ref="A294:E294"/>
    <mergeCell ref="F268:M268"/>
    <mergeCell ref="P268:P270"/>
    <mergeCell ref="A268:A270"/>
    <mergeCell ref="D268:D270"/>
    <mergeCell ref="E268:E270"/>
    <mergeCell ref="F269:G269"/>
    <mergeCell ref="N268:O269"/>
    <mergeCell ref="M300:P301"/>
    <mergeCell ref="A257:E257"/>
    <mergeCell ref="N231:O232"/>
    <mergeCell ref="P231:P233"/>
    <mergeCell ref="B268:B270"/>
    <mergeCell ref="C268:C270"/>
    <mergeCell ref="J269:K269"/>
    <mergeCell ref="E231:E233"/>
    <mergeCell ref="F231:M231"/>
    <mergeCell ref="L232:M232"/>
    <mergeCell ref="A258:P261"/>
    <mergeCell ref="M228:P229"/>
    <mergeCell ref="A222:E222"/>
    <mergeCell ref="K228:L229"/>
    <mergeCell ref="A231:A233"/>
    <mergeCell ref="D231:D233"/>
    <mergeCell ref="B231:B233"/>
    <mergeCell ref="J232:K232"/>
    <mergeCell ref="L269:M269"/>
    <mergeCell ref="F232:G232"/>
    <mergeCell ref="H232:I232"/>
    <mergeCell ref="M265:P266"/>
    <mergeCell ref="H269:I269"/>
    <mergeCell ref="C231:C233"/>
    <mergeCell ref="A228:A229"/>
    <mergeCell ref="B228:D229"/>
    <mergeCell ref="E196:E198"/>
    <mergeCell ref="C196:C198"/>
    <mergeCell ref="A225:B227"/>
    <mergeCell ref="D196:D198"/>
    <mergeCell ref="A223:P224"/>
    <mergeCell ref="A196:A198"/>
    <mergeCell ref="B196:B198"/>
    <mergeCell ref="M193:P194"/>
    <mergeCell ref="J160:K160"/>
    <mergeCell ref="L160:M160"/>
    <mergeCell ref="N196:O197"/>
    <mergeCell ref="P196:P198"/>
    <mergeCell ref="F196:M196"/>
    <mergeCell ref="L197:M197"/>
    <mergeCell ref="H197:I197"/>
    <mergeCell ref="F197:G197"/>
    <mergeCell ref="J197:K197"/>
    <mergeCell ref="C159:C161"/>
    <mergeCell ref="K193:L194"/>
    <mergeCell ref="A185:E185"/>
    <mergeCell ref="A186:P189"/>
    <mergeCell ref="E159:E161"/>
    <mergeCell ref="N159:O160"/>
    <mergeCell ref="P159:P161"/>
    <mergeCell ref="F160:G160"/>
    <mergeCell ref="A190:B192"/>
    <mergeCell ref="A193:A194"/>
    <mergeCell ref="B193:D194"/>
    <mergeCell ref="N124:O125"/>
    <mergeCell ref="C124:C126"/>
    <mergeCell ref="D124:D126"/>
    <mergeCell ref="A151:P152"/>
    <mergeCell ref="P124:P126"/>
    <mergeCell ref="F125:G125"/>
    <mergeCell ref="L125:M125"/>
    <mergeCell ref="F124:M124"/>
    <mergeCell ref="A150:E150"/>
    <mergeCell ref="A153:B155"/>
    <mergeCell ref="F159:M159"/>
    <mergeCell ref="J125:K125"/>
    <mergeCell ref="E124:E126"/>
    <mergeCell ref="A159:A161"/>
    <mergeCell ref="B159:B161"/>
    <mergeCell ref="A156:A157"/>
    <mergeCell ref="M156:P157"/>
    <mergeCell ref="H160:I160"/>
    <mergeCell ref="D159:D161"/>
    <mergeCell ref="K121:L122"/>
    <mergeCell ref="H125:I125"/>
    <mergeCell ref="K156:L157"/>
    <mergeCell ref="A114:P117"/>
    <mergeCell ref="M121:P122"/>
    <mergeCell ref="A121:A122"/>
    <mergeCell ref="B121:D122"/>
    <mergeCell ref="B156:D157"/>
    <mergeCell ref="A124:A126"/>
    <mergeCell ref="B124:B126"/>
    <mergeCell ref="H88:I88"/>
    <mergeCell ref="K84:L85"/>
    <mergeCell ref="A118:B120"/>
    <mergeCell ref="D87:D89"/>
    <mergeCell ref="E87:E89"/>
    <mergeCell ref="A113:E113"/>
    <mergeCell ref="A87:A89"/>
    <mergeCell ref="B87:B89"/>
    <mergeCell ref="F47:G47"/>
    <mergeCell ref="J47:K47"/>
    <mergeCell ref="H47:I47"/>
    <mergeCell ref="P46:P48"/>
    <mergeCell ref="L47:M47"/>
    <mergeCell ref="F46:M46"/>
    <mergeCell ref="N46:O47"/>
    <mergeCell ref="A79:P80"/>
    <mergeCell ref="C87:C89"/>
    <mergeCell ref="A84:A85"/>
    <mergeCell ref="F87:M87"/>
    <mergeCell ref="N87:O88"/>
    <mergeCell ref="P87:P89"/>
    <mergeCell ref="F88:G88"/>
    <mergeCell ref="J88:K88"/>
    <mergeCell ref="L88:M88"/>
    <mergeCell ref="B84:D85"/>
    <mergeCell ref="M43:P44"/>
    <mergeCell ref="A36:P39"/>
    <mergeCell ref="M84:P85"/>
    <mergeCell ref="C46:C48"/>
    <mergeCell ref="D46:D48"/>
    <mergeCell ref="A77:E77"/>
    <mergeCell ref="A46:A48"/>
    <mergeCell ref="B46:B48"/>
    <mergeCell ref="A81:B83"/>
    <mergeCell ref="E46:E48"/>
    <mergeCell ref="P9:P11"/>
    <mergeCell ref="F10:G10"/>
    <mergeCell ref="C9:C11"/>
    <mergeCell ref="D9:D11"/>
    <mergeCell ref="E9:E11"/>
    <mergeCell ref="N9:O10"/>
    <mergeCell ref="L10:M10"/>
    <mergeCell ref="F9:M9"/>
    <mergeCell ref="A40:B42"/>
    <mergeCell ref="A43:A44"/>
    <mergeCell ref="H10:I10"/>
    <mergeCell ref="J10:K10"/>
    <mergeCell ref="B43:D44"/>
    <mergeCell ref="K43:L44"/>
    <mergeCell ref="A35:E35"/>
    <mergeCell ref="A9:A11"/>
    <mergeCell ref="B9:B11"/>
    <mergeCell ref="A1:P2"/>
    <mergeCell ref="A3:B5"/>
    <mergeCell ref="A6:A7"/>
    <mergeCell ref="B6:D7"/>
    <mergeCell ref="K6:L7"/>
    <mergeCell ref="M6:P7"/>
  </mergeCells>
  <dataValidations count="9">
    <dataValidation type="list" allowBlank="1" showInputMessage="1" showErrorMessage="1" sqref="F12:F34 F487:F509 F90:F112 F127:F149 F162:F184 F199:F221 F234:F256 F271:F293 F306:F328 F343:F365 F378:F400 F415:F437 F450:F472">
      <formula1>$S$13:$Z$13</formula1>
    </dataValidation>
    <dataValidation type="list" allowBlank="1" showInputMessage="1" showErrorMessage="1" sqref="G12:G34 G487:G509 G90:G112 G127:G149 G162:G184 G199:G221 G234:G256 G271:G293 G450:G472 G343:G365 G378:G400 G415:G437 G306:G328">
      <formula1>$S$14:$Z$14</formula1>
    </dataValidation>
    <dataValidation type="list" allowBlank="1" showInputMessage="1" showErrorMessage="1" sqref="H12:H34 J12:J34 L12:L34 L487:L509 H487:H509 J487:J509 H90:H112 J90:J112 L90:L112 H127:H149 J127:J149 L127:L149 H162:H184 J162:J184 L162:L184 H199:H221 J199:J221 L199:L221 H234:H256 J234:J256 L234:L256 H271:H293 J271:J293 L271:L293 H306:H328 J306:J328 L306:L328 H343:H365 J343:J365 L343:L365 H378:H400 J378:J400 L378:L400 H415:H437 J415:J437 L415:L437 H450:H472 J450:J472 L450:L472">
      <formula1>$S$17:$Z$17</formula1>
    </dataValidation>
    <dataValidation type="list" allowBlank="1" showInputMessage="1" showErrorMessage="1" sqref="I12:I34 K12:K34 M12:M34 I487:I509 M487:M509 K487:K509 I90:I112 K90:K112 M90:M112 I127:I149 K127:K149 M127:M149 I162:I184 K162:K184 M162:M184 I199:I221 K199:K221 M199:M221 I234:I256 K234:K256 M234:M256 I271:I293 K271:K293 M271:M293 I306:I328 K306:K328 M306:M328 I343:I365 K343:K365 M343:M365 I378:I400 K378:K400 M378:M400 I415:I437 K415:K437 M415:M437 I450:I472 K450:K472 M450:M472">
      <formula1>$S$18:$Z$18</formula1>
    </dataValidation>
    <dataValidation type="list" allowBlank="1" showInputMessage="1" showErrorMessage="1" sqref="C12:C34 C49:C76 C90:C112 C127:C149 C162:C184 C199:C221 C234:C256 C271:C293 C306:C328 C343:C365 C378:C400 C415:C437 C450:C472 C487:C509">
      <formula1>$AB$12:$AB$19</formula1>
    </dataValidation>
    <dataValidation type="list" allowBlank="1" showInputMessage="1" showErrorMessage="1" sqref="F49:F76">
      <formula1>$S$50:$Z$50</formula1>
    </dataValidation>
    <dataValidation type="list" allowBlank="1" showInputMessage="1" showErrorMessage="1" sqref="G49:G76">
      <formula1>$S$51:$Z$51</formula1>
    </dataValidation>
    <dataValidation type="list" allowBlank="1" showInputMessage="1" showErrorMessage="1" sqref="H49:H76 J49:J76 L49:L76">
      <formula1>$S$54:$Z$54</formula1>
    </dataValidation>
    <dataValidation type="list" allowBlank="1" showInputMessage="1" showErrorMessage="1" sqref="I49:I76 K49:K76 M49:M76">
      <formula1>$S$55:$Z$55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A539"/>
  <sheetViews>
    <sheetView showGridLines="0" zoomScale="50" zoomScaleNormal="50" zoomScalePageLayoutView="0" workbookViewId="0" topLeftCell="A275">
      <selection activeCell="Y32" sqref="R1:Y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" width="9.140625" style="1" customWidth="1"/>
    <col min="17" max="17" width="3.140625" style="1" customWidth="1"/>
    <col min="18" max="18" width="0" style="1" hidden="1" customWidth="1"/>
    <col min="19" max="19" width="7.28125" style="1" hidden="1" customWidth="1"/>
    <col min="20" max="20" width="7.7109375" style="65" hidden="1" customWidth="1"/>
    <col min="21" max="21" width="6.7109375" style="1" hidden="1" customWidth="1"/>
    <col min="22" max="22" width="10.7109375" style="1" hidden="1" customWidth="1"/>
    <col min="23" max="23" width="15.7109375" style="1" hidden="1" customWidth="1"/>
    <col min="24" max="24" width="4.8515625" style="1" hidden="1" customWidth="1"/>
    <col min="25" max="25" width="5.7109375" style="1" hidden="1" customWidth="1"/>
    <col min="26" max="26" width="9.140625" style="1" customWidth="1"/>
    <col min="27" max="27" width="12.421875" style="1" customWidth="1"/>
    <col min="28" max="16384" width="9.140625" style="1" customWidth="1"/>
  </cols>
  <sheetData>
    <row r="1" spans="1:20" s="17" customFormat="1" ht="19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9"/>
      <c r="J1" s="238"/>
      <c r="K1" s="238"/>
      <c r="L1" s="238"/>
      <c r="M1" s="238"/>
      <c r="N1" s="238"/>
      <c r="O1" s="238"/>
      <c r="P1" s="238"/>
      <c r="T1" s="64"/>
    </row>
    <row r="2" spans="1:16" ht="19.5" customHeight="1">
      <c r="A2" s="238"/>
      <c r="B2" s="238"/>
      <c r="C2" s="238"/>
      <c r="D2" s="238"/>
      <c r="E2" s="238"/>
      <c r="F2" s="238"/>
      <c r="G2" s="238"/>
      <c r="H2" s="238"/>
      <c r="I2" s="239"/>
      <c r="J2" s="240"/>
      <c r="K2" s="240"/>
      <c r="L2" s="239"/>
      <c r="M2" s="239"/>
      <c r="N2" s="239"/>
      <c r="O2" s="239"/>
      <c r="P2" s="239"/>
    </row>
    <row r="3" spans="1:20" ht="19.5" customHeight="1">
      <c r="A3" s="241" t="s">
        <v>19</v>
      </c>
      <c r="B3" s="241"/>
      <c r="J3" s="19"/>
      <c r="K3" s="19"/>
      <c r="T3" s="271"/>
    </row>
    <row r="4" spans="1:20" ht="19.5" customHeight="1">
      <c r="A4" s="241"/>
      <c r="B4" s="241"/>
      <c r="T4" s="271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63" t="s">
        <v>15</v>
      </c>
      <c r="B6" s="254" t="s">
        <v>276</v>
      </c>
      <c r="C6" s="254"/>
      <c r="D6" s="254"/>
      <c r="E6" s="29"/>
      <c r="F6" s="16"/>
      <c r="G6" s="16"/>
      <c r="H6" s="16"/>
      <c r="K6" s="255" t="s">
        <v>16</v>
      </c>
      <c r="L6" s="255"/>
      <c r="M6" s="227" t="str">
        <f>MR!R11</f>
        <v>jún 2013</v>
      </c>
      <c r="N6" s="227"/>
      <c r="O6" s="227"/>
      <c r="P6" s="227"/>
    </row>
    <row r="7" spans="1:16" ht="19.5" customHeight="1">
      <c r="A7" s="263"/>
      <c r="B7" s="254"/>
      <c r="C7" s="254"/>
      <c r="D7" s="254"/>
      <c r="E7" s="29"/>
      <c r="F7" s="16"/>
      <c r="G7" s="16"/>
      <c r="H7" s="16"/>
      <c r="K7" s="255"/>
      <c r="L7" s="255"/>
      <c r="M7" s="227"/>
      <c r="N7" s="227"/>
      <c r="O7" s="227"/>
      <c r="P7" s="227"/>
    </row>
    <row r="8" ht="19.5" customHeight="1" thickBot="1"/>
    <row r="9" spans="1:16" ht="19.5" customHeight="1" thickBot="1">
      <c r="A9" s="242" t="s">
        <v>2</v>
      </c>
      <c r="B9" s="245" t="s">
        <v>3</v>
      </c>
      <c r="C9" s="248" t="s">
        <v>4</v>
      </c>
      <c r="D9" s="251" t="s">
        <v>5</v>
      </c>
      <c r="E9" s="262" t="s">
        <v>6</v>
      </c>
      <c r="F9" s="235" t="s">
        <v>7</v>
      </c>
      <c r="G9" s="235"/>
      <c r="H9" s="235"/>
      <c r="I9" s="235"/>
      <c r="J9" s="235"/>
      <c r="K9" s="235"/>
      <c r="L9" s="235"/>
      <c r="M9" s="231"/>
      <c r="N9" s="234" t="s">
        <v>12</v>
      </c>
      <c r="O9" s="235"/>
      <c r="P9" s="228" t="s">
        <v>14</v>
      </c>
    </row>
    <row r="10" spans="1:16" ht="19.5" customHeight="1">
      <c r="A10" s="243"/>
      <c r="B10" s="246"/>
      <c r="C10" s="249"/>
      <c r="D10" s="252"/>
      <c r="E10" s="232"/>
      <c r="F10" s="256" t="s">
        <v>8</v>
      </c>
      <c r="G10" s="257"/>
      <c r="H10" s="258" t="s">
        <v>9</v>
      </c>
      <c r="I10" s="258"/>
      <c r="J10" s="256" t="s">
        <v>10</v>
      </c>
      <c r="K10" s="257"/>
      <c r="L10" s="258" t="s">
        <v>11</v>
      </c>
      <c r="M10" s="257"/>
      <c r="N10" s="236"/>
      <c r="O10" s="237"/>
      <c r="P10" s="229"/>
    </row>
    <row r="11" spans="1:16" ht="19.5" customHeight="1" thickBot="1">
      <c r="A11" s="244"/>
      <c r="B11" s="247"/>
      <c r="C11" s="250"/>
      <c r="D11" s="253"/>
      <c r="E11" s="233"/>
      <c r="F11" s="20" t="s">
        <v>336</v>
      </c>
      <c r="G11" s="21" t="s">
        <v>13</v>
      </c>
      <c r="H11" s="20" t="s">
        <v>336</v>
      </c>
      <c r="I11" s="21" t="s">
        <v>13</v>
      </c>
      <c r="J11" s="131" t="s">
        <v>336</v>
      </c>
      <c r="K11" s="21" t="s">
        <v>13</v>
      </c>
      <c r="L11" s="20" t="s">
        <v>336</v>
      </c>
      <c r="M11" s="21" t="s">
        <v>13</v>
      </c>
      <c r="N11" s="20" t="s">
        <v>336</v>
      </c>
      <c r="O11" s="22" t="s">
        <v>13</v>
      </c>
      <c r="P11" s="230"/>
    </row>
    <row r="12" spans="1:27" ht="19.5" customHeight="1">
      <c r="A12" s="2">
        <v>41427</v>
      </c>
      <c r="B12" s="3" t="s">
        <v>422</v>
      </c>
      <c r="C12" s="3" t="s">
        <v>364</v>
      </c>
      <c r="D12" s="3" t="s">
        <v>403</v>
      </c>
      <c r="E12" s="4"/>
      <c r="F12" s="7">
        <v>13.51</v>
      </c>
      <c r="G12" s="8">
        <v>33</v>
      </c>
      <c r="H12" s="5">
        <v>10.81</v>
      </c>
      <c r="I12" s="8">
        <v>32</v>
      </c>
      <c r="J12" s="5">
        <v>10.81</v>
      </c>
      <c r="K12" s="129">
        <v>32</v>
      </c>
      <c r="L12" s="5">
        <v>10.81</v>
      </c>
      <c r="M12" s="6">
        <v>32</v>
      </c>
      <c r="N12" s="33">
        <f>SUM(F12+H12+J12+L12)</f>
        <v>45.940000000000005</v>
      </c>
      <c r="O12" s="34">
        <f>SUM(G12+I12+K12+M12)</f>
        <v>129</v>
      </c>
      <c r="P12" s="35">
        <f>SUM(N12:O12)</f>
        <v>174.94</v>
      </c>
      <c r="R12" s="124" t="s">
        <v>8</v>
      </c>
      <c r="S12" s="208" t="s">
        <v>345</v>
      </c>
      <c r="T12" s="205" t="s">
        <v>339</v>
      </c>
      <c r="U12" s="182" t="s">
        <v>337</v>
      </c>
      <c r="V12" s="206" t="s">
        <v>382</v>
      </c>
      <c r="W12" s="205" t="s">
        <v>383</v>
      </c>
      <c r="X12" s="123" t="s">
        <v>341</v>
      </c>
      <c r="Y12" s="122"/>
      <c r="AA12" s="122" t="s">
        <v>364</v>
      </c>
    </row>
    <row r="13" spans="1:27" ht="19.5" customHeight="1">
      <c r="A13" s="9">
        <v>41441</v>
      </c>
      <c r="B13" s="10" t="s">
        <v>693</v>
      </c>
      <c r="C13" s="3" t="s">
        <v>364</v>
      </c>
      <c r="D13" s="10" t="s">
        <v>391</v>
      </c>
      <c r="E13" s="11"/>
      <c r="F13" s="7">
        <v>13.51</v>
      </c>
      <c r="G13" s="8">
        <v>33</v>
      </c>
      <c r="H13" s="5">
        <v>10.81</v>
      </c>
      <c r="I13" s="8">
        <v>32</v>
      </c>
      <c r="J13" s="5">
        <v>10.81</v>
      </c>
      <c r="K13" s="8">
        <v>32</v>
      </c>
      <c r="L13" s="5">
        <v>10.81</v>
      </c>
      <c r="M13" s="6">
        <v>32</v>
      </c>
      <c r="N13" s="33">
        <f aca="true" t="shared" si="0" ref="N13:O34">SUM(F13+H13+J13+L13)</f>
        <v>45.940000000000005</v>
      </c>
      <c r="O13" s="34">
        <f t="shared" si="0"/>
        <v>129</v>
      </c>
      <c r="P13" s="35">
        <f aca="true" t="shared" si="1" ref="P13:P35">SUM(N13:O13)</f>
        <v>174.94</v>
      </c>
      <c r="R13" s="124" t="s">
        <v>336</v>
      </c>
      <c r="S13" s="209">
        <v>13.51</v>
      </c>
      <c r="T13" s="185">
        <v>8.09</v>
      </c>
      <c r="U13" s="181">
        <v>5.4</v>
      </c>
      <c r="V13" s="207">
        <v>8.09</v>
      </c>
      <c r="W13" s="185">
        <v>21.63</v>
      </c>
      <c r="X13" s="123">
        <v>0</v>
      </c>
      <c r="Y13" s="122"/>
      <c r="AA13" s="122" t="s">
        <v>350</v>
      </c>
    </row>
    <row r="14" spans="1:27" ht="19.5" customHeight="1">
      <c r="A14" s="9">
        <v>41447</v>
      </c>
      <c r="B14" s="10" t="s">
        <v>810</v>
      </c>
      <c r="C14" s="3" t="s">
        <v>364</v>
      </c>
      <c r="D14" s="10" t="s">
        <v>521</v>
      </c>
      <c r="E14" s="11"/>
      <c r="F14" s="7">
        <v>13.51</v>
      </c>
      <c r="G14" s="8">
        <v>33</v>
      </c>
      <c r="H14" s="5">
        <v>10.81</v>
      </c>
      <c r="I14" s="8">
        <v>32</v>
      </c>
      <c r="J14" s="5">
        <v>10.81</v>
      </c>
      <c r="K14" s="8">
        <v>32</v>
      </c>
      <c r="L14" s="5">
        <v>10.81</v>
      </c>
      <c r="M14" s="6">
        <v>32</v>
      </c>
      <c r="N14" s="33">
        <f t="shared" si="0"/>
        <v>45.940000000000005</v>
      </c>
      <c r="O14" s="34">
        <f t="shared" si="0"/>
        <v>129</v>
      </c>
      <c r="P14" s="35">
        <f t="shared" si="1"/>
        <v>174.94</v>
      </c>
      <c r="R14" s="124" t="s">
        <v>340</v>
      </c>
      <c r="S14" s="209">
        <v>33</v>
      </c>
      <c r="T14" s="185">
        <v>23</v>
      </c>
      <c r="U14" s="181">
        <v>1.3</v>
      </c>
      <c r="V14" s="207">
        <v>16</v>
      </c>
      <c r="W14" s="185">
        <v>1.3</v>
      </c>
      <c r="X14" s="123">
        <v>0</v>
      </c>
      <c r="Y14" s="122"/>
      <c r="AA14" s="122" t="s">
        <v>351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360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342</v>
      </c>
      <c r="S16" s="208" t="s">
        <v>345</v>
      </c>
      <c r="T16" s="205" t="s">
        <v>339</v>
      </c>
      <c r="U16" s="182" t="s">
        <v>337</v>
      </c>
      <c r="V16" s="206" t="s">
        <v>382</v>
      </c>
      <c r="W16" s="205" t="s">
        <v>383</v>
      </c>
      <c r="X16" s="123" t="s">
        <v>341</v>
      </c>
      <c r="Y16" s="122"/>
      <c r="AA16" s="122" t="s">
        <v>361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336</v>
      </c>
      <c r="S17" s="209">
        <v>10.81</v>
      </c>
      <c r="T17" s="185">
        <v>5.4</v>
      </c>
      <c r="U17" s="181">
        <v>5.4</v>
      </c>
      <c r="V17" s="207">
        <v>5.4</v>
      </c>
      <c r="W17" s="185">
        <v>13.51</v>
      </c>
      <c r="X17" s="121">
        <v>0</v>
      </c>
      <c r="Y17" s="122"/>
      <c r="AA17" s="122"/>
    </row>
    <row r="18" spans="1:25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340</v>
      </c>
      <c r="S18" s="209">
        <v>32</v>
      </c>
      <c r="T18" s="185">
        <v>22</v>
      </c>
      <c r="U18" s="181">
        <v>0</v>
      </c>
      <c r="V18" s="207">
        <v>15</v>
      </c>
      <c r="W18" s="185">
        <v>0</v>
      </c>
      <c r="X18" s="121">
        <v>0</v>
      </c>
      <c r="Y18" s="122"/>
    </row>
    <row r="19" spans="1:16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 hidden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 hidden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130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59" t="s">
        <v>14</v>
      </c>
      <c r="B35" s="260"/>
      <c r="C35" s="260"/>
      <c r="D35" s="260"/>
      <c r="E35" s="261"/>
      <c r="F35" s="39">
        <f aca="true" t="shared" si="2" ref="F35:O35">SUM(F12:F34)</f>
        <v>40.53</v>
      </c>
      <c r="G35" s="40">
        <f t="shared" si="2"/>
        <v>99</v>
      </c>
      <c r="H35" s="41">
        <f t="shared" si="2"/>
        <v>32.43</v>
      </c>
      <c r="I35" s="42">
        <f t="shared" si="2"/>
        <v>96</v>
      </c>
      <c r="J35" s="39">
        <f t="shared" si="2"/>
        <v>32.43</v>
      </c>
      <c r="K35" s="40">
        <f t="shared" si="2"/>
        <v>96</v>
      </c>
      <c r="L35" s="41">
        <f t="shared" si="2"/>
        <v>32.43</v>
      </c>
      <c r="M35" s="40">
        <f t="shared" si="2"/>
        <v>96</v>
      </c>
      <c r="N35" s="43">
        <f t="shared" si="2"/>
        <v>137.82000000000002</v>
      </c>
      <c r="O35" s="44">
        <f t="shared" si="2"/>
        <v>387</v>
      </c>
      <c r="P35" s="32">
        <f t="shared" si="1"/>
        <v>524.82</v>
      </c>
    </row>
    <row r="36" spans="1:16" ht="19.5" customHeight="1">
      <c r="A36" s="238" t="s">
        <v>0</v>
      </c>
      <c r="B36" s="238"/>
      <c r="C36" s="238"/>
      <c r="D36" s="238"/>
      <c r="E36" s="238"/>
      <c r="F36" s="238"/>
      <c r="G36" s="238"/>
      <c r="H36" s="238"/>
      <c r="I36" s="239"/>
      <c r="J36" s="238"/>
      <c r="K36" s="238"/>
      <c r="L36" s="238"/>
      <c r="M36" s="238"/>
      <c r="N36" s="238"/>
      <c r="O36" s="238"/>
      <c r="P36" s="238"/>
    </row>
    <row r="37" spans="1:16" ht="19.5" customHeight="1">
      <c r="A37" s="238"/>
      <c r="B37" s="238"/>
      <c r="C37" s="238"/>
      <c r="D37" s="238"/>
      <c r="E37" s="238"/>
      <c r="F37" s="238"/>
      <c r="G37" s="238"/>
      <c r="H37" s="238"/>
      <c r="I37" s="239"/>
      <c r="J37" s="238"/>
      <c r="K37" s="238"/>
      <c r="L37" s="238"/>
      <c r="M37" s="238"/>
      <c r="N37" s="238"/>
      <c r="O37" s="238"/>
      <c r="P37" s="238"/>
    </row>
    <row r="38" spans="1:16" ht="19.5" customHeight="1">
      <c r="A38" s="238"/>
      <c r="B38" s="238"/>
      <c r="C38" s="238"/>
      <c r="D38" s="238"/>
      <c r="E38" s="238"/>
      <c r="F38" s="238"/>
      <c r="G38" s="238"/>
      <c r="H38" s="238"/>
      <c r="I38" s="239"/>
      <c r="J38" s="238"/>
      <c r="K38" s="238"/>
      <c r="L38" s="238"/>
      <c r="M38" s="238"/>
      <c r="N38" s="238"/>
      <c r="O38" s="238"/>
      <c r="P38" s="238"/>
    </row>
    <row r="39" spans="1:16" ht="19.5" customHeight="1">
      <c r="A39" s="238"/>
      <c r="B39" s="238"/>
      <c r="C39" s="238"/>
      <c r="D39" s="238"/>
      <c r="E39" s="238"/>
      <c r="F39" s="238"/>
      <c r="G39" s="238"/>
      <c r="H39" s="238"/>
      <c r="I39" s="239"/>
      <c r="J39" s="240"/>
      <c r="K39" s="240"/>
      <c r="L39" s="239"/>
      <c r="M39" s="239"/>
      <c r="N39" s="239"/>
      <c r="O39" s="239"/>
      <c r="P39" s="239"/>
    </row>
    <row r="40" spans="1:11" ht="19.5" customHeight="1">
      <c r="A40" s="241" t="s">
        <v>124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63" t="s">
        <v>15</v>
      </c>
      <c r="B43" s="254" t="s">
        <v>277</v>
      </c>
      <c r="C43" s="254"/>
      <c r="D43" s="254"/>
      <c r="E43" s="29"/>
      <c r="F43" s="16"/>
      <c r="G43" s="16"/>
      <c r="H43" s="16"/>
      <c r="K43" s="255" t="s">
        <v>16</v>
      </c>
      <c r="L43" s="255"/>
      <c r="M43" s="227" t="str">
        <f>MR!R11</f>
        <v>jún 2013</v>
      </c>
      <c r="N43" s="227"/>
      <c r="O43" s="227"/>
      <c r="P43" s="227"/>
    </row>
    <row r="44" spans="1:16" ht="19.5" customHeight="1">
      <c r="A44" s="263"/>
      <c r="B44" s="254"/>
      <c r="C44" s="254"/>
      <c r="D44" s="254"/>
      <c r="E44" s="29"/>
      <c r="F44" s="16"/>
      <c r="G44" s="16"/>
      <c r="H44" s="16"/>
      <c r="K44" s="255"/>
      <c r="L44" s="255"/>
      <c r="M44" s="227"/>
      <c r="N44" s="227"/>
      <c r="O44" s="227"/>
      <c r="P44" s="227"/>
    </row>
    <row r="45" ht="19.5" customHeight="1" thickBot="1"/>
    <row r="46" spans="1:16" ht="19.5" customHeight="1" thickBot="1">
      <c r="A46" s="242" t="s">
        <v>2</v>
      </c>
      <c r="B46" s="245" t="s">
        <v>3</v>
      </c>
      <c r="C46" s="248" t="s">
        <v>4</v>
      </c>
      <c r="D46" s="251" t="s">
        <v>5</v>
      </c>
      <c r="E46" s="262" t="s">
        <v>6</v>
      </c>
      <c r="F46" s="235" t="s">
        <v>7</v>
      </c>
      <c r="G46" s="235"/>
      <c r="H46" s="235"/>
      <c r="I46" s="235"/>
      <c r="J46" s="235"/>
      <c r="K46" s="235"/>
      <c r="L46" s="235"/>
      <c r="M46" s="231"/>
      <c r="N46" s="234" t="s">
        <v>12</v>
      </c>
      <c r="O46" s="235"/>
      <c r="P46" s="228" t="s">
        <v>14</v>
      </c>
    </row>
    <row r="47" spans="1:16" ht="19.5" customHeight="1">
      <c r="A47" s="243"/>
      <c r="B47" s="246"/>
      <c r="C47" s="249"/>
      <c r="D47" s="252"/>
      <c r="E47" s="232"/>
      <c r="F47" s="256" t="s">
        <v>8</v>
      </c>
      <c r="G47" s="257"/>
      <c r="H47" s="258" t="s">
        <v>9</v>
      </c>
      <c r="I47" s="258"/>
      <c r="J47" s="256" t="s">
        <v>10</v>
      </c>
      <c r="K47" s="257"/>
      <c r="L47" s="258" t="s">
        <v>11</v>
      </c>
      <c r="M47" s="257"/>
      <c r="N47" s="236"/>
      <c r="O47" s="237"/>
      <c r="P47" s="229"/>
    </row>
    <row r="48" spans="1:16" ht="19.5" customHeight="1" thickBot="1">
      <c r="A48" s="244"/>
      <c r="B48" s="247"/>
      <c r="C48" s="250"/>
      <c r="D48" s="253"/>
      <c r="E48" s="233"/>
      <c r="F48" s="20" t="s">
        <v>336</v>
      </c>
      <c r="G48" s="21" t="s">
        <v>13</v>
      </c>
      <c r="H48" s="20" t="s">
        <v>336</v>
      </c>
      <c r="I48" s="22" t="s">
        <v>13</v>
      </c>
      <c r="J48" s="20" t="s">
        <v>336</v>
      </c>
      <c r="K48" s="21" t="s">
        <v>13</v>
      </c>
      <c r="L48" s="20" t="s">
        <v>336</v>
      </c>
      <c r="M48" s="21" t="s">
        <v>13</v>
      </c>
      <c r="N48" s="20" t="s">
        <v>336</v>
      </c>
      <c r="O48" s="22" t="s">
        <v>13</v>
      </c>
      <c r="P48" s="230"/>
    </row>
    <row r="49" spans="1:25" ht="19.5" customHeight="1">
      <c r="A49" s="2">
        <v>41427</v>
      </c>
      <c r="B49" s="3" t="s">
        <v>420</v>
      </c>
      <c r="C49" s="3" t="s">
        <v>364</v>
      </c>
      <c r="D49" s="3" t="s">
        <v>421</v>
      </c>
      <c r="E49" s="4"/>
      <c r="F49" s="7">
        <v>13.51</v>
      </c>
      <c r="G49" s="8">
        <v>33</v>
      </c>
      <c r="H49" s="5">
        <v>10.81</v>
      </c>
      <c r="I49" s="8">
        <v>32</v>
      </c>
      <c r="J49" s="5">
        <v>10.81</v>
      </c>
      <c r="K49" s="8">
        <v>32</v>
      </c>
      <c r="L49" s="5">
        <v>10.81</v>
      </c>
      <c r="M49" s="8">
        <v>32</v>
      </c>
      <c r="N49" s="33">
        <f>SUM(F49+H49+J49+L49)</f>
        <v>45.940000000000005</v>
      </c>
      <c r="O49" s="34">
        <f>SUM(G49+I49+K49+M49)</f>
        <v>129</v>
      </c>
      <c r="P49" s="35">
        <f>SUM(N49:O49)</f>
        <v>174.94</v>
      </c>
      <c r="R49" s="124" t="s">
        <v>8</v>
      </c>
      <c r="S49" s="208" t="s">
        <v>345</v>
      </c>
      <c r="T49" s="205" t="s">
        <v>339</v>
      </c>
      <c r="U49" s="182" t="s">
        <v>337</v>
      </c>
      <c r="V49" s="206" t="s">
        <v>382</v>
      </c>
      <c r="W49" s="205" t="s">
        <v>383</v>
      </c>
      <c r="X49" s="123" t="s">
        <v>341</v>
      </c>
      <c r="Y49" s="122"/>
    </row>
    <row r="50" spans="1:25" ht="19.5" customHeight="1">
      <c r="A50" s="9">
        <v>41441</v>
      </c>
      <c r="B50" s="10" t="s">
        <v>692</v>
      </c>
      <c r="C50" s="3" t="s">
        <v>364</v>
      </c>
      <c r="D50" s="10" t="s">
        <v>391</v>
      </c>
      <c r="E50" s="11" t="s">
        <v>455</v>
      </c>
      <c r="F50" s="7"/>
      <c r="G50" s="8">
        <v>33</v>
      </c>
      <c r="H50" s="5"/>
      <c r="I50" s="8">
        <v>32</v>
      </c>
      <c r="J50" s="5"/>
      <c r="K50" s="8">
        <v>32</v>
      </c>
      <c r="L50" s="5"/>
      <c r="M50" s="8">
        <v>32</v>
      </c>
      <c r="N50" s="33">
        <f aca="true" t="shared" si="3" ref="N50:O70">SUM(F50+H50+J50+L50)</f>
        <v>0</v>
      </c>
      <c r="O50" s="34">
        <f t="shared" si="3"/>
        <v>129</v>
      </c>
      <c r="P50" s="35">
        <f aca="true" t="shared" si="4" ref="P50:P71">SUM(N50:O50)</f>
        <v>129</v>
      </c>
      <c r="R50" s="124" t="s">
        <v>336</v>
      </c>
      <c r="S50" s="209">
        <v>13.51</v>
      </c>
      <c r="T50" s="185">
        <v>8.09</v>
      </c>
      <c r="U50" s="181">
        <v>5.4</v>
      </c>
      <c r="V50" s="207">
        <v>8.09</v>
      </c>
      <c r="W50" s="185">
        <v>21.6</v>
      </c>
      <c r="X50" s="123">
        <v>0</v>
      </c>
      <c r="Y50" s="122"/>
    </row>
    <row r="51" spans="1:25" ht="19.5" customHeight="1">
      <c r="A51" s="9"/>
      <c r="B51" s="10"/>
      <c r="C51" s="3"/>
      <c r="D51" s="10"/>
      <c r="E51" s="11"/>
      <c r="F51" s="7"/>
      <c r="G51" s="8"/>
      <c r="H51" s="5"/>
      <c r="I51" s="8"/>
      <c r="J51" s="5"/>
      <c r="K51" s="8"/>
      <c r="L51" s="5"/>
      <c r="M51" s="8"/>
      <c r="N51" s="33">
        <f t="shared" si="3"/>
        <v>0</v>
      </c>
      <c r="O51" s="34">
        <f t="shared" si="3"/>
        <v>0</v>
      </c>
      <c r="P51" s="35">
        <f t="shared" si="4"/>
        <v>0</v>
      </c>
      <c r="R51" s="124" t="s">
        <v>340</v>
      </c>
      <c r="S51" s="209">
        <v>33</v>
      </c>
      <c r="T51" s="185">
        <v>23</v>
      </c>
      <c r="U51" s="181">
        <v>1.3</v>
      </c>
      <c r="V51" s="207">
        <v>16</v>
      </c>
      <c r="W51" s="185">
        <v>1.3</v>
      </c>
      <c r="X51" s="123">
        <v>0</v>
      </c>
      <c r="Y51" s="122"/>
    </row>
    <row r="52" spans="1:20" ht="19.5" customHeight="1">
      <c r="A52" s="9"/>
      <c r="B52" s="10"/>
      <c r="C52" s="3"/>
      <c r="D52" s="10"/>
      <c r="E52" s="11"/>
      <c r="F52" s="7"/>
      <c r="G52" s="8"/>
      <c r="H52" s="5"/>
      <c r="I52" s="8"/>
      <c r="J52" s="5"/>
      <c r="K52" s="8"/>
      <c r="L52" s="5"/>
      <c r="M52" s="8"/>
      <c r="N52" s="33">
        <f t="shared" si="3"/>
        <v>0</v>
      </c>
      <c r="O52" s="34">
        <f t="shared" si="3"/>
        <v>0</v>
      </c>
      <c r="P52" s="35">
        <f t="shared" si="4"/>
        <v>0</v>
      </c>
      <c r="R52" s="119"/>
      <c r="T52" s="119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8"/>
      <c r="J53" s="5"/>
      <c r="K53" s="8"/>
      <c r="L53" s="5"/>
      <c r="M53" s="8"/>
      <c r="N53" s="33">
        <f t="shared" si="3"/>
        <v>0</v>
      </c>
      <c r="O53" s="34">
        <f t="shared" si="3"/>
        <v>0</v>
      </c>
      <c r="P53" s="35">
        <f t="shared" si="4"/>
        <v>0</v>
      </c>
      <c r="R53" s="124" t="s">
        <v>342</v>
      </c>
      <c r="S53" s="208" t="s">
        <v>345</v>
      </c>
      <c r="T53" s="205" t="s">
        <v>339</v>
      </c>
      <c r="U53" s="182" t="s">
        <v>337</v>
      </c>
      <c r="V53" s="206" t="s">
        <v>382</v>
      </c>
      <c r="W53" s="205" t="s">
        <v>383</v>
      </c>
      <c r="X53" s="123" t="s">
        <v>341</v>
      </c>
      <c r="Y53" s="122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8"/>
      <c r="J54" s="5"/>
      <c r="K54" s="8"/>
      <c r="L54" s="5"/>
      <c r="M54" s="8"/>
      <c r="N54" s="33">
        <f t="shared" si="3"/>
        <v>0</v>
      </c>
      <c r="O54" s="34">
        <f t="shared" si="3"/>
        <v>0</v>
      </c>
      <c r="P54" s="35">
        <f t="shared" si="4"/>
        <v>0</v>
      </c>
      <c r="R54" s="124" t="s">
        <v>336</v>
      </c>
      <c r="S54" s="209">
        <v>10.81</v>
      </c>
      <c r="T54" s="185">
        <v>5.4</v>
      </c>
      <c r="U54" s="181">
        <v>5.4</v>
      </c>
      <c r="V54" s="207">
        <v>5.4</v>
      </c>
      <c r="W54" s="185">
        <v>13.51</v>
      </c>
      <c r="X54" s="121">
        <v>0</v>
      </c>
      <c r="Y54" s="122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8"/>
      <c r="J55" s="5"/>
      <c r="K55" s="8"/>
      <c r="L55" s="5"/>
      <c r="M55" s="8"/>
      <c r="N55" s="33">
        <f t="shared" si="3"/>
        <v>0</v>
      </c>
      <c r="O55" s="34">
        <f t="shared" si="3"/>
        <v>0</v>
      </c>
      <c r="P55" s="35">
        <f t="shared" si="4"/>
        <v>0</v>
      </c>
      <c r="R55" s="124" t="s">
        <v>340</v>
      </c>
      <c r="S55" s="209">
        <v>32</v>
      </c>
      <c r="T55" s="185">
        <v>22</v>
      </c>
      <c r="U55" s="181">
        <v>0</v>
      </c>
      <c r="V55" s="207">
        <v>15</v>
      </c>
      <c r="W55" s="185">
        <v>0</v>
      </c>
      <c r="X55" s="121">
        <v>0</v>
      </c>
      <c r="Y55" s="122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8"/>
      <c r="J56" s="5"/>
      <c r="K56" s="8"/>
      <c r="L56" s="5"/>
      <c r="M56" s="8"/>
      <c r="N56" s="33">
        <f t="shared" si="3"/>
        <v>0</v>
      </c>
      <c r="O56" s="34">
        <f t="shared" si="3"/>
        <v>0</v>
      </c>
      <c r="P56" s="35">
        <f t="shared" si="4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8"/>
      <c r="J57" s="5"/>
      <c r="K57" s="8"/>
      <c r="L57" s="5"/>
      <c r="M57" s="8"/>
      <c r="N57" s="33">
        <f t="shared" si="3"/>
        <v>0</v>
      </c>
      <c r="O57" s="34">
        <f t="shared" si="3"/>
        <v>0</v>
      </c>
      <c r="P57" s="35">
        <f t="shared" si="4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8"/>
      <c r="J58" s="5"/>
      <c r="K58" s="8"/>
      <c r="L58" s="5"/>
      <c r="M58" s="8"/>
      <c r="N58" s="33">
        <f t="shared" si="3"/>
        <v>0</v>
      </c>
      <c r="O58" s="34">
        <f t="shared" si="3"/>
        <v>0</v>
      </c>
      <c r="P58" s="35">
        <f t="shared" si="4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8"/>
      <c r="N59" s="33">
        <f t="shared" si="3"/>
        <v>0</v>
      </c>
      <c r="O59" s="34">
        <f t="shared" si="3"/>
        <v>0</v>
      </c>
      <c r="P59" s="35">
        <f t="shared" si="4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8"/>
      <c r="N60" s="33">
        <f t="shared" si="3"/>
        <v>0</v>
      </c>
      <c r="O60" s="34">
        <f t="shared" si="3"/>
        <v>0</v>
      </c>
      <c r="P60" s="35">
        <f t="shared" si="4"/>
        <v>0</v>
      </c>
    </row>
    <row r="61" spans="1:16" ht="19.5" customHeight="1" hidden="1">
      <c r="A61" s="9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8"/>
      <c r="N61" s="33">
        <f t="shared" si="3"/>
        <v>0</v>
      </c>
      <c r="O61" s="34">
        <f t="shared" si="3"/>
        <v>0</v>
      </c>
      <c r="P61" s="35">
        <f t="shared" si="4"/>
        <v>0</v>
      </c>
    </row>
    <row r="62" spans="1:16" ht="19.5" customHeight="1" hidden="1">
      <c r="A62" s="9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8"/>
      <c r="N62" s="33">
        <f t="shared" si="3"/>
        <v>0</v>
      </c>
      <c r="O62" s="34">
        <f t="shared" si="3"/>
        <v>0</v>
      </c>
      <c r="P62" s="35">
        <f t="shared" si="4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8"/>
      <c r="N63" s="33">
        <f t="shared" si="3"/>
        <v>0</v>
      </c>
      <c r="O63" s="34">
        <f t="shared" si="3"/>
        <v>0</v>
      </c>
      <c r="P63" s="35">
        <f t="shared" si="4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8"/>
      <c r="N64" s="33">
        <f t="shared" si="3"/>
        <v>0</v>
      </c>
      <c r="O64" s="34">
        <f t="shared" si="3"/>
        <v>0</v>
      </c>
      <c r="P64" s="35">
        <f t="shared" si="4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8"/>
      <c r="J65" s="5"/>
      <c r="K65" s="8"/>
      <c r="L65" s="5"/>
      <c r="M65" s="8"/>
      <c r="N65" s="33">
        <f t="shared" si="3"/>
        <v>0</v>
      </c>
      <c r="O65" s="34">
        <f t="shared" si="3"/>
        <v>0</v>
      </c>
      <c r="P65" s="35">
        <f t="shared" si="4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8"/>
      <c r="J66" s="5"/>
      <c r="K66" s="8"/>
      <c r="L66" s="5"/>
      <c r="M66" s="8"/>
      <c r="N66" s="33">
        <f t="shared" si="3"/>
        <v>0</v>
      </c>
      <c r="O66" s="34">
        <f t="shared" si="3"/>
        <v>0</v>
      </c>
      <c r="P66" s="35">
        <f t="shared" si="4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8"/>
      <c r="J67" s="5"/>
      <c r="K67" s="8"/>
      <c r="L67" s="5"/>
      <c r="M67" s="8"/>
      <c r="N67" s="33">
        <f t="shared" si="3"/>
        <v>0</v>
      </c>
      <c r="O67" s="34">
        <f t="shared" si="3"/>
        <v>0</v>
      </c>
      <c r="P67" s="35">
        <f t="shared" si="4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8"/>
      <c r="J68" s="5"/>
      <c r="K68" s="8"/>
      <c r="L68" s="5"/>
      <c r="M68" s="8"/>
      <c r="N68" s="33">
        <f t="shared" si="3"/>
        <v>0</v>
      </c>
      <c r="O68" s="34">
        <f t="shared" si="3"/>
        <v>0</v>
      </c>
      <c r="P68" s="35">
        <f t="shared" si="4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8"/>
      <c r="J69" s="5"/>
      <c r="K69" s="8"/>
      <c r="L69" s="5"/>
      <c r="M69" s="8"/>
      <c r="N69" s="33">
        <f t="shared" si="3"/>
        <v>0</v>
      </c>
      <c r="O69" s="34">
        <f t="shared" si="3"/>
        <v>0</v>
      </c>
      <c r="P69" s="35">
        <f t="shared" si="4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8"/>
      <c r="J70" s="5"/>
      <c r="K70" s="8"/>
      <c r="L70" s="5"/>
      <c r="M70" s="8"/>
      <c r="N70" s="36">
        <f t="shared" si="3"/>
        <v>0</v>
      </c>
      <c r="O70" s="37">
        <f t="shared" si="3"/>
        <v>0</v>
      </c>
      <c r="P70" s="38">
        <f t="shared" si="4"/>
        <v>0</v>
      </c>
    </row>
    <row r="71" spans="1:16" ht="19.5" customHeight="1" thickBot="1">
      <c r="A71" s="259" t="s">
        <v>14</v>
      </c>
      <c r="B71" s="260"/>
      <c r="C71" s="260"/>
      <c r="D71" s="260"/>
      <c r="E71" s="261"/>
      <c r="F71" s="39">
        <f aca="true" t="shared" si="5" ref="F71:O71">SUM(F49:F70)</f>
        <v>13.51</v>
      </c>
      <c r="G71" s="40">
        <f t="shared" si="5"/>
        <v>66</v>
      </c>
      <c r="H71" s="41">
        <f t="shared" si="5"/>
        <v>10.81</v>
      </c>
      <c r="I71" s="42">
        <f t="shared" si="5"/>
        <v>64</v>
      </c>
      <c r="J71" s="39">
        <f t="shared" si="5"/>
        <v>10.81</v>
      </c>
      <c r="K71" s="40">
        <f t="shared" si="5"/>
        <v>64</v>
      </c>
      <c r="L71" s="41">
        <f t="shared" si="5"/>
        <v>10.81</v>
      </c>
      <c r="M71" s="40">
        <f t="shared" si="5"/>
        <v>64</v>
      </c>
      <c r="N71" s="43">
        <f t="shared" si="5"/>
        <v>45.940000000000005</v>
      </c>
      <c r="O71" s="44">
        <f t="shared" si="5"/>
        <v>258</v>
      </c>
      <c r="P71" s="32">
        <f t="shared" si="4"/>
        <v>303.94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8" t="s">
        <v>0</v>
      </c>
      <c r="B73" s="238"/>
      <c r="C73" s="238"/>
      <c r="D73" s="238"/>
      <c r="E73" s="238"/>
      <c r="F73" s="238"/>
      <c r="G73" s="238"/>
      <c r="H73" s="238"/>
      <c r="I73" s="239"/>
      <c r="J73" s="238"/>
      <c r="K73" s="238"/>
      <c r="L73" s="238"/>
      <c r="M73" s="238"/>
      <c r="N73" s="238"/>
      <c r="O73" s="238"/>
      <c r="P73" s="238"/>
    </row>
    <row r="74" spans="1:16" ht="19.5" customHeight="1">
      <c r="A74" s="238"/>
      <c r="B74" s="238"/>
      <c r="C74" s="238"/>
      <c r="D74" s="238"/>
      <c r="E74" s="238"/>
      <c r="F74" s="238"/>
      <c r="G74" s="238"/>
      <c r="H74" s="238"/>
      <c r="I74" s="239"/>
      <c r="J74" s="240"/>
      <c r="K74" s="240"/>
      <c r="L74" s="239"/>
      <c r="M74" s="239"/>
      <c r="N74" s="239"/>
      <c r="O74" s="239"/>
      <c r="P74" s="239"/>
    </row>
    <row r="75" spans="1:11" ht="19.5" customHeight="1">
      <c r="A75" s="241" t="s">
        <v>125</v>
      </c>
      <c r="B75" s="241"/>
      <c r="J75" s="19"/>
      <c r="K75" s="19"/>
    </row>
    <row r="76" spans="1:2" ht="19.5" customHeight="1">
      <c r="A76" s="241"/>
      <c r="B76" s="241"/>
    </row>
    <row r="77" spans="1:14" ht="19.5" customHeight="1">
      <c r="A77" s="241"/>
      <c r="B77" s="241"/>
      <c r="K77" s="18"/>
      <c r="L77" s="18"/>
      <c r="M77" s="18"/>
      <c r="N77" s="18"/>
    </row>
    <row r="78" spans="1:16" ht="19.5" customHeight="1">
      <c r="A78" s="263" t="s">
        <v>15</v>
      </c>
      <c r="B78" s="254" t="s">
        <v>207</v>
      </c>
      <c r="C78" s="254"/>
      <c r="D78" s="254"/>
      <c r="E78" s="29"/>
      <c r="F78" s="16"/>
      <c r="G78" s="16"/>
      <c r="H78" s="16"/>
      <c r="K78" s="255" t="s">
        <v>16</v>
      </c>
      <c r="L78" s="255"/>
      <c r="M78" s="227" t="str">
        <f>MR!R11</f>
        <v>jún 2013</v>
      </c>
      <c r="N78" s="227"/>
      <c r="O78" s="227"/>
      <c r="P78" s="227"/>
    </row>
    <row r="79" spans="1:16" ht="19.5" customHeight="1">
      <c r="A79" s="263"/>
      <c r="B79" s="254"/>
      <c r="C79" s="254"/>
      <c r="D79" s="254"/>
      <c r="E79" s="29"/>
      <c r="F79" s="16"/>
      <c r="G79" s="16"/>
      <c r="H79" s="16"/>
      <c r="K79" s="255"/>
      <c r="L79" s="255"/>
      <c r="M79" s="227"/>
      <c r="N79" s="227"/>
      <c r="O79" s="227"/>
      <c r="P79" s="227"/>
    </row>
    <row r="80" ht="19.5" customHeight="1" thickBot="1"/>
    <row r="81" spans="1:16" ht="19.5" customHeight="1" thickBot="1">
      <c r="A81" s="242" t="s">
        <v>2</v>
      </c>
      <c r="B81" s="245" t="s">
        <v>3</v>
      </c>
      <c r="C81" s="248" t="s">
        <v>4</v>
      </c>
      <c r="D81" s="251" t="s">
        <v>5</v>
      </c>
      <c r="E81" s="262" t="s">
        <v>6</v>
      </c>
      <c r="F81" s="235" t="s">
        <v>7</v>
      </c>
      <c r="G81" s="235"/>
      <c r="H81" s="235"/>
      <c r="I81" s="235"/>
      <c r="J81" s="235"/>
      <c r="K81" s="235"/>
      <c r="L81" s="235"/>
      <c r="M81" s="231"/>
      <c r="N81" s="234" t="s">
        <v>12</v>
      </c>
      <c r="O81" s="235"/>
      <c r="P81" s="228" t="s">
        <v>14</v>
      </c>
    </row>
    <row r="82" spans="1:16" ht="19.5" customHeight="1">
      <c r="A82" s="243"/>
      <c r="B82" s="246"/>
      <c r="C82" s="249"/>
      <c r="D82" s="252"/>
      <c r="E82" s="232"/>
      <c r="F82" s="256" t="s">
        <v>8</v>
      </c>
      <c r="G82" s="257"/>
      <c r="H82" s="258" t="s">
        <v>9</v>
      </c>
      <c r="I82" s="258"/>
      <c r="J82" s="256" t="s">
        <v>10</v>
      </c>
      <c r="K82" s="257"/>
      <c r="L82" s="258" t="s">
        <v>11</v>
      </c>
      <c r="M82" s="257"/>
      <c r="N82" s="236"/>
      <c r="O82" s="237"/>
      <c r="P82" s="229"/>
    </row>
    <row r="83" spans="1:16" ht="19.5" customHeight="1" thickBot="1">
      <c r="A83" s="244"/>
      <c r="B83" s="247"/>
      <c r="C83" s="250"/>
      <c r="D83" s="253"/>
      <c r="E83" s="233"/>
      <c r="F83" s="20" t="s">
        <v>336</v>
      </c>
      <c r="G83" s="21" t="s">
        <v>13</v>
      </c>
      <c r="H83" s="20" t="s">
        <v>336</v>
      </c>
      <c r="I83" s="22" t="s">
        <v>13</v>
      </c>
      <c r="J83" s="20" t="s">
        <v>336</v>
      </c>
      <c r="K83" s="21" t="s">
        <v>13</v>
      </c>
      <c r="L83" s="20" t="s">
        <v>336</v>
      </c>
      <c r="M83" s="21" t="s">
        <v>13</v>
      </c>
      <c r="N83" s="20" t="s">
        <v>336</v>
      </c>
      <c r="O83" s="22" t="s">
        <v>13</v>
      </c>
      <c r="P83" s="230"/>
    </row>
    <row r="84" spans="1:25" ht="19.5" customHeight="1">
      <c r="A84" s="2">
        <v>41427</v>
      </c>
      <c r="B84" s="3" t="s">
        <v>419</v>
      </c>
      <c r="C84" s="3" t="s">
        <v>364</v>
      </c>
      <c r="D84" s="3" t="s">
        <v>403</v>
      </c>
      <c r="E84" s="4"/>
      <c r="F84" s="7">
        <v>13.51</v>
      </c>
      <c r="G84" s="8">
        <v>33</v>
      </c>
      <c r="H84" s="5">
        <v>10.81</v>
      </c>
      <c r="I84" s="8">
        <v>32</v>
      </c>
      <c r="J84" s="5">
        <v>10.81</v>
      </c>
      <c r="K84" s="8">
        <v>32</v>
      </c>
      <c r="L84" s="5">
        <v>10.81</v>
      </c>
      <c r="M84" s="8">
        <v>32</v>
      </c>
      <c r="N84" s="33">
        <f>SUM(F84+H84+J84+L84)</f>
        <v>45.940000000000005</v>
      </c>
      <c r="O84" s="34">
        <f>SUM(G84+I84+K84+M84)</f>
        <v>129</v>
      </c>
      <c r="P84" s="35">
        <f>SUM(N84:O84)</f>
        <v>174.94</v>
      </c>
      <c r="R84" s="124" t="s">
        <v>8</v>
      </c>
      <c r="S84" s="208" t="s">
        <v>345</v>
      </c>
      <c r="T84" s="205" t="s">
        <v>339</v>
      </c>
      <c r="U84" s="182" t="s">
        <v>337</v>
      </c>
      <c r="V84" s="206" t="s">
        <v>382</v>
      </c>
      <c r="W84" s="205" t="s">
        <v>383</v>
      </c>
      <c r="X84" s="123" t="s">
        <v>341</v>
      </c>
      <c r="Y84" s="122"/>
    </row>
    <row r="85" spans="1:25" ht="19.5" customHeight="1">
      <c r="A85" s="9" t="s">
        <v>445</v>
      </c>
      <c r="B85" s="10" t="s">
        <v>477</v>
      </c>
      <c r="C85" s="3" t="s">
        <v>361</v>
      </c>
      <c r="D85" s="10" t="s">
        <v>447</v>
      </c>
      <c r="E85" s="11" t="s">
        <v>459</v>
      </c>
      <c r="F85" s="7">
        <v>8.09</v>
      </c>
      <c r="G85" s="8">
        <v>16</v>
      </c>
      <c r="H85" s="5">
        <v>5.4</v>
      </c>
      <c r="I85" s="8">
        <v>15</v>
      </c>
      <c r="J85" s="5"/>
      <c r="K85" s="8"/>
      <c r="L85" s="5"/>
      <c r="M85" s="8"/>
      <c r="N85" s="33">
        <f aca="true" t="shared" si="6" ref="N85:O106">SUM(F85+H85+J85+L85)</f>
        <v>13.49</v>
      </c>
      <c r="O85" s="34">
        <f t="shared" si="6"/>
        <v>31</v>
      </c>
      <c r="P85" s="35">
        <f aca="true" t="shared" si="7" ref="P85:P107">SUM(N85:O85)</f>
        <v>44.49</v>
      </c>
      <c r="R85" s="124" t="s">
        <v>336</v>
      </c>
      <c r="S85" s="209">
        <v>13.51</v>
      </c>
      <c r="T85" s="185">
        <v>8.09</v>
      </c>
      <c r="U85" s="181">
        <v>5.4</v>
      </c>
      <c r="V85" s="207">
        <v>8.09</v>
      </c>
      <c r="W85" s="185">
        <v>21.6</v>
      </c>
      <c r="X85" s="123">
        <v>0</v>
      </c>
      <c r="Y85" s="122"/>
    </row>
    <row r="86" spans="1:25" ht="19.5" customHeight="1">
      <c r="A86" s="9" t="s">
        <v>449</v>
      </c>
      <c r="B86" s="10" t="s">
        <v>419</v>
      </c>
      <c r="C86" s="3" t="s">
        <v>361</v>
      </c>
      <c r="D86" s="10" t="s">
        <v>403</v>
      </c>
      <c r="E86" s="11" t="s">
        <v>463</v>
      </c>
      <c r="F86" s="7">
        <v>21.63</v>
      </c>
      <c r="G86" s="8">
        <v>1.3</v>
      </c>
      <c r="H86" s="5">
        <v>13.51</v>
      </c>
      <c r="I86" s="8">
        <v>0</v>
      </c>
      <c r="J86" s="5"/>
      <c r="K86" s="8"/>
      <c r="L86" s="5"/>
      <c r="M86" s="8"/>
      <c r="N86" s="33">
        <f t="shared" si="6"/>
        <v>35.14</v>
      </c>
      <c r="O86" s="34">
        <f t="shared" si="6"/>
        <v>1.3</v>
      </c>
      <c r="P86" s="35">
        <f t="shared" si="7"/>
        <v>36.44</v>
      </c>
      <c r="R86" s="124" t="s">
        <v>340</v>
      </c>
      <c r="S86" s="209">
        <v>33</v>
      </c>
      <c r="T86" s="185">
        <v>23</v>
      </c>
      <c r="U86" s="181">
        <v>1.3</v>
      </c>
      <c r="V86" s="207">
        <v>16</v>
      </c>
      <c r="W86" s="185">
        <v>1.3</v>
      </c>
      <c r="X86" s="123">
        <v>0</v>
      </c>
      <c r="Y86" s="122"/>
    </row>
    <row r="87" spans="1:20" ht="19.5" customHeight="1">
      <c r="A87" s="9">
        <v>41441</v>
      </c>
      <c r="B87" s="10" t="s">
        <v>691</v>
      </c>
      <c r="C87" s="3" t="s">
        <v>364</v>
      </c>
      <c r="D87" s="10" t="s">
        <v>391</v>
      </c>
      <c r="E87" s="11"/>
      <c r="F87" s="7">
        <v>13.51</v>
      </c>
      <c r="G87" s="8">
        <v>33</v>
      </c>
      <c r="H87" s="5">
        <v>10.81</v>
      </c>
      <c r="I87" s="8">
        <v>32</v>
      </c>
      <c r="J87" s="5">
        <v>10.81</v>
      </c>
      <c r="K87" s="8">
        <v>32</v>
      </c>
      <c r="L87" s="5">
        <v>10.81</v>
      </c>
      <c r="M87" s="8">
        <v>32</v>
      </c>
      <c r="N87" s="33">
        <f t="shared" si="6"/>
        <v>45.940000000000005</v>
      </c>
      <c r="O87" s="34">
        <f t="shared" si="6"/>
        <v>129</v>
      </c>
      <c r="P87" s="35">
        <f t="shared" si="7"/>
        <v>174.94</v>
      </c>
      <c r="R87" s="119"/>
      <c r="T87" s="119"/>
    </row>
    <row r="88" spans="1:25" ht="19.5" customHeight="1">
      <c r="A88" s="9" t="s">
        <v>725</v>
      </c>
      <c r="B88" s="10" t="s">
        <v>757</v>
      </c>
      <c r="C88" s="3" t="s">
        <v>361</v>
      </c>
      <c r="D88" s="10" t="s">
        <v>391</v>
      </c>
      <c r="E88" s="11" t="s">
        <v>463</v>
      </c>
      <c r="F88" s="7">
        <v>21.63</v>
      </c>
      <c r="G88" s="8">
        <v>1.3</v>
      </c>
      <c r="H88" s="5">
        <v>13.51</v>
      </c>
      <c r="I88" s="8">
        <v>0</v>
      </c>
      <c r="J88" s="5"/>
      <c r="K88" s="8"/>
      <c r="L88" s="5"/>
      <c r="M88" s="8"/>
      <c r="N88" s="33">
        <f t="shared" si="6"/>
        <v>35.14</v>
      </c>
      <c r="O88" s="34">
        <f t="shared" si="6"/>
        <v>1.3</v>
      </c>
      <c r="P88" s="35">
        <f t="shared" si="7"/>
        <v>36.44</v>
      </c>
      <c r="R88" s="124" t="s">
        <v>342</v>
      </c>
      <c r="S88" s="208" t="s">
        <v>345</v>
      </c>
      <c r="T88" s="205" t="s">
        <v>339</v>
      </c>
      <c r="U88" s="182" t="s">
        <v>337</v>
      </c>
      <c r="V88" s="206" t="s">
        <v>382</v>
      </c>
      <c r="W88" s="205" t="s">
        <v>383</v>
      </c>
      <c r="X88" s="123" t="s">
        <v>341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8"/>
      <c r="J89" s="5"/>
      <c r="K89" s="8"/>
      <c r="L89" s="5"/>
      <c r="M89" s="8"/>
      <c r="N89" s="33">
        <f t="shared" si="6"/>
        <v>0</v>
      </c>
      <c r="O89" s="34">
        <f t="shared" si="6"/>
        <v>0</v>
      </c>
      <c r="P89" s="35">
        <f t="shared" si="7"/>
        <v>0</v>
      </c>
      <c r="R89" s="124" t="s">
        <v>336</v>
      </c>
      <c r="S89" s="209">
        <v>10.81</v>
      </c>
      <c r="T89" s="185">
        <v>5.4</v>
      </c>
      <c r="U89" s="181">
        <v>5.4</v>
      </c>
      <c r="V89" s="207">
        <v>5.4</v>
      </c>
      <c r="W89" s="185">
        <v>13.51</v>
      </c>
      <c r="X89" s="121">
        <v>0</v>
      </c>
      <c r="Y89" s="122"/>
    </row>
    <row r="90" spans="1:25" ht="19.5" customHeight="1">
      <c r="A90" s="9"/>
      <c r="B90" s="10"/>
      <c r="C90" s="3"/>
      <c r="D90" s="10"/>
      <c r="E90" s="11"/>
      <c r="F90" s="7"/>
      <c r="G90" s="8"/>
      <c r="H90" s="5"/>
      <c r="I90" s="8"/>
      <c r="J90" s="5"/>
      <c r="K90" s="8"/>
      <c r="L90" s="5"/>
      <c r="M90" s="8"/>
      <c r="N90" s="33">
        <f t="shared" si="6"/>
        <v>0</v>
      </c>
      <c r="O90" s="34">
        <f t="shared" si="6"/>
        <v>0</v>
      </c>
      <c r="P90" s="35">
        <f t="shared" si="7"/>
        <v>0</v>
      </c>
      <c r="R90" s="124" t="s">
        <v>340</v>
      </c>
      <c r="S90" s="209">
        <v>32</v>
      </c>
      <c r="T90" s="185">
        <v>22</v>
      </c>
      <c r="U90" s="181">
        <v>0</v>
      </c>
      <c r="V90" s="207">
        <v>15</v>
      </c>
      <c r="W90" s="185">
        <v>0</v>
      </c>
      <c r="X90" s="121">
        <v>0</v>
      </c>
      <c r="Y90" s="122"/>
    </row>
    <row r="91" spans="1:16" ht="19.5" customHeight="1">
      <c r="A91" s="9"/>
      <c r="B91" s="10"/>
      <c r="C91" s="3"/>
      <c r="D91" s="10"/>
      <c r="E91" s="11"/>
      <c r="F91" s="7"/>
      <c r="G91" s="8"/>
      <c r="H91" s="5"/>
      <c r="I91" s="8"/>
      <c r="J91" s="5"/>
      <c r="K91" s="8"/>
      <c r="L91" s="5"/>
      <c r="M91" s="8"/>
      <c r="N91" s="33">
        <f t="shared" si="6"/>
        <v>0</v>
      </c>
      <c r="O91" s="34">
        <f t="shared" si="6"/>
        <v>0</v>
      </c>
      <c r="P91" s="35">
        <f t="shared" si="7"/>
        <v>0</v>
      </c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8"/>
      <c r="J92" s="5"/>
      <c r="K92" s="8"/>
      <c r="L92" s="5"/>
      <c r="M92" s="8"/>
      <c r="N92" s="33">
        <f t="shared" si="6"/>
        <v>0</v>
      </c>
      <c r="O92" s="34">
        <f t="shared" si="6"/>
        <v>0</v>
      </c>
      <c r="P92" s="35">
        <f t="shared" si="7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8"/>
      <c r="J93" s="5"/>
      <c r="K93" s="8"/>
      <c r="L93" s="5"/>
      <c r="M93" s="8"/>
      <c r="N93" s="33">
        <f t="shared" si="6"/>
        <v>0</v>
      </c>
      <c r="O93" s="34">
        <f t="shared" si="6"/>
        <v>0</v>
      </c>
      <c r="P93" s="35">
        <f t="shared" si="7"/>
        <v>0</v>
      </c>
    </row>
    <row r="94" spans="1:16" ht="19.5" customHeight="1">
      <c r="A94" s="9"/>
      <c r="B94" s="71"/>
      <c r="C94" s="3"/>
      <c r="D94" s="10"/>
      <c r="E94" s="11"/>
      <c r="F94" s="7"/>
      <c r="G94" s="8"/>
      <c r="H94" s="5"/>
      <c r="I94" s="8"/>
      <c r="J94" s="5"/>
      <c r="K94" s="8"/>
      <c r="L94" s="5"/>
      <c r="M94" s="8"/>
      <c r="N94" s="33">
        <f t="shared" si="6"/>
        <v>0</v>
      </c>
      <c r="O94" s="34">
        <f t="shared" si="6"/>
        <v>0</v>
      </c>
      <c r="P94" s="35">
        <f t="shared" si="7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8"/>
      <c r="J95" s="5"/>
      <c r="K95" s="8"/>
      <c r="L95" s="5"/>
      <c r="M95" s="8"/>
      <c r="N95" s="33">
        <f t="shared" si="6"/>
        <v>0</v>
      </c>
      <c r="O95" s="34">
        <f t="shared" si="6"/>
        <v>0</v>
      </c>
      <c r="P95" s="35">
        <f t="shared" si="7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8"/>
      <c r="J96" s="5"/>
      <c r="K96" s="8"/>
      <c r="L96" s="5"/>
      <c r="M96" s="8"/>
      <c r="N96" s="33">
        <f t="shared" si="6"/>
        <v>0</v>
      </c>
      <c r="O96" s="34">
        <f t="shared" si="6"/>
        <v>0</v>
      </c>
      <c r="P96" s="35">
        <f t="shared" si="7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8"/>
      <c r="J97" s="5"/>
      <c r="K97" s="8"/>
      <c r="L97" s="5"/>
      <c r="M97" s="8"/>
      <c r="N97" s="33">
        <f t="shared" si="6"/>
        <v>0</v>
      </c>
      <c r="O97" s="34">
        <f t="shared" si="6"/>
        <v>0</v>
      </c>
      <c r="P97" s="35">
        <f t="shared" si="7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8"/>
      <c r="J98" s="5"/>
      <c r="K98" s="8"/>
      <c r="L98" s="5"/>
      <c r="M98" s="8"/>
      <c r="N98" s="33">
        <f t="shared" si="6"/>
        <v>0</v>
      </c>
      <c r="O98" s="34">
        <f t="shared" si="6"/>
        <v>0</v>
      </c>
      <c r="P98" s="35">
        <f t="shared" si="7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8"/>
      <c r="J99" s="5"/>
      <c r="K99" s="8"/>
      <c r="L99" s="5"/>
      <c r="M99" s="8"/>
      <c r="N99" s="33">
        <f t="shared" si="6"/>
        <v>0</v>
      </c>
      <c r="O99" s="34">
        <f t="shared" si="6"/>
        <v>0</v>
      </c>
      <c r="P99" s="35">
        <f t="shared" si="7"/>
        <v>0</v>
      </c>
    </row>
    <row r="100" spans="1:16" ht="19.5" customHeight="1" hidden="1">
      <c r="A100" s="9"/>
      <c r="B100" s="10"/>
      <c r="C100" s="3"/>
      <c r="D100" s="10"/>
      <c r="E100" s="11"/>
      <c r="F100" s="7"/>
      <c r="G100" s="8"/>
      <c r="H100" s="5"/>
      <c r="I100" s="8"/>
      <c r="J100" s="5"/>
      <c r="K100" s="8"/>
      <c r="L100" s="5"/>
      <c r="M100" s="8"/>
      <c r="N100" s="33">
        <f t="shared" si="6"/>
        <v>0</v>
      </c>
      <c r="O100" s="34">
        <f t="shared" si="6"/>
        <v>0</v>
      </c>
      <c r="P100" s="35">
        <f t="shared" si="7"/>
        <v>0</v>
      </c>
    </row>
    <row r="101" spans="1:16" ht="19.5" customHeight="1" hidden="1">
      <c r="A101" s="9"/>
      <c r="B101" s="10"/>
      <c r="C101" s="3"/>
      <c r="D101" s="10"/>
      <c r="E101" s="11"/>
      <c r="F101" s="7"/>
      <c r="G101" s="8"/>
      <c r="H101" s="5"/>
      <c r="I101" s="8"/>
      <c r="J101" s="5"/>
      <c r="K101" s="8"/>
      <c r="L101" s="5"/>
      <c r="M101" s="8"/>
      <c r="N101" s="33">
        <f t="shared" si="6"/>
        <v>0</v>
      </c>
      <c r="O101" s="34">
        <f t="shared" si="6"/>
        <v>0</v>
      </c>
      <c r="P101" s="35">
        <f t="shared" si="7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8"/>
      <c r="J102" s="5"/>
      <c r="K102" s="8"/>
      <c r="L102" s="5"/>
      <c r="M102" s="8"/>
      <c r="N102" s="33">
        <f t="shared" si="6"/>
        <v>0</v>
      </c>
      <c r="O102" s="34">
        <f t="shared" si="6"/>
        <v>0</v>
      </c>
      <c r="P102" s="35">
        <f t="shared" si="7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8"/>
      <c r="J103" s="5"/>
      <c r="K103" s="8"/>
      <c r="L103" s="5"/>
      <c r="M103" s="8"/>
      <c r="N103" s="33">
        <f t="shared" si="6"/>
        <v>0</v>
      </c>
      <c r="O103" s="34">
        <f t="shared" si="6"/>
        <v>0</v>
      </c>
      <c r="P103" s="35">
        <f t="shared" si="7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8"/>
      <c r="J104" s="5"/>
      <c r="K104" s="8"/>
      <c r="L104" s="5"/>
      <c r="M104" s="8"/>
      <c r="N104" s="33">
        <f t="shared" si="6"/>
        <v>0</v>
      </c>
      <c r="O104" s="34">
        <f t="shared" si="6"/>
        <v>0</v>
      </c>
      <c r="P104" s="35">
        <f t="shared" si="7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8"/>
      <c r="J105" s="5"/>
      <c r="K105" s="8"/>
      <c r="L105" s="5"/>
      <c r="M105" s="8"/>
      <c r="N105" s="33">
        <f t="shared" si="6"/>
        <v>0</v>
      </c>
      <c r="O105" s="34">
        <f t="shared" si="6"/>
        <v>0</v>
      </c>
      <c r="P105" s="35">
        <f t="shared" si="7"/>
        <v>0</v>
      </c>
    </row>
    <row r="106" spans="1:16" ht="19.5" customHeight="1" thickBot="1">
      <c r="A106" s="26"/>
      <c r="B106" s="27"/>
      <c r="C106" s="3"/>
      <c r="D106" s="27"/>
      <c r="E106" s="28"/>
      <c r="F106" s="7"/>
      <c r="G106" s="8"/>
      <c r="H106" s="5"/>
      <c r="I106" s="8"/>
      <c r="J106" s="5"/>
      <c r="K106" s="8"/>
      <c r="L106" s="5"/>
      <c r="M106" s="8"/>
      <c r="N106" s="36">
        <f t="shared" si="6"/>
        <v>0</v>
      </c>
      <c r="O106" s="37">
        <f t="shared" si="6"/>
        <v>0</v>
      </c>
      <c r="P106" s="38">
        <f t="shared" si="7"/>
        <v>0</v>
      </c>
    </row>
    <row r="107" spans="1:16" ht="19.5" customHeight="1" thickBot="1">
      <c r="A107" s="259" t="s">
        <v>14</v>
      </c>
      <c r="B107" s="260"/>
      <c r="C107" s="260"/>
      <c r="D107" s="260"/>
      <c r="E107" s="261"/>
      <c r="F107" s="39">
        <f aca="true" t="shared" si="8" ref="F107:O107">SUM(F84:F106)</f>
        <v>78.37</v>
      </c>
      <c r="G107" s="40">
        <f t="shared" si="8"/>
        <v>84.6</v>
      </c>
      <c r="H107" s="41">
        <f t="shared" si="8"/>
        <v>54.04</v>
      </c>
      <c r="I107" s="42">
        <f t="shared" si="8"/>
        <v>79</v>
      </c>
      <c r="J107" s="39">
        <f t="shared" si="8"/>
        <v>21.62</v>
      </c>
      <c r="K107" s="40">
        <f t="shared" si="8"/>
        <v>64</v>
      </c>
      <c r="L107" s="41">
        <f t="shared" si="8"/>
        <v>21.62</v>
      </c>
      <c r="M107" s="40">
        <f t="shared" si="8"/>
        <v>64</v>
      </c>
      <c r="N107" s="43">
        <f t="shared" si="8"/>
        <v>175.65000000000003</v>
      </c>
      <c r="O107" s="44">
        <f t="shared" si="8"/>
        <v>291.6</v>
      </c>
      <c r="P107" s="32">
        <f t="shared" si="7"/>
        <v>467.25000000000006</v>
      </c>
    </row>
    <row r="108" spans="1:16" ht="19.5" customHeight="1">
      <c r="A108" s="238" t="s">
        <v>0</v>
      </c>
      <c r="B108" s="238"/>
      <c r="C108" s="238"/>
      <c r="D108" s="238"/>
      <c r="E108" s="238"/>
      <c r="F108" s="238"/>
      <c r="G108" s="238"/>
      <c r="H108" s="238"/>
      <c r="I108" s="239"/>
      <c r="J108" s="238"/>
      <c r="K108" s="238"/>
      <c r="L108" s="238"/>
      <c r="M108" s="238"/>
      <c r="N108" s="238"/>
      <c r="O108" s="238"/>
      <c r="P108" s="238"/>
    </row>
    <row r="109" spans="1:16" ht="19.5" customHeight="1">
      <c r="A109" s="238"/>
      <c r="B109" s="238"/>
      <c r="C109" s="238"/>
      <c r="D109" s="238"/>
      <c r="E109" s="238"/>
      <c r="F109" s="238"/>
      <c r="G109" s="238"/>
      <c r="H109" s="238"/>
      <c r="I109" s="239"/>
      <c r="J109" s="238"/>
      <c r="K109" s="238"/>
      <c r="L109" s="238"/>
      <c r="M109" s="238"/>
      <c r="N109" s="238"/>
      <c r="O109" s="238"/>
      <c r="P109" s="238"/>
    </row>
    <row r="110" spans="1:16" ht="19.5" customHeight="1">
      <c r="A110" s="238"/>
      <c r="B110" s="238"/>
      <c r="C110" s="238"/>
      <c r="D110" s="238"/>
      <c r="E110" s="238"/>
      <c r="F110" s="238"/>
      <c r="G110" s="238"/>
      <c r="H110" s="238"/>
      <c r="I110" s="239"/>
      <c r="J110" s="238"/>
      <c r="K110" s="238"/>
      <c r="L110" s="238"/>
      <c r="M110" s="238"/>
      <c r="N110" s="238"/>
      <c r="O110" s="238"/>
      <c r="P110" s="238"/>
    </row>
    <row r="111" spans="1:16" ht="19.5" customHeight="1">
      <c r="A111" s="238"/>
      <c r="B111" s="238"/>
      <c r="C111" s="238"/>
      <c r="D111" s="238"/>
      <c r="E111" s="238"/>
      <c r="F111" s="238"/>
      <c r="G111" s="238"/>
      <c r="H111" s="238"/>
      <c r="I111" s="239"/>
      <c r="J111" s="240"/>
      <c r="K111" s="240"/>
      <c r="L111" s="239"/>
      <c r="M111" s="239"/>
      <c r="N111" s="239"/>
      <c r="O111" s="239"/>
      <c r="P111" s="239"/>
    </row>
    <row r="112" spans="1:11" ht="19.5" customHeight="1">
      <c r="A112" s="241" t="s">
        <v>126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63" t="s">
        <v>15</v>
      </c>
      <c r="B115" s="254" t="s">
        <v>206</v>
      </c>
      <c r="C115" s="254"/>
      <c r="D115" s="254"/>
      <c r="E115" s="29"/>
      <c r="F115" s="16"/>
      <c r="G115" s="16"/>
      <c r="H115" s="16"/>
      <c r="K115" s="255" t="s">
        <v>16</v>
      </c>
      <c r="L115" s="255"/>
      <c r="M115" s="227" t="str">
        <f>MR!R11</f>
        <v>jún 2013</v>
      </c>
      <c r="N115" s="227"/>
      <c r="O115" s="227"/>
      <c r="P115" s="227"/>
    </row>
    <row r="116" spans="1:16" ht="19.5" customHeight="1">
      <c r="A116" s="263"/>
      <c r="B116" s="254"/>
      <c r="C116" s="254"/>
      <c r="D116" s="254"/>
      <c r="E116" s="29"/>
      <c r="F116" s="16"/>
      <c r="G116" s="16"/>
      <c r="H116" s="16"/>
      <c r="K116" s="255"/>
      <c r="L116" s="255"/>
      <c r="M116" s="227"/>
      <c r="N116" s="227"/>
      <c r="O116" s="227"/>
      <c r="P116" s="227"/>
    </row>
    <row r="117" ht="19.5" customHeight="1" thickBot="1"/>
    <row r="118" spans="1:16" ht="19.5" customHeight="1" thickBot="1">
      <c r="A118" s="242" t="s">
        <v>2</v>
      </c>
      <c r="B118" s="245" t="s">
        <v>3</v>
      </c>
      <c r="C118" s="248" t="s">
        <v>4</v>
      </c>
      <c r="D118" s="251" t="s">
        <v>5</v>
      </c>
      <c r="E118" s="262" t="s">
        <v>6</v>
      </c>
      <c r="F118" s="235" t="s">
        <v>7</v>
      </c>
      <c r="G118" s="235"/>
      <c r="H118" s="235"/>
      <c r="I118" s="235"/>
      <c r="J118" s="235"/>
      <c r="K118" s="235"/>
      <c r="L118" s="235"/>
      <c r="M118" s="231"/>
      <c r="N118" s="234" t="s">
        <v>12</v>
      </c>
      <c r="O118" s="235"/>
      <c r="P118" s="228" t="s">
        <v>14</v>
      </c>
    </row>
    <row r="119" spans="1:16" ht="19.5" customHeight="1">
      <c r="A119" s="243"/>
      <c r="B119" s="246"/>
      <c r="C119" s="249"/>
      <c r="D119" s="252"/>
      <c r="E119" s="232"/>
      <c r="F119" s="256" t="s">
        <v>8</v>
      </c>
      <c r="G119" s="257"/>
      <c r="H119" s="258" t="s">
        <v>9</v>
      </c>
      <c r="I119" s="258"/>
      <c r="J119" s="256" t="s">
        <v>10</v>
      </c>
      <c r="K119" s="257"/>
      <c r="L119" s="258" t="s">
        <v>11</v>
      </c>
      <c r="M119" s="257"/>
      <c r="N119" s="236"/>
      <c r="O119" s="237"/>
      <c r="P119" s="229"/>
    </row>
    <row r="120" spans="1:16" ht="19.5" customHeight="1" thickBot="1">
      <c r="A120" s="244"/>
      <c r="B120" s="247"/>
      <c r="C120" s="250"/>
      <c r="D120" s="253"/>
      <c r="E120" s="233"/>
      <c r="F120" s="20" t="s">
        <v>336</v>
      </c>
      <c r="G120" s="21" t="s">
        <v>13</v>
      </c>
      <c r="H120" s="20" t="s">
        <v>336</v>
      </c>
      <c r="I120" s="22" t="s">
        <v>13</v>
      </c>
      <c r="J120" s="20" t="s">
        <v>336</v>
      </c>
      <c r="K120" s="21" t="s">
        <v>13</v>
      </c>
      <c r="L120" s="20" t="s">
        <v>336</v>
      </c>
      <c r="M120" s="21" t="s">
        <v>13</v>
      </c>
      <c r="N120" s="20" t="s">
        <v>336</v>
      </c>
      <c r="O120" s="22" t="s">
        <v>13</v>
      </c>
      <c r="P120" s="230"/>
    </row>
    <row r="121" spans="1:25" ht="19.5" customHeight="1">
      <c r="A121" s="2">
        <v>41427</v>
      </c>
      <c r="B121" s="3" t="s">
        <v>418</v>
      </c>
      <c r="C121" s="3" t="s">
        <v>364</v>
      </c>
      <c r="D121" s="3" t="s">
        <v>403</v>
      </c>
      <c r="E121" s="4"/>
      <c r="F121" s="7">
        <v>13.51</v>
      </c>
      <c r="G121" s="8">
        <v>33</v>
      </c>
      <c r="H121" s="5">
        <v>10.81</v>
      </c>
      <c r="I121" s="8">
        <v>32</v>
      </c>
      <c r="J121" s="5">
        <v>10.81</v>
      </c>
      <c r="K121" s="8">
        <v>32</v>
      </c>
      <c r="L121" s="5">
        <v>10.81</v>
      </c>
      <c r="M121" s="8">
        <v>32</v>
      </c>
      <c r="N121" s="33">
        <f>SUM(F121+H121+J121+L121)</f>
        <v>45.940000000000005</v>
      </c>
      <c r="O121" s="34">
        <f>SUM(G121+I121+K121+M121)</f>
        <v>129</v>
      </c>
      <c r="P121" s="35">
        <f>SUM(N121:O121)</f>
        <v>174.94</v>
      </c>
      <c r="R121" s="124" t="s">
        <v>8</v>
      </c>
      <c r="S121" s="208" t="s">
        <v>345</v>
      </c>
      <c r="T121" s="205" t="s">
        <v>339</v>
      </c>
      <c r="U121" s="182" t="s">
        <v>337</v>
      </c>
      <c r="V121" s="206" t="s">
        <v>382</v>
      </c>
      <c r="W121" s="205" t="s">
        <v>383</v>
      </c>
      <c r="X121" s="123" t="s">
        <v>341</v>
      </c>
      <c r="Y121" s="122"/>
    </row>
    <row r="122" spans="1:25" ht="19.5" customHeight="1">
      <c r="A122" s="9" t="s">
        <v>588</v>
      </c>
      <c r="B122" s="10" t="s">
        <v>589</v>
      </c>
      <c r="C122" s="3" t="s">
        <v>350</v>
      </c>
      <c r="D122" s="10" t="s">
        <v>504</v>
      </c>
      <c r="E122" s="11"/>
      <c r="F122" s="7">
        <v>8.09</v>
      </c>
      <c r="G122" s="8">
        <v>23</v>
      </c>
      <c r="H122" s="5">
        <v>5.4</v>
      </c>
      <c r="I122" s="8">
        <v>22</v>
      </c>
      <c r="J122" s="5">
        <v>5.4</v>
      </c>
      <c r="K122" s="8">
        <v>22</v>
      </c>
      <c r="L122" s="5">
        <v>5.4</v>
      </c>
      <c r="M122" s="8">
        <v>22</v>
      </c>
      <c r="N122" s="33">
        <f aca="true" t="shared" si="9" ref="N122:O143">SUM(F122+H122+J122+L122)</f>
        <v>24.29</v>
      </c>
      <c r="O122" s="34">
        <f t="shared" si="9"/>
        <v>89</v>
      </c>
      <c r="P122" s="35">
        <f aca="true" t="shared" si="10" ref="P122:P144">SUM(N122:O122)</f>
        <v>113.28999999999999</v>
      </c>
      <c r="R122" s="124" t="s">
        <v>336</v>
      </c>
      <c r="S122" s="209">
        <v>13.51</v>
      </c>
      <c r="T122" s="185">
        <v>8.09</v>
      </c>
      <c r="U122" s="181">
        <v>5.4</v>
      </c>
      <c r="V122" s="207">
        <v>8.09</v>
      </c>
      <c r="W122" s="185">
        <v>21.6</v>
      </c>
      <c r="X122" s="123">
        <v>0</v>
      </c>
      <c r="Y122" s="122"/>
    </row>
    <row r="123" spans="1:25" ht="19.5" customHeight="1">
      <c r="A123" s="9" t="s">
        <v>588</v>
      </c>
      <c r="B123" s="10" t="s">
        <v>589</v>
      </c>
      <c r="C123" s="3" t="s">
        <v>351</v>
      </c>
      <c r="D123" s="10" t="s">
        <v>504</v>
      </c>
      <c r="E123" s="11"/>
      <c r="F123" s="7">
        <v>5.4</v>
      </c>
      <c r="G123" s="8">
        <v>1.3</v>
      </c>
      <c r="H123" s="5">
        <v>5.4</v>
      </c>
      <c r="I123" s="8">
        <v>0</v>
      </c>
      <c r="J123" s="5">
        <v>5.4</v>
      </c>
      <c r="K123" s="8">
        <v>0</v>
      </c>
      <c r="L123" s="5"/>
      <c r="M123" s="8"/>
      <c r="N123" s="33">
        <f t="shared" si="9"/>
        <v>16.200000000000003</v>
      </c>
      <c r="O123" s="34">
        <f t="shared" si="9"/>
        <v>1.3</v>
      </c>
      <c r="P123" s="35">
        <f t="shared" si="10"/>
        <v>17.500000000000004</v>
      </c>
      <c r="R123" s="124" t="s">
        <v>340</v>
      </c>
      <c r="S123" s="209">
        <v>33</v>
      </c>
      <c r="T123" s="185">
        <v>23</v>
      </c>
      <c r="U123" s="181">
        <v>1.3</v>
      </c>
      <c r="V123" s="207">
        <v>16</v>
      </c>
      <c r="W123" s="185">
        <v>1.3</v>
      </c>
      <c r="X123" s="123">
        <v>0</v>
      </c>
      <c r="Y123" s="122"/>
    </row>
    <row r="124" spans="1:20" ht="19.5" customHeight="1">
      <c r="A124" s="9">
        <v>41441</v>
      </c>
      <c r="B124" s="10" t="s">
        <v>589</v>
      </c>
      <c r="C124" s="3" t="s">
        <v>364</v>
      </c>
      <c r="D124" s="10" t="s">
        <v>391</v>
      </c>
      <c r="E124" s="11"/>
      <c r="F124" s="7">
        <v>13.51</v>
      </c>
      <c r="G124" s="8">
        <v>33</v>
      </c>
      <c r="H124" s="5">
        <v>10.81</v>
      </c>
      <c r="I124" s="8">
        <v>32</v>
      </c>
      <c r="J124" s="5">
        <v>10.81</v>
      </c>
      <c r="K124" s="8">
        <v>32</v>
      </c>
      <c r="L124" s="5">
        <v>10.81</v>
      </c>
      <c r="M124" s="8">
        <v>32</v>
      </c>
      <c r="N124" s="33">
        <f t="shared" si="9"/>
        <v>45.940000000000005</v>
      </c>
      <c r="O124" s="34">
        <f t="shared" si="9"/>
        <v>129</v>
      </c>
      <c r="P124" s="35">
        <f t="shared" si="10"/>
        <v>174.94</v>
      </c>
      <c r="R124" s="119"/>
      <c r="T124" s="119"/>
    </row>
    <row r="125" spans="1:25" ht="19.5" customHeight="1">
      <c r="A125" s="9" t="s">
        <v>781</v>
      </c>
      <c r="B125" s="10" t="s">
        <v>839</v>
      </c>
      <c r="C125" s="3" t="s">
        <v>350</v>
      </c>
      <c r="D125" s="10" t="s">
        <v>521</v>
      </c>
      <c r="E125" s="11"/>
      <c r="F125" s="7">
        <v>8.09</v>
      </c>
      <c r="G125" s="8">
        <v>23</v>
      </c>
      <c r="H125" s="5">
        <v>5.4</v>
      </c>
      <c r="I125" s="8">
        <v>22</v>
      </c>
      <c r="J125" s="5">
        <v>5.4</v>
      </c>
      <c r="K125" s="8">
        <v>22</v>
      </c>
      <c r="L125" s="5">
        <v>5.4</v>
      </c>
      <c r="M125" s="8">
        <v>22</v>
      </c>
      <c r="N125" s="33">
        <f t="shared" si="9"/>
        <v>24.29</v>
      </c>
      <c r="O125" s="34">
        <f t="shared" si="9"/>
        <v>89</v>
      </c>
      <c r="P125" s="35">
        <f t="shared" si="10"/>
        <v>113.28999999999999</v>
      </c>
      <c r="R125" s="124" t="s">
        <v>342</v>
      </c>
      <c r="S125" s="208" t="s">
        <v>345</v>
      </c>
      <c r="T125" s="205" t="s">
        <v>339</v>
      </c>
      <c r="U125" s="182" t="s">
        <v>337</v>
      </c>
      <c r="V125" s="206" t="s">
        <v>382</v>
      </c>
      <c r="W125" s="205" t="s">
        <v>383</v>
      </c>
      <c r="X125" s="123" t="s">
        <v>341</v>
      </c>
      <c r="Y125" s="122"/>
    </row>
    <row r="126" spans="1:25" ht="19.5" customHeight="1">
      <c r="A126" s="9" t="s">
        <v>781</v>
      </c>
      <c r="B126" s="10" t="s">
        <v>839</v>
      </c>
      <c r="C126" s="3" t="s">
        <v>351</v>
      </c>
      <c r="D126" s="10" t="s">
        <v>521</v>
      </c>
      <c r="E126" s="11"/>
      <c r="F126" s="7">
        <v>5.4</v>
      </c>
      <c r="G126" s="8">
        <v>1.3</v>
      </c>
      <c r="H126" s="5">
        <v>5.4</v>
      </c>
      <c r="I126" s="8">
        <v>0</v>
      </c>
      <c r="J126" s="5">
        <v>5.4</v>
      </c>
      <c r="K126" s="8">
        <v>0</v>
      </c>
      <c r="L126" s="5"/>
      <c r="M126" s="8"/>
      <c r="N126" s="33">
        <f t="shared" si="9"/>
        <v>16.200000000000003</v>
      </c>
      <c r="O126" s="34">
        <f t="shared" si="9"/>
        <v>1.3</v>
      </c>
      <c r="P126" s="35">
        <f t="shared" si="10"/>
        <v>17.500000000000004</v>
      </c>
      <c r="R126" s="124" t="s">
        <v>336</v>
      </c>
      <c r="S126" s="209">
        <v>10.81</v>
      </c>
      <c r="T126" s="185">
        <v>5.4</v>
      </c>
      <c r="U126" s="181">
        <v>5.4</v>
      </c>
      <c r="V126" s="207">
        <v>5.4</v>
      </c>
      <c r="W126" s="185">
        <v>13.51</v>
      </c>
      <c r="X126" s="121">
        <v>0</v>
      </c>
      <c r="Y126" s="122"/>
    </row>
    <row r="127" spans="1:25" ht="19.5" customHeight="1">
      <c r="A127" s="9"/>
      <c r="B127" s="10"/>
      <c r="C127" s="3"/>
      <c r="D127" s="10"/>
      <c r="E127" s="11"/>
      <c r="F127" s="7"/>
      <c r="G127" s="8"/>
      <c r="H127" s="5"/>
      <c r="I127" s="8"/>
      <c r="J127" s="5"/>
      <c r="K127" s="8"/>
      <c r="L127" s="5"/>
      <c r="M127" s="8"/>
      <c r="N127" s="33">
        <f t="shared" si="9"/>
        <v>0</v>
      </c>
      <c r="O127" s="34">
        <f t="shared" si="9"/>
        <v>0</v>
      </c>
      <c r="P127" s="35">
        <f t="shared" si="10"/>
        <v>0</v>
      </c>
      <c r="R127" s="124" t="s">
        <v>340</v>
      </c>
      <c r="S127" s="209">
        <v>32</v>
      </c>
      <c r="T127" s="185">
        <v>22</v>
      </c>
      <c r="U127" s="181">
        <v>0</v>
      </c>
      <c r="V127" s="207">
        <v>15</v>
      </c>
      <c r="W127" s="185">
        <v>0</v>
      </c>
      <c r="X127" s="121">
        <v>0</v>
      </c>
      <c r="Y127" s="122"/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8"/>
      <c r="J128" s="5"/>
      <c r="K128" s="8"/>
      <c r="L128" s="5"/>
      <c r="M128" s="8"/>
      <c r="N128" s="33">
        <f t="shared" si="9"/>
        <v>0</v>
      </c>
      <c r="O128" s="34">
        <f t="shared" si="9"/>
        <v>0</v>
      </c>
      <c r="P128" s="35">
        <f t="shared" si="10"/>
        <v>0</v>
      </c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8"/>
      <c r="J129" s="5"/>
      <c r="K129" s="8"/>
      <c r="L129" s="5"/>
      <c r="M129" s="8"/>
      <c r="N129" s="33">
        <f t="shared" si="9"/>
        <v>0</v>
      </c>
      <c r="O129" s="34">
        <f t="shared" si="9"/>
        <v>0</v>
      </c>
      <c r="P129" s="35">
        <f t="shared" si="10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8"/>
      <c r="J130" s="5"/>
      <c r="K130" s="8"/>
      <c r="L130" s="5"/>
      <c r="M130" s="8"/>
      <c r="N130" s="33">
        <f t="shared" si="9"/>
        <v>0</v>
      </c>
      <c r="O130" s="34">
        <f t="shared" si="9"/>
        <v>0</v>
      </c>
      <c r="P130" s="35">
        <f t="shared" si="10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8"/>
      <c r="J131" s="5"/>
      <c r="K131" s="8"/>
      <c r="L131" s="5"/>
      <c r="M131" s="8"/>
      <c r="N131" s="33">
        <f t="shared" si="9"/>
        <v>0</v>
      </c>
      <c r="O131" s="34">
        <f t="shared" si="9"/>
        <v>0</v>
      </c>
      <c r="P131" s="35">
        <f t="shared" si="10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8"/>
      <c r="J132" s="5"/>
      <c r="K132" s="8"/>
      <c r="L132" s="5"/>
      <c r="M132" s="8"/>
      <c r="N132" s="33">
        <f t="shared" si="9"/>
        <v>0</v>
      </c>
      <c r="O132" s="34">
        <f t="shared" si="9"/>
        <v>0</v>
      </c>
      <c r="P132" s="35">
        <f t="shared" si="10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8"/>
      <c r="J133" s="5"/>
      <c r="K133" s="8"/>
      <c r="L133" s="5"/>
      <c r="M133" s="8"/>
      <c r="N133" s="33">
        <f t="shared" si="9"/>
        <v>0</v>
      </c>
      <c r="O133" s="34">
        <f t="shared" si="9"/>
        <v>0</v>
      </c>
      <c r="P133" s="35">
        <f t="shared" si="10"/>
        <v>0</v>
      </c>
    </row>
    <row r="134" spans="1:16" ht="19.5" customHeight="1" hidden="1">
      <c r="A134" s="9"/>
      <c r="B134" s="10"/>
      <c r="C134" s="3"/>
      <c r="D134" s="10"/>
      <c r="E134" s="11"/>
      <c r="F134" s="7"/>
      <c r="G134" s="8"/>
      <c r="H134" s="5"/>
      <c r="I134" s="8"/>
      <c r="J134" s="5"/>
      <c r="K134" s="8"/>
      <c r="L134" s="5"/>
      <c r="M134" s="8"/>
      <c r="N134" s="33">
        <f t="shared" si="9"/>
        <v>0</v>
      </c>
      <c r="O134" s="34">
        <f t="shared" si="9"/>
        <v>0</v>
      </c>
      <c r="P134" s="35">
        <f t="shared" si="10"/>
        <v>0</v>
      </c>
    </row>
    <row r="135" spans="1:16" ht="19.5" customHeight="1" hidden="1">
      <c r="A135" s="9"/>
      <c r="B135" s="10"/>
      <c r="C135" s="3"/>
      <c r="D135" s="10"/>
      <c r="E135" s="11"/>
      <c r="F135" s="7"/>
      <c r="G135" s="8"/>
      <c r="H135" s="5"/>
      <c r="I135" s="8"/>
      <c r="J135" s="5"/>
      <c r="K135" s="8"/>
      <c r="L135" s="5"/>
      <c r="M135" s="8"/>
      <c r="N135" s="33">
        <f t="shared" si="9"/>
        <v>0</v>
      </c>
      <c r="O135" s="34">
        <f t="shared" si="9"/>
        <v>0</v>
      </c>
      <c r="P135" s="35">
        <f t="shared" si="10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8"/>
      <c r="J136" s="5"/>
      <c r="K136" s="8"/>
      <c r="L136" s="5"/>
      <c r="M136" s="8"/>
      <c r="N136" s="33">
        <f t="shared" si="9"/>
        <v>0</v>
      </c>
      <c r="O136" s="34">
        <f t="shared" si="9"/>
        <v>0</v>
      </c>
      <c r="P136" s="35">
        <f t="shared" si="10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8"/>
      <c r="J137" s="5"/>
      <c r="K137" s="8"/>
      <c r="L137" s="5"/>
      <c r="M137" s="8"/>
      <c r="N137" s="33">
        <f t="shared" si="9"/>
        <v>0</v>
      </c>
      <c r="O137" s="34">
        <f t="shared" si="9"/>
        <v>0</v>
      </c>
      <c r="P137" s="35">
        <f t="shared" si="10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8"/>
      <c r="J138" s="5"/>
      <c r="K138" s="8"/>
      <c r="L138" s="5"/>
      <c r="M138" s="8"/>
      <c r="N138" s="33">
        <f t="shared" si="9"/>
        <v>0</v>
      </c>
      <c r="O138" s="34">
        <f t="shared" si="9"/>
        <v>0</v>
      </c>
      <c r="P138" s="35">
        <f t="shared" si="10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8"/>
      <c r="J139" s="5"/>
      <c r="K139" s="8"/>
      <c r="L139" s="5"/>
      <c r="M139" s="8"/>
      <c r="N139" s="33">
        <f t="shared" si="9"/>
        <v>0</v>
      </c>
      <c r="O139" s="34">
        <f t="shared" si="9"/>
        <v>0</v>
      </c>
      <c r="P139" s="35">
        <f t="shared" si="10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8"/>
      <c r="J140" s="5"/>
      <c r="K140" s="8"/>
      <c r="L140" s="5"/>
      <c r="M140" s="8"/>
      <c r="N140" s="33">
        <f t="shared" si="9"/>
        <v>0</v>
      </c>
      <c r="O140" s="34">
        <f t="shared" si="9"/>
        <v>0</v>
      </c>
      <c r="P140" s="35">
        <f t="shared" si="10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8"/>
      <c r="J141" s="5"/>
      <c r="K141" s="8"/>
      <c r="L141" s="5"/>
      <c r="M141" s="8"/>
      <c r="N141" s="33">
        <f t="shared" si="9"/>
        <v>0</v>
      </c>
      <c r="O141" s="34">
        <f t="shared" si="9"/>
        <v>0</v>
      </c>
      <c r="P141" s="35">
        <f t="shared" si="10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8"/>
      <c r="J142" s="5"/>
      <c r="K142" s="8"/>
      <c r="L142" s="5"/>
      <c r="M142" s="8"/>
      <c r="N142" s="33">
        <f t="shared" si="9"/>
        <v>0</v>
      </c>
      <c r="O142" s="34">
        <f t="shared" si="9"/>
        <v>0</v>
      </c>
      <c r="P142" s="35">
        <f t="shared" si="10"/>
        <v>0</v>
      </c>
    </row>
    <row r="143" spans="1:16" ht="19.5" customHeight="1" thickBot="1">
      <c r="A143" s="26"/>
      <c r="B143" s="27"/>
      <c r="C143" s="3"/>
      <c r="D143" s="27"/>
      <c r="E143" s="28"/>
      <c r="F143" s="7"/>
      <c r="G143" s="8"/>
      <c r="H143" s="5"/>
      <c r="I143" s="8"/>
      <c r="J143" s="5"/>
      <c r="K143" s="8"/>
      <c r="L143" s="5"/>
      <c r="M143" s="8"/>
      <c r="N143" s="36">
        <f t="shared" si="9"/>
        <v>0</v>
      </c>
      <c r="O143" s="37">
        <f t="shared" si="9"/>
        <v>0</v>
      </c>
      <c r="P143" s="38">
        <f t="shared" si="10"/>
        <v>0</v>
      </c>
    </row>
    <row r="144" spans="1:16" ht="19.5" customHeight="1" thickBot="1">
      <c r="A144" s="259" t="s">
        <v>14</v>
      </c>
      <c r="B144" s="260"/>
      <c r="C144" s="260"/>
      <c r="D144" s="260"/>
      <c r="E144" s="261"/>
      <c r="F144" s="39">
        <f aca="true" t="shared" si="11" ref="F144:O144">SUM(F121:F143)</f>
        <v>53.99999999999999</v>
      </c>
      <c r="G144" s="40">
        <f t="shared" si="11"/>
        <v>114.6</v>
      </c>
      <c r="H144" s="41">
        <f t="shared" si="11"/>
        <v>43.22</v>
      </c>
      <c r="I144" s="42">
        <f t="shared" si="11"/>
        <v>108</v>
      </c>
      <c r="J144" s="39">
        <f t="shared" si="11"/>
        <v>43.22</v>
      </c>
      <c r="K144" s="40">
        <f t="shared" si="11"/>
        <v>108</v>
      </c>
      <c r="L144" s="41">
        <f t="shared" si="11"/>
        <v>32.42</v>
      </c>
      <c r="M144" s="40">
        <f t="shared" si="11"/>
        <v>108</v>
      </c>
      <c r="N144" s="43">
        <f t="shared" si="11"/>
        <v>172.86</v>
      </c>
      <c r="O144" s="44">
        <f t="shared" si="11"/>
        <v>438.6</v>
      </c>
      <c r="P144" s="32">
        <f t="shared" si="10"/>
        <v>611.46</v>
      </c>
    </row>
    <row r="145" spans="1:16" ht="19.5" customHeight="1">
      <c r="A145" s="238" t="s">
        <v>0</v>
      </c>
      <c r="B145" s="238"/>
      <c r="C145" s="238"/>
      <c r="D145" s="238"/>
      <c r="E145" s="238"/>
      <c r="F145" s="238"/>
      <c r="G145" s="238"/>
      <c r="H145" s="238"/>
      <c r="I145" s="239"/>
      <c r="J145" s="238"/>
      <c r="K145" s="238"/>
      <c r="L145" s="238"/>
      <c r="M145" s="238"/>
      <c r="N145" s="238"/>
      <c r="O145" s="238"/>
      <c r="P145" s="238"/>
    </row>
    <row r="146" spans="1:16" ht="19.5" customHeight="1">
      <c r="A146" s="238"/>
      <c r="B146" s="238"/>
      <c r="C146" s="238"/>
      <c r="D146" s="238"/>
      <c r="E146" s="238"/>
      <c r="F146" s="238"/>
      <c r="G146" s="238"/>
      <c r="H146" s="238"/>
      <c r="I146" s="239"/>
      <c r="J146" s="240"/>
      <c r="K146" s="240"/>
      <c r="L146" s="239"/>
      <c r="M146" s="239"/>
      <c r="N146" s="239"/>
      <c r="O146" s="239"/>
      <c r="P146" s="239"/>
    </row>
    <row r="147" spans="1:11" ht="19.5" customHeight="1">
      <c r="A147" s="241" t="s">
        <v>127</v>
      </c>
      <c r="B147" s="241"/>
      <c r="J147" s="19"/>
      <c r="K147" s="19"/>
    </row>
    <row r="148" spans="1:2" ht="19.5" customHeight="1">
      <c r="A148" s="241"/>
      <c r="B148" s="241"/>
    </row>
    <row r="149" spans="1:14" ht="19.5" customHeight="1">
      <c r="A149" s="241"/>
      <c r="B149" s="241"/>
      <c r="K149" s="18"/>
      <c r="L149" s="18"/>
      <c r="M149" s="18"/>
      <c r="N149" s="18"/>
    </row>
    <row r="150" spans="1:16" ht="19.5" customHeight="1">
      <c r="A150" s="263" t="s">
        <v>15</v>
      </c>
      <c r="B150" s="254" t="s">
        <v>204</v>
      </c>
      <c r="C150" s="254"/>
      <c r="D150" s="254"/>
      <c r="E150" s="29"/>
      <c r="F150" s="16"/>
      <c r="G150" s="16"/>
      <c r="H150" s="16"/>
      <c r="K150" s="255" t="s">
        <v>16</v>
      </c>
      <c r="L150" s="255"/>
      <c r="M150" s="227" t="str">
        <f>MR!R11</f>
        <v>jún 2013</v>
      </c>
      <c r="N150" s="227"/>
      <c r="O150" s="227"/>
      <c r="P150" s="227"/>
    </row>
    <row r="151" spans="1:16" ht="19.5" customHeight="1">
      <c r="A151" s="263"/>
      <c r="B151" s="254"/>
      <c r="C151" s="254"/>
      <c r="D151" s="254"/>
      <c r="E151" s="29"/>
      <c r="F151" s="16"/>
      <c r="G151" s="16"/>
      <c r="H151" s="16"/>
      <c r="K151" s="255"/>
      <c r="L151" s="255"/>
      <c r="M151" s="227"/>
      <c r="N151" s="227"/>
      <c r="O151" s="227"/>
      <c r="P151" s="227"/>
    </row>
    <row r="152" ht="19.5" customHeight="1" thickBot="1"/>
    <row r="153" spans="1:16" ht="19.5" customHeight="1" thickBot="1">
      <c r="A153" s="242" t="s">
        <v>2</v>
      </c>
      <c r="B153" s="245" t="s">
        <v>3</v>
      </c>
      <c r="C153" s="248" t="s">
        <v>4</v>
      </c>
      <c r="D153" s="251" t="s">
        <v>5</v>
      </c>
      <c r="E153" s="262" t="s">
        <v>6</v>
      </c>
      <c r="F153" s="235" t="s">
        <v>7</v>
      </c>
      <c r="G153" s="235"/>
      <c r="H153" s="235"/>
      <c r="I153" s="235"/>
      <c r="J153" s="235"/>
      <c r="K153" s="235"/>
      <c r="L153" s="235"/>
      <c r="M153" s="231"/>
      <c r="N153" s="234" t="s">
        <v>12</v>
      </c>
      <c r="O153" s="235"/>
      <c r="P153" s="228" t="s">
        <v>14</v>
      </c>
    </row>
    <row r="154" spans="1:16" ht="19.5" customHeight="1">
      <c r="A154" s="243"/>
      <c r="B154" s="246"/>
      <c r="C154" s="249"/>
      <c r="D154" s="252"/>
      <c r="E154" s="232"/>
      <c r="F154" s="256" t="s">
        <v>8</v>
      </c>
      <c r="G154" s="257"/>
      <c r="H154" s="258" t="s">
        <v>9</v>
      </c>
      <c r="I154" s="258"/>
      <c r="J154" s="256" t="s">
        <v>10</v>
      </c>
      <c r="K154" s="257"/>
      <c r="L154" s="258" t="s">
        <v>11</v>
      </c>
      <c r="M154" s="257"/>
      <c r="N154" s="236"/>
      <c r="O154" s="237"/>
      <c r="P154" s="229"/>
    </row>
    <row r="155" spans="1:16" ht="19.5" customHeight="1" thickBot="1">
      <c r="A155" s="244"/>
      <c r="B155" s="247"/>
      <c r="C155" s="250"/>
      <c r="D155" s="253"/>
      <c r="E155" s="233"/>
      <c r="F155" s="20" t="s">
        <v>336</v>
      </c>
      <c r="G155" s="21" t="s">
        <v>13</v>
      </c>
      <c r="H155" s="20" t="s">
        <v>336</v>
      </c>
      <c r="I155" s="22" t="s">
        <v>13</v>
      </c>
      <c r="J155" s="20" t="s">
        <v>336</v>
      </c>
      <c r="K155" s="21" t="s">
        <v>13</v>
      </c>
      <c r="L155" s="20" t="s">
        <v>336</v>
      </c>
      <c r="M155" s="21" t="s">
        <v>13</v>
      </c>
      <c r="N155" s="20" t="s">
        <v>336</v>
      </c>
      <c r="O155" s="22" t="s">
        <v>13</v>
      </c>
      <c r="P155" s="230"/>
    </row>
    <row r="156" spans="1:25" ht="19.5" customHeight="1">
      <c r="A156" s="2">
        <v>41427</v>
      </c>
      <c r="B156" s="3" t="s">
        <v>417</v>
      </c>
      <c r="C156" s="3" t="s">
        <v>364</v>
      </c>
      <c r="D156" s="3" t="s">
        <v>403</v>
      </c>
      <c r="E156" s="4"/>
      <c r="F156" s="7">
        <v>13.51</v>
      </c>
      <c r="G156" s="8">
        <v>33</v>
      </c>
      <c r="H156" s="5">
        <v>10.81</v>
      </c>
      <c r="I156" s="8">
        <v>32</v>
      </c>
      <c r="J156" s="5">
        <v>10.81</v>
      </c>
      <c r="K156" s="8">
        <v>32</v>
      </c>
      <c r="L156" s="5">
        <v>10.81</v>
      </c>
      <c r="M156" s="8">
        <v>32</v>
      </c>
      <c r="N156" s="33">
        <f>SUM(F156+H156+J156+L156)</f>
        <v>45.940000000000005</v>
      </c>
      <c r="O156" s="34">
        <f>SUM(G156+I156+K156+M156)</f>
        <v>129</v>
      </c>
      <c r="P156" s="35">
        <f>SUM(N156:O156)</f>
        <v>174.94</v>
      </c>
      <c r="R156" s="124" t="s">
        <v>8</v>
      </c>
      <c r="S156" s="208" t="s">
        <v>345</v>
      </c>
      <c r="T156" s="205" t="s">
        <v>339</v>
      </c>
      <c r="U156" s="182" t="s">
        <v>337</v>
      </c>
      <c r="V156" s="206" t="s">
        <v>382</v>
      </c>
      <c r="W156" s="205" t="s">
        <v>383</v>
      </c>
      <c r="X156" s="123" t="s">
        <v>341</v>
      </c>
      <c r="Y156" s="122"/>
    </row>
    <row r="157" spans="1:25" ht="19.5" customHeight="1">
      <c r="A157" s="9" t="s">
        <v>449</v>
      </c>
      <c r="B157" s="10" t="s">
        <v>479</v>
      </c>
      <c r="C157" s="3" t="s">
        <v>361</v>
      </c>
      <c r="D157" s="10" t="s">
        <v>403</v>
      </c>
      <c r="E157" s="11" t="s">
        <v>463</v>
      </c>
      <c r="F157" s="7">
        <v>21.63</v>
      </c>
      <c r="G157" s="8">
        <v>1.3</v>
      </c>
      <c r="H157" s="5">
        <v>13.51</v>
      </c>
      <c r="I157" s="8">
        <v>0</v>
      </c>
      <c r="J157" s="5"/>
      <c r="K157" s="8"/>
      <c r="L157" s="5"/>
      <c r="M157" s="8"/>
      <c r="N157" s="33">
        <f aca="true" t="shared" si="12" ref="N157:O178">SUM(F157+H157+J157+L157)</f>
        <v>35.14</v>
      </c>
      <c r="O157" s="34">
        <f t="shared" si="12"/>
        <v>1.3</v>
      </c>
      <c r="P157" s="35">
        <f aca="true" t="shared" si="13" ref="P157:P179">SUM(N157:O157)</f>
        <v>36.44</v>
      </c>
      <c r="R157" s="124" t="s">
        <v>336</v>
      </c>
      <c r="S157" s="209">
        <v>13.51</v>
      </c>
      <c r="T157" s="185">
        <v>8.09</v>
      </c>
      <c r="U157" s="181">
        <v>5.4</v>
      </c>
      <c r="V157" s="207">
        <v>8.09</v>
      </c>
      <c r="W157" s="185">
        <v>21.6</v>
      </c>
      <c r="X157" s="123">
        <v>0</v>
      </c>
      <c r="Y157" s="122"/>
    </row>
    <row r="158" spans="1:25" ht="19.5" customHeight="1">
      <c r="A158" s="9">
        <v>41441</v>
      </c>
      <c r="B158" s="10" t="s">
        <v>690</v>
      </c>
      <c r="C158" s="3" t="s">
        <v>364</v>
      </c>
      <c r="D158" s="10" t="s">
        <v>391</v>
      </c>
      <c r="E158" s="11"/>
      <c r="F158" s="7">
        <v>13.51</v>
      </c>
      <c r="G158" s="8">
        <v>33</v>
      </c>
      <c r="H158" s="5">
        <v>10.81</v>
      </c>
      <c r="I158" s="8">
        <v>32</v>
      </c>
      <c r="J158" s="5">
        <v>10.81</v>
      </c>
      <c r="K158" s="8">
        <v>32</v>
      </c>
      <c r="L158" s="5">
        <v>10.81</v>
      </c>
      <c r="M158" s="8">
        <v>32</v>
      </c>
      <c r="N158" s="33">
        <f t="shared" si="12"/>
        <v>45.940000000000005</v>
      </c>
      <c r="O158" s="34">
        <f t="shared" si="12"/>
        <v>129</v>
      </c>
      <c r="P158" s="35">
        <f t="shared" si="13"/>
        <v>174.94</v>
      </c>
      <c r="R158" s="124" t="s">
        <v>340</v>
      </c>
      <c r="S158" s="209">
        <v>33</v>
      </c>
      <c r="T158" s="185">
        <v>23</v>
      </c>
      <c r="U158" s="181">
        <v>1.3</v>
      </c>
      <c r="V158" s="207">
        <v>16</v>
      </c>
      <c r="W158" s="185">
        <v>1.3</v>
      </c>
      <c r="X158" s="123">
        <v>0</v>
      </c>
      <c r="Y158" s="122"/>
    </row>
    <row r="159" spans="1:20" ht="19.5" customHeight="1">
      <c r="A159" s="9" t="s">
        <v>725</v>
      </c>
      <c r="B159" s="10" t="s">
        <v>479</v>
      </c>
      <c r="C159" s="3" t="s">
        <v>361</v>
      </c>
      <c r="D159" s="10" t="s">
        <v>391</v>
      </c>
      <c r="E159" s="11" t="s">
        <v>463</v>
      </c>
      <c r="F159" s="7">
        <v>21.63</v>
      </c>
      <c r="G159" s="8">
        <v>1.3</v>
      </c>
      <c r="H159" s="5">
        <v>13.51</v>
      </c>
      <c r="I159" s="8">
        <v>0</v>
      </c>
      <c r="J159" s="5"/>
      <c r="K159" s="8"/>
      <c r="L159" s="5"/>
      <c r="M159" s="8"/>
      <c r="N159" s="33">
        <f t="shared" si="12"/>
        <v>35.14</v>
      </c>
      <c r="O159" s="34">
        <f t="shared" si="12"/>
        <v>1.3</v>
      </c>
      <c r="P159" s="35">
        <f t="shared" si="13"/>
        <v>36.44</v>
      </c>
      <c r="R159" s="119"/>
      <c r="T159" s="119"/>
    </row>
    <row r="160" spans="1:25" ht="19.5" customHeight="1">
      <c r="A160" s="9"/>
      <c r="B160" s="10"/>
      <c r="C160" s="3"/>
      <c r="D160" s="10"/>
      <c r="E160" s="11"/>
      <c r="F160" s="7"/>
      <c r="G160" s="8"/>
      <c r="H160" s="5"/>
      <c r="I160" s="8"/>
      <c r="J160" s="5"/>
      <c r="K160" s="8"/>
      <c r="L160" s="5"/>
      <c r="M160" s="8"/>
      <c r="N160" s="33">
        <f t="shared" si="12"/>
        <v>0</v>
      </c>
      <c r="O160" s="34">
        <f t="shared" si="12"/>
        <v>0</v>
      </c>
      <c r="P160" s="35">
        <f t="shared" si="13"/>
        <v>0</v>
      </c>
      <c r="R160" s="124" t="s">
        <v>342</v>
      </c>
      <c r="S160" s="208" t="s">
        <v>345</v>
      </c>
      <c r="T160" s="205" t="s">
        <v>339</v>
      </c>
      <c r="U160" s="182" t="s">
        <v>337</v>
      </c>
      <c r="V160" s="206" t="s">
        <v>382</v>
      </c>
      <c r="W160" s="205" t="s">
        <v>383</v>
      </c>
      <c r="X160" s="123" t="s">
        <v>341</v>
      </c>
      <c r="Y160" s="122"/>
    </row>
    <row r="161" spans="1:25" ht="19.5" customHeight="1">
      <c r="A161" s="9"/>
      <c r="B161" s="10"/>
      <c r="C161" s="3"/>
      <c r="D161" s="10"/>
      <c r="E161" s="11"/>
      <c r="F161" s="7"/>
      <c r="G161" s="8"/>
      <c r="H161" s="5"/>
      <c r="I161" s="8"/>
      <c r="J161" s="5"/>
      <c r="K161" s="8"/>
      <c r="L161" s="5"/>
      <c r="M161" s="8"/>
      <c r="N161" s="33">
        <f t="shared" si="12"/>
        <v>0</v>
      </c>
      <c r="O161" s="34">
        <f t="shared" si="12"/>
        <v>0</v>
      </c>
      <c r="P161" s="35">
        <f t="shared" si="13"/>
        <v>0</v>
      </c>
      <c r="R161" s="124" t="s">
        <v>336</v>
      </c>
      <c r="S161" s="209">
        <v>10.81</v>
      </c>
      <c r="T161" s="185">
        <v>5.4</v>
      </c>
      <c r="U161" s="181">
        <v>5.4</v>
      </c>
      <c r="V161" s="207">
        <v>5.4</v>
      </c>
      <c r="W161" s="185">
        <v>13.51</v>
      </c>
      <c r="X161" s="121">
        <v>0</v>
      </c>
      <c r="Y161" s="122"/>
    </row>
    <row r="162" spans="1:25" ht="19.5" customHeight="1">
      <c r="A162" s="9"/>
      <c r="B162" s="10"/>
      <c r="C162" s="3"/>
      <c r="D162" s="10"/>
      <c r="E162" s="11"/>
      <c r="F162" s="7"/>
      <c r="G162" s="8"/>
      <c r="H162" s="5"/>
      <c r="I162" s="8"/>
      <c r="J162" s="5"/>
      <c r="K162" s="8"/>
      <c r="L162" s="5"/>
      <c r="M162" s="8"/>
      <c r="N162" s="33">
        <f t="shared" si="12"/>
        <v>0</v>
      </c>
      <c r="O162" s="34">
        <f t="shared" si="12"/>
        <v>0</v>
      </c>
      <c r="P162" s="35">
        <f t="shared" si="13"/>
        <v>0</v>
      </c>
      <c r="R162" s="124" t="s">
        <v>340</v>
      </c>
      <c r="S162" s="209">
        <v>32</v>
      </c>
      <c r="T162" s="185">
        <v>22</v>
      </c>
      <c r="U162" s="181">
        <v>0</v>
      </c>
      <c r="V162" s="207">
        <v>15</v>
      </c>
      <c r="W162" s="185">
        <v>0</v>
      </c>
      <c r="X162" s="121">
        <v>0</v>
      </c>
      <c r="Y162" s="122"/>
    </row>
    <row r="163" spans="1:16" ht="19.5" customHeight="1">
      <c r="A163" s="9"/>
      <c r="B163" s="10"/>
      <c r="C163" s="3"/>
      <c r="D163" s="10"/>
      <c r="E163" s="11"/>
      <c r="F163" s="7"/>
      <c r="G163" s="8"/>
      <c r="H163" s="5"/>
      <c r="I163" s="8"/>
      <c r="J163" s="5"/>
      <c r="K163" s="8"/>
      <c r="L163" s="5"/>
      <c r="M163" s="8"/>
      <c r="N163" s="33">
        <f t="shared" si="12"/>
        <v>0</v>
      </c>
      <c r="O163" s="34">
        <f t="shared" si="12"/>
        <v>0</v>
      </c>
      <c r="P163" s="35">
        <f t="shared" si="13"/>
        <v>0</v>
      </c>
    </row>
    <row r="164" spans="1:16" ht="19.5" customHeight="1">
      <c r="A164" s="9"/>
      <c r="B164" s="10"/>
      <c r="C164" s="3"/>
      <c r="D164" s="10"/>
      <c r="E164" s="11"/>
      <c r="F164" s="7"/>
      <c r="G164" s="8"/>
      <c r="H164" s="5"/>
      <c r="I164" s="8"/>
      <c r="J164" s="5"/>
      <c r="K164" s="8"/>
      <c r="L164" s="5"/>
      <c r="M164" s="8"/>
      <c r="N164" s="33">
        <f t="shared" si="12"/>
        <v>0</v>
      </c>
      <c r="O164" s="34">
        <f t="shared" si="12"/>
        <v>0</v>
      </c>
      <c r="P164" s="35">
        <f t="shared" si="13"/>
        <v>0</v>
      </c>
    </row>
    <row r="165" spans="1:16" ht="19.5" customHeight="1">
      <c r="A165" s="9"/>
      <c r="B165" s="10"/>
      <c r="C165" s="3"/>
      <c r="D165" s="10"/>
      <c r="E165" s="11"/>
      <c r="F165" s="7"/>
      <c r="G165" s="8"/>
      <c r="H165" s="5"/>
      <c r="I165" s="8"/>
      <c r="J165" s="5"/>
      <c r="K165" s="8"/>
      <c r="L165" s="5"/>
      <c r="M165" s="8"/>
      <c r="N165" s="33">
        <f t="shared" si="12"/>
        <v>0</v>
      </c>
      <c r="O165" s="34">
        <f t="shared" si="12"/>
        <v>0</v>
      </c>
      <c r="P165" s="35">
        <f t="shared" si="13"/>
        <v>0</v>
      </c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8"/>
      <c r="J166" s="5"/>
      <c r="K166" s="8"/>
      <c r="L166" s="5"/>
      <c r="M166" s="8"/>
      <c r="N166" s="33">
        <f t="shared" si="12"/>
        <v>0</v>
      </c>
      <c r="O166" s="34">
        <f t="shared" si="12"/>
        <v>0</v>
      </c>
      <c r="P166" s="35">
        <f t="shared" si="13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8"/>
      <c r="J167" s="5"/>
      <c r="K167" s="8"/>
      <c r="L167" s="5"/>
      <c r="M167" s="8"/>
      <c r="N167" s="33">
        <f t="shared" si="12"/>
        <v>0</v>
      </c>
      <c r="O167" s="34">
        <f t="shared" si="12"/>
        <v>0</v>
      </c>
      <c r="P167" s="35">
        <f t="shared" si="13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8"/>
      <c r="J168" s="5"/>
      <c r="K168" s="8"/>
      <c r="L168" s="5"/>
      <c r="M168" s="8"/>
      <c r="N168" s="33">
        <f t="shared" si="12"/>
        <v>0</v>
      </c>
      <c r="O168" s="34">
        <f t="shared" si="12"/>
        <v>0</v>
      </c>
      <c r="P168" s="35">
        <f t="shared" si="13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8"/>
      <c r="J169" s="5"/>
      <c r="K169" s="8"/>
      <c r="L169" s="5"/>
      <c r="M169" s="8"/>
      <c r="N169" s="33">
        <f t="shared" si="12"/>
        <v>0</v>
      </c>
      <c r="O169" s="34">
        <f t="shared" si="12"/>
        <v>0</v>
      </c>
      <c r="P169" s="35">
        <f t="shared" si="13"/>
        <v>0</v>
      </c>
    </row>
    <row r="170" spans="1:16" ht="19.5" customHeight="1" hidden="1">
      <c r="A170" s="9"/>
      <c r="B170" s="10"/>
      <c r="C170" s="3"/>
      <c r="D170" s="10"/>
      <c r="E170" s="11"/>
      <c r="F170" s="7"/>
      <c r="G170" s="8"/>
      <c r="H170" s="5"/>
      <c r="I170" s="8"/>
      <c r="J170" s="5"/>
      <c r="K170" s="8"/>
      <c r="L170" s="5"/>
      <c r="M170" s="8"/>
      <c r="N170" s="33">
        <f t="shared" si="12"/>
        <v>0</v>
      </c>
      <c r="O170" s="34">
        <f t="shared" si="12"/>
        <v>0</v>
      </c>
      <c r="P170" s="35">
        <f t="shared" si="13"/>
        <v>0</v>
      </c>
    </row>
    <row r="171" spans="1:16" ht="19.5" customHeight="1" hidden="1">
      <c r="A171" s="9"/>
      <c r="B171" s="10"/>
      <c r="C171" s="3"/>
      <c r="D171" s="10"/>
      <c r="E171" s="11"/>
      <c r="F171" s="7"/>
      <c r="G171" s="8"/>
      <c r="H171" s="5"/>
      <c r="I171" s="8"/>
      <c r="J171" s="5"/>
      <c r="K171" s="8"/>
      <c r="L171" s="5"/>
      <c r="M171" s="8"/>
      <c r="N171" s="33">
        <f t="shared" si="12"/>
        <v>0</v>
      </c>
      <c r="O171" s="34">
        <f t="shared" si="12"/>
        <v>0</v>
      </c>
      <c r="P171" s="35">
        <f t="shared" si="13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8"/>
      <c r="J172" s="5"/>
      <c r="K172" s="8"/>
      <c r="L172" s="5"/>
      <c r="M172" s="8"/>
      <c r="N172" s="33">
        <f t="shared" si="12"/>
        <v>0</v>
      </c>
      <c r="O172" s="34">
        <f t="shared" si="12"/>
        <v>0</v>
      </c>
      <c r="P172" s="35">
        <f t="shared" si="13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8"/>
      <c r="J173" s="5"/>
      <c r="K173" s="8"/>
      <c r="L173" s="5"/>
      <c r="M173" s="8"/>
      <c r="N173" s="33">
        <f t="shared" si="12"/>
        <v>0</v>
      </c>
      <c r="O173" s="34">
        <f t="shared" si="12"/>
        <v>0</v>
      </c>
      <c r="P173" s="35">
        <f t="shared" si="13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8"/>
      <c r="J174" s="5"/>
      <c r="K174" s="8"/>
      <c r="L174" s="5"/>
      <c r="M174" s="8"/>
      <c r="N174" s="33">
        <f t="shared" si="12"/>
        <v>0</v>
      </c>
      <c r="O174" s="34">
        <f t="shared" si="12"/>
        <v>0</v>
      </c>
      <c r="P174" s="35">
        <f t="shared" si="13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8"/>
      <c r="J175" s="5"/>
      <c r="K175" s="8"/>
      <c r="L175" s="5"/>
      <c r="M175" s="8"/>
      <c r="N175" s="33">
        <f t="shared" si="12"/>
        <v>0</v>
      </c>
      <c r="O175" s="34">
        <f t="shared" si="12"/>
        <v>0</v>
      </c>
      <c r="P175" s="35">
        <f t="shared" si="13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8"/>
      <c r="J176" s="5"/>
      <c r="K176" s="8"/>
      <c r="L176" s="5"/>
      <c r="M176" s="8"/>
      <c r="N176" s="33">
        <f t="shared" si="12"/>
        <v>0</v>
      </c>
      <c r="O176" s="34">
        <f t="shared" si="12"/>
        <v>0</v>
      </c>
      <c r="P176" s="35">
        <f t="shared" si="13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8"/>
      <c r="J177" s="5"/>
      <c r="K177" s="8"/>
      <c r="L177" s="5"/>
      <c r="M177" s="8"/>
      <c r="N177" s="33">
        <f t="shared" si="12"/>
        <v>0</v>
      </c>
      <c r="O177" s="34">
        <f t="shared" si="12"/>
        <v>0</v>
      </c>
      <c r="P177" s="35">
        <f t="shared" si="13"/>
        <v>0</v>
      </c>
    </row>
    <row r="178" spans="1:16" ht="19.5" customHeight="1" thickBot="1">
      <c r="A178" s="26"/>
      <c r="B178" s="27"/>
      <c r="C178" s="3"/>
      <c r="D178" s="27"/>
      <c r="E178" s="28"/>
      <c r="F178" s="7"/>
      <c r="G178" s="8"/>
      <c r="H178" s="5"/>
      <c r="I178" s="8"/>
      <c r="J178" s="5"/>
      <c r="K178" s="8"/>
      <c r="L178" s="5"/>
      <c r="M178" s="8"/>
      <c r="N178" s="36">
        <f t="shared" si="12"/>
        <v>0</v>
      </c>
      <c r="O178" s="37">
        <f t="shared" si="12"/>
        <v>0</v>
      </c>
      <c r="P178" s="38">
        <f t="shared" si="13"/>
        <v>0</v>
      </c>
    </row>
    <row r="179" spans="1:16" ht="19.5" customHeight="1" thickBot="1">
      <c r="A179" s="259" t="s">
        <v>14</v>
      </c>
      <c r="B179" s="260"/>
      <c r="C179" s="260"/>
      <c r="D179" s="260"/>
      <c r="E179" s="261"/>
      <c r="F179" s="39">
        <f aca="true" t="shared" si="14" ref="F179:O179">SUM(F156:F178)</f>
        <v>70.28</v>
      </c>
      <c r="G179" s="40">
        <f t="shared" si="14"/>
        <v>68.6</v>
      </c>
      <c r="H179" s="41">
        <f t="shared" si="14"/>
        <v>48.64</v>
      </c>
      <c r="I179" s="42">
        <f t="shared" si="14"/>
        <v>64</v>
      </c>
      <c r="J179" s="39">
        <f t="shared" si="14"/>
        <v>21.62</v>
      </c>
      <c r="K179" s="40">
        <f t="shared" si="14"/>
        <v>64</v>
      </c>
      <c r="L179" s="41">
        <f t="shared" si="14"/>
        <v>21.62</v>
      </c>
      <c r="M179" s="40">
        <f t="shared" si="14"/>
        <v>64</v>
      </c>
      <c r="N179" s="43">
        <f t="shared" si="14"/>
        <v>162.16000000000003</v>
      </c>
      <c r="O179" s="44">
        <f t="shared" si="14"/>
        <v>260.6</v>
      </c>
      <c r="P179" s="32">
        <f t="shared" si="13"/>
        <v>422.76000000000005</v>
      </c>
    </row>
    <row r="180" spans="1:16" ht="19.5" customHeight="1">
      <c r="A180" s="238" t="s">
        <v>0</v>
      </c>
      <c r="B180" s="238"/>
      <c r="C180" s="238"/>
      <c r="D180" s="238"/>
      <c r="E180" s="238"/>
      <c r="F180" s="238"/>
      <c r="G180" s="238"/>
      <c r="H180" s="238"/>
      <c r="I180" s="239"/>
      <c r="J180" s="238"/>
      <c r="K180" s="238"/>
      <c r="L180" s="238"/>
      <c r="M180" s="238"/>
      <c r="N180" s="238"/>
      <c r="O180" s="238"/>
      <c r="P180" s="238"/>
    </row>
    <row r="181" spans="1:16" ht="19.5" customHeight="1">
      <c r="A181" s="238"/>
      <c r="B181" s="238"/>
      <c r="C181" s="238"/>
      <c r="D181" s="238"/>
      <c r="E181" s="238"/>
      <c r="F181" s="238"/>
      <c r="G181" s="238"/>
      <c r="H181" s="238"/>
      <c r="I181" s="239"/>
      <c r="J181" s="238"/>
      <c r="K181" s="238"/>
      <c r="L181" s="238"/>
      <c r="M181" s="238"/>
      <c r="N181" s="238"/>
      <c r="O181" s="238"/>
      <c r="P181" s="238"/>
    </row>
    <row r="182" spans="1:16" ht="19.5" customHeight="1">
      <c r="A182" s="238"/>
      <c r="B182" s="238"/>
      <c r="C182" s="238"/>
      <c r="D182" s="238"/>
      <c r="E182" s="238"/>
      <c r="F182" s="238"/>
      <c r="G182" s="238"/>
      <c r="H182" s="238"/>
      <c r="I182" s="239"/>
      <c r="J182" s="238"/>
      <c r="K182" s="238"/>
      <c r="L182" s="238"/>
      <c r="M182" s="238"/>
      <c r="N182" s="238"/>
      <c r="O182" s="238"/>
      <c r="P182" s="238"/>
    </row>
    <row r="183" spans="1:16" ht="19.5" customHeight="1">
      <c r="A183" s="238"/>
      <c r="B183" s="238"/>
      <c r="C183" s="238"/>
      <c r="D183" s="238"/>
      <c r="E183" s="238"/>
      <c r="F183" s="238"/>
      <c r="G183" s="238"/>
      <c r="H183" s="238"/>
      <c r="I183" s="239"/>
      <c r="J183" s="240"/>
      <c r="K183" s="240"/>
      <c r="L183" s="239"/>
      <c r="M183" s="239"/>
      <c r="N183" s="239"/>
      <c r="O183" s="239"/>
      <c r="P183" s="239"/>
    </row>
    <row r="184" spans="1:11" ht="19.5" customHeight="1">
      <c r="A184" s="241" t="s">
        <v>128</v>
      </c>
      <c r="B184" s="241"/>
      <c r="J184" s="19"/>
      <c r="K184" s="19"/>
    </row>
    <row r="185" spans="1:2" ht="19.5" customHeight="1">
      <c r="A185" s="241"/>
      <c r="B185" s="241"/>
    </row>
    <row r="186" spans="1:14" ht="19.5" customHeight="1">
      <c r="A186" s="241"/>
      <c r="B186" s="241"/>
      <c r="K186" s="18"/>
      <c r="L186" s="18"/>
      <c r="M186" s="18"/>
      <c r="N186" s="18"/>
    </row>
    <row r="187" spans="1:16" ht="19.5" customHeight="1">
      <c r="A187" s="263" t="s">
        <v>15</v>
      </c>
      <c r="B187" s="254" t="s">
        <v>203</v>
      </c>
      <c r="C187" s="254"/>
      <c r="D187" s="254"/>
      <c r="E187" s="29"/>
      <c r="F187" s="16"/>
      <c r="G187" s="16"/>
      <c r="H187" s="16"/>
      <c r="K187" s="255" t="s">
        <v>16</v>
      </c>
      <c r="L187" s="255"/>
      <c r="M187" s="227" t="str">
        <f>MR!R11</f>
        <v>jún 2013</v>
      </c>
      <c r="N187" s="227"/>
      <c r="O187" s="227"/>
      <c r="P187" s="227"/>
    </row>
    <row r="188" spans="1:16" ht="19.5" customHeight="1">
      <c r="A188" s="263"/>
      <c r="B188" s="254"/>
      <c r="C188" s="254"/>
      <c r="D188" s="254"/>
      <c r="E188" s="29"/>
      <c r="F188" s="16"/>
      <c r="G188" s="16"/>
      <c r="H188" s="16"/>
      <c r="K188" s="255"/>
      <c r="L188" s="255"/>
      <c r="M188" s="227"/>
      <c r="N188" s="227"/>
      <c r="O188" s="227"/>
      <c r="P188" s="227"/>
    </row>
    <row r="189" ht="19.5" customHeight="1" thickBot="1"/>
    <row r="190" spans="1:16" ht="19.5" customHeight="1" thickBot="1">
      <c r="A190" s="242" t="s">
        <v>2</v>
      </c>
      <c r="B190" s="245" t="s">
        <v>3</v>
      </c>
      <c r="C190" s="248" t="s">
        <v>4</v>
      </c>
      <c r="D190" s="251" t="s">
        <v>5</v>
      </c>
      <c r="E190" s="262" t="s">
        <v>6</v>
      </c>
      <c r="F190" s="235" t="s">
        <v>7</v>
      </c>
      <c r="G190" s="235"/>
      <c r="H190" s="235"/>
      <c r="I190" s="235"/>
      <c r="J190" s="235"/>
      <c r="K190" s="235"/>
      <c r="L190" s="235"/>
      <c r="M190" s="231"/>
      <c r="N190" s="234" t="s">
        <v>12</v>
      </c>
      <c r="O190" s="235"/>
      <c r="P190" s="228" t="s">
        <v>14</v>
      </c>
    </row>
    <row r="191" spans="1:16" ht="19.5" customHeight="1">
      <c r="A191" s="243"/>
      <c r="B191" s="246"/>
      <c r="C191" s="249"/>
      <c r="D191" s="252"/>
      <c r="E191" s="232"/>
      <c r="F191" s="256" t="s">
        <v>8</v>
      </c>
      <c r="G191" s="257"/>
      <c r="H191" s="258" t="s">
        <v>9</v>
      </c>
      <c r="I191" s="258"/>
      <c r="J191" s="256" t="s">
        <v>10</v>
      </c>
      <c r="K191" s="257"/>
      <c r="L191" s="258" t="s">
        <v>11</v>
      </c>
      <c r="M191" s="257"/>
      <c r="N191" s="236"/>
      <c r="O191" s="237"/>
      <c r="P191" s="229"/>
    </row>
    <row r="192" spans="1:16" ht="19.5" customHeight="1" thickBot="1">
      <c r="A192" s="244"/>
      <c r="B192" s="247"/>
      <c r="C192" s="250"/>
      <c r="D192" s="253"/>
      <c r="E192" s="233"/>
      <c r="F192" s="20" t="s">
        <v>336</v>
      </c>
      <c r="G192" s="21" t="s">
        <v>13</v>
      </c>
      <c r="H192" s="20" t="s">
        <v>336</v>
      </c>
      <c r="I192" s="22" t="s">
        <v>13</v>
      </c>
      <c r="J192" s="20" t="s">
        <v>336</v>
      </c>
      <c r="K192" s="21" t="s">
        <v>13</v>
      </c>
      <c r="L192" s="20" t="s">
        <v>336</v>
      </c>
      <c r="M192" s="21" t="s">
        <v>13</v>
      </c>
      <c r="N192" s="20" t="s">
        <v>336</v>
      </c>
      <c r="O192" s="22" t="s">
        <v>13</v>
      </c>
      <c r="P192" s="230"/>
    </row>
    <row r="193" spans="1:25" ht="19.5" customHeight="1">
      <c r="A193" s="2" t="s">
        <v>452</v>
      </c>
      <c r="B193" s="3" t="s">
        <v>483</v>
      </c>
      <c r="C193" s="3" t="s">
        <v>361</v>
      </c>
      <c r="D193" s="3" t="s">
        <v>403</v>
      </c>
      <c r="E193" s="4"/>
      <c r="F193" s="7">
        <v>8.09</v>
      </c>
      <c r="G193" s="8">
        <v>16</v>
      </c>
      <c r="H193" s="5">
        <v>5.4</v>
      </c>
      <c r="I193" s="8">
        <v>15</v>
      </c>
      <c r="J193" s="5"/>
      <c r="K193" s="8"/>
      <c r="L193" s="5"/>
      <c r="M193" s="8"/>
      <c r="N193" s="33">
        <f>SUM(F193+H193+J193+L193)</f>
        <v>13.49</v>
      </c>
      <c r="O193" s="34">
        <f>SUM(G193+I193+K193+M193)</f>
        <v>31</v>
      </c>
      <c r="P193" s="35">
        <f>SUM(N193:O193)</f>
        <v>44.49</v>
      </c>
      <c r="R193" s="124" t="s">
        <v>8</v>
      </c>
      <c r="S193" s="208" t="s">
        <v>345</v>
      </c>
      <c r="T193" s="205" t="s">
        <v>339</v>
      </c>
      <c r="U193" s="182" t="s">
        <v>337</v>
      </c>
      <c r="V193" s="206" t="s">
        <v>382</v>
      </c>
      <c r="W193" s="205" t="s">
        <v>383</v>
      </c>
      <c r="X193" s="123" t="s">
        <v>341</v>
      </c>
      <c r="Y193" s="122"/>
    </row>
    <row r="194" spans="1:25" ht="19.5" customHeight="1">
      <c r="A194" s="9" t="s">
        <v>588</v>
      </c>
      <c r="B194" s="10" t="s">
        <v>613</v>
      </c>
      <c r="C194" s="3" t="s">
        <v>360</v>
      </c>
      <c r="D194" s="10" t="s">
        <v>504</v>
      </c>
      <c r="E194" s="11"/>
      <c r="F194" s="7">
        <v>8.09</v>
      </c>
      <c r="G194" s="8">
        <v>16</v>
      </c>
      <c r="H194" s="5">
        <v>5.4</v>
      </c>
      <c r="I194" s="8">
        <v>15</v>
      </c>
      <c r="J194" s="5"/>
      <c r="K194" s="8"/>
      <c r="L194" s="5"/>
      <c r="M194" s="8"/>
      <c r="N194" s="33">
        <f aca="true" t="shared" si="15" ref="N194:O215">SUM(F194+H194+J194+L194)</f>
        <v>13.49</v>
      </c>
      <c r="O194" s="34">
        <f t="shared" si="15"/>
        <v>31</v>
      </c>
      <c r="P194" s="35">
        <f aca="true" t="shared" si="16" ref="P194:P216">SUM(N194:O194)</f>
        <v>44.49</v>
      </c>
      <c r="R194" s="124" t="s">
        <v>336</v>
      </c>
      <c r="S194" s="209">
        <v>13.51</v>
      </c>
      <c r="T194" s="185">
        <v>8.09</v>
      </c>
      <c r="U194" s="181">
        <v>5.4</v>
      </c>
      <c r="V194" s="207">
        <v>8.09</v>
      </c>
      <c r="W194" s="185">
        <v>21.6</v>
      </c>
      <c r="X194" s="123">
        <v>0</v>
      </c>
      <c r="Y194" s="122"/>
    </row>
    <row r="195" spans="1:25" ht="19.5" customHeight="1">
      <c r="A195" s="9">
        <v>41441</v>
      </c>
      <c r="B195" s="10" t="s">
        <v>689</v>
      </c>
      <c r="C195" s="3" t="s">
        <v>364</v>
      </c>
      <c r="D195" s="10" t="s">
        <v>391</v>
      </c>
      <c r="E195" s="11"/>
      <c r="F195" s="7">
        <v>13.51</v>
      </c>
      <c r="G195" s="8">
        <v>33</v>
      </c>
      <c r="H195" s="5">
        <v>10.81</v>
      </c>
      <c r="I195" s="8">
        <v>32</v>
      </c>
      <c r="J195" s="5">
        <v>10.81</v>
      </c>
      <c r="K195" s="8">
        <v>32</v>
      </c>
      <c r="L195" s="5">
        <v>10.81</v>
      </c>
      <c r="M195" s="8">
        <v>32</v>
      </c>
      <c r="N195" s="33">
        <f t="shared" si="15"/>
        <v>45.940000000000005</v>
      </c>
      <c r="O195" s="34">
        <f t="shared" si="15"/>
        <v>129</v>
      </c>
      <c r="P195" s="35">
        <f t="shared" si="16"/>
        <v>174.94</v>
      </c>
      <c r="R195" s="124" t="s">
        <v>340</v>
      </c>
      <c r="S195" s="209">
        <v>33</v>
      </c>
      <c r="T195" s="185">
        <v>23</v>
      </c>
      <c r="U195" s="181">
        <v>1.3</v>
      </c>
      <c r="V195" s="207">
        <v>16</v>
      </c>
      <c r="W195" s="185">
        <v>1.3</v>
      </c>
      <c r="X195" s="123">
        <v>0</v>
      </c>
      <c r="Y195" s="122"/>
    </row>
    <row r="196" spans="1:20" ht="19.5" customHeight="1">
      <c r="A196" s="9" t="s">
        <v>836</v>
      </c>
      <c r="B196" s="10" t="s">
        <v>861</v>
      </c>
      <c r="C196" s="3" t="s">
        <v>361</v>
      </c>
      <c r="D196" s="10" t="s">
        <v>521</v>
      </c>
      <c r="E196" s="11"/>
      <c r="F196" s="7">
        <v>8.09</v>
      </c>
      <c r="G196" s="8">
        <v>16</v>
      </c>
      <c r="H196" s="5">
        <v>5.4</v>
      </c>
      <c r="I196" s="8">
        <v>15</v>
      </c>
      <c r="J196" s="5"/>
      <c r="K196" s="8"/>
      <c r="L196" s="5"/>
      <c r="M196" s="8"/>
      <c r="N196" s="33">
        <f t="shared" si="15"/>
        <v>13.49</v>
      </c>
      <c r="O196" s="34">
        <f t="shared" si="15"/>
        <v>31</v>
      </c>
      <c r="P196" s="35">
        <f t="shared" si="16"/>
        <v>44.49</v>
      </c>
      <c r="R196" s="119"/>
      <c r="T196" s="119"/>
    </row>
    <row r="197" spans="1:25" ht="19.5" customHeight="1">
      <c r="A197" s="9"/>
      <c r="B197" s="10"/>
      <c r="C197" s="3"/>
      <c r="D197" s="10"/>
      <c r="E197" s="11"/>
      <c r="F197" s="7"/>
      <c r="G197" s="8"/>
      <c r="H197" s="5"/>
      <c r="I197" s="8"/>
      <c r="J197" s="5"/>
      <c r="K197" s="8"/>
      <c r="L197" s="5"/>
      <c r="M197" s="8"/>
      <c r="N197" s="33">
        <f t="shared" si="15"/>
        <v>0</v>
      </c>
      <c r="O197" s="34">
        <f t="shared" si="15"/>
        <v>0</v>
      </c>
      <c r="P197" s="35">
        <f t="shared" si="16"/>
        <v>0</v>
      </c>
      <c r="R197" s="124" t="s">
        <v>342</v>
      </c>
      <c r="S197" s="208" t="s">
        <v>345</v>
      </c>
      <c r="T197" s="205" t="s">
        <v>339</v>
      </c>
      <c r="U197" s="182" t="s">
        <v>337</v>
      </c>
      <c r="V197" s="206" t="s">
        <v>382</v>
      </c>
      <c r="W197" s="205" t="s">
        <v>383</v>
      </c>
      <c r="X197" s="123" t="s">
        <v>341</v>
      </c>
      <c r="Y197" s="122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8"/>
      <c r="J198" s="5"/>
      <c r="K198" s="8"/>
      <c r="L198" s="5"/>
      <c r="M198" s="8"/>
      <c r="N198" s="33">
        <f t="shared" si="15"/>
        <v>0</v>
      </c>
      <c r="O198" s="34">
        <f t="shared" si="15"/>
        <v>0</v>
      </c>
      <c r="P198" s="35">
        <f t="shared" si="16"/>
        <v>0</v>
      </c>
      <c r="R198" s="124" t="s">
        <v>336</v>
      </c>
      <c r="S198" s="209">
        <v>10.81</v>
      </c>
      <c r="T198" s="185">
        <v>5.4</v>
      </c>
      <c r="U198" s="181">
        <v>5.4</v>
      </c>
      <c r="V198" s="207">
        <v>5.4</v>
      </c>
      <c r="W198" s="185">
        <v>13.51</v>
      </c>
      <c r="X198" s="121">
        <v>0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8"/>
      <c r="J199" s="5"/>
      <c r="K199" s="8"/>
      <c r="L199" s="5"/>
      <c r="M199" s="8"/>
      <c r="N199" s="33">
        <f t="shared" si="15"/>
        <v>0</v>
      </c>
      <c r="O199" s="34">
        <f t="shared" si="15"/>
        <v>0</v>
      </c>
      <c r="P199" s="35">
        <f t="shared" si="16"/>
        <v>0</v>
      </c>
      <c r="R199" s="124" t="s">
        <v>340</v>
      </c>
      <c r="S199" s="209">
        <v>32</v>
      </c>
      <c r="T199" s="185">
        <v>22</v>
      </c>
      <c r="U199" s="181">
        <v>0</v>
      </c>
      <c r="V199" s="207">
        <v>15</v>
      </c>
      <c r="W199" s="185">
        <v>0</v>
      </c>
      <c r="X199" s="121">
        <v>0</v>
      </c>
      <c r="Y199" s="122"/>
    </row>
    <row r="200" spans="1:16" ht="19.5" customHeight="1">
      <c r="A200" s="9"/>
      <c r="B200" s="10"/>
      <c r="C200" s="3"/>
      <c r="D200" s="10"/>
      <c r="E200" s="11"/>
      <c r="F200" s="7"/>
      <c r="G200" s="8"/>
      <c r="H200" s="5"/>
      <c r="I200" s="8"/>
      <c r="J200" s="5"/>
      <c r="K200" s="8"/>
      <c r="L200" s="5"/>
      <c r="M200" s="8"/>
      <c r="N200" s="33">
        <f t="shared" si="15"/>
        <v>0</v>
      </c>
      <c r="O200" s="34">
        <f t="shared" si="15"/>
        <v>0</v>
      </c>
      <c r="P200" s="35">
        <f t="shared" si="16"/>
        <v>0</v>
      </c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8"/>
      <c r="J201" s="5"/>
      <c r="K201" s="8"/>
      <c r="L201" s="5"/>
      <c r="M201" s="8"/>
      <c r="N201" s="33">
        <f t="shared" si="15"/>
        <v>0</v>
      </c>
      <c r="O201" s="34">
        <f t="shared" si="15"/>
        <v>0</v>
      </c>
      <c r="P201" s="35">
        <f t="shared" si="16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8"/>
      <c r="J202" s="5"/>
      <c r="K202" s="8"/>
      <c r="L202" s="5"/>
      <c r="M202" s="8"/>
      <c r="N202" s="33">
        <f t="shared" si="15"/>
        <v>0</v>
      </c>
      <c r="O202" s="34">
        <f t="shared" si="15"/>
        <v>0</v>
      </c>
      <c r="P202" s="35">
        <f t="shared" si="16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8"/>
      <c r="J203" s="5"/>
      <c r="K203" s="8"/>
      <c r="L203" s="5"/>
      <c r="M203" s="8"/>
      <c r="N203" s="33">
        <f t="shared" si="15"/>
        <v>0</v>
      </c>
      <c r="O203" s="34">
        <f t="shared" si="15"/>
        <v>0</v>
      </c>
      <c r="P203" s="35">
        <f t="shared" si="16"/>
        <v>0</v>
      </c>
    </row>
    <row r="204" spans="1:16" ht="19.5" customHeight="1">
      <c r="A204" s="9"/>
      <c r="B204" s="10"/>
      <c r="C204" s="3"/>
      <c r="D204" s="10"/>
      <c r="E204" s="11"/>
      <c r="F204" s="7"/>
      <c r="G204" s="8"/>
      <c r="H204" s="5"/>
      <c r="I204" s="8"/>
      <c r="J204" s="5"/>
      <c r="K204" s="8"/>
      <c r="L204" s="5"/>
      <c r="M204" s="8"/>
      <c r="N204" s="33">
        <f t="shared" si="15"/>
        <v>0</v>
      </c>
      <c r="O204" s="34">
        <f t="shared" si="15"/>
        <v>0</v>
      </c>
      <c r="P204" s="35">
        <f t="shared" si="16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8"/>
      <c r="J205" s="5"/>
      <c r="K205" s="8"/>
      <c r="L205" s="5"/>
      <c r="M205" s="8"/>
      <c r="N205" s="33">
        <f t="shared" si="15"/>
        <v>0</v>
      </c>
      <c r="O205" s="34">
        <f t="shared" si="15"/>
        <v>0</v>
      </c>
      <c r="P205" s="35">
        <f t="shared" si="16"/>
        <v>0</v>
      </c>
    </row>
    <row r="206" spans="1:16" ht="19.5" customHeight="1" hidden="1">
      <c r="A206" s="9"/>
      <c r="B206" s="10"/>
      <c r="C206" s="3"/>
      <c r="D206" s="10"/>
      <c r="E206" s="11"/>
      <c r="F206" s="7"/>
      <c r="G206" s="8"/>
      <c r="H206" s="5"/>
      <c r="I206" s="8"/>
      <c r="J206" s="5"/>
      <c r="K206" s="8"/>
      <c r="L206" s="5"/>
      <c r="M206" s="8"/>
      <c r="N206" s="33">
        <f t="shared" si="15"/>
        <v>0</v>
      </c>
      <c r="O206" s="34">
        <f t="shared" si="15"/>
        <v>0</v>
      </c>
      <c r="P206" s="35">
        <f t="shared" si="16"/>
        <v>0</v>
      </c>
    </row>
    <row r="207" spans="1:16" ht="19.5" customHeight="1" hidden="1">
      <c r="A207" s="9"/>
      <c r="B207" s="10"/>
      <c r="C207" s="3"/>
      <c r="D207" s="10"/>
      <c r="E207" s="11"/>
      <c r="F207" s="7"/>
      <c r="G207" s="8"/>
      <c r="H207" s="5"/>
      <c r="I207" s="8"/>
      <c r="J207" s="5"/>
      <c r="K207" s="8"/>
      <c r="L207" s="5"/>
      <c r="M207" s="8"/>
      <c r="N207" s="33">
        <f t="shared" si="15"/>
        <v>0</v>
      </c>
      <c r="O207" s="34">
        <f t="shared" si="15"/>
        <v>0</v>
      </c>
      <c r="P207" s="35">
        <f t="shared" si="16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8"/>
      <c r="J208" s="5"/>
      <c r="K208" s="8"/>
      <c r="L208" s="5"/>
      <c r="M208" s="8"/>
      <c r="N208" s="33">
        <f t="shared" si="15"/>
        <v>0</v>
      </c>
      <c r="O208" s="34">
        <f t="shared" si="15"/>
        <v>0</v>
      </c>
      <c r="P208" s="35">
        <f t="shared" si="16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8"/>
      <c r="J209" s="5"/>
      <c r="K209" s="8"/>
      <c r="L209" s="5"/>
      <c r="M209" s="8"/>
      <c r="N209" s="33">
        <f t="shared" si="15"/>
        <v>0</v>
      </c>
      <c r="O209" s="34">
        <f t="shared" si="15"/>
        <v>0</v>
      </c>
      <c r="P209" s="35">
        <f t="shared" si="16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8"/>
      <c r="J210" s="5"/>
      <c r="K210" s="8"/>
      <c r="L210" s="5"/>
      <c r="M210" s="8"/>
      <c r="N210" s="33">
        <f t="shared" si="15"/>
        <v>0</v>
      </c>
      <c r="O210" s="34">
        <f t="shared" si="15"/>
        <v>0</v>
      </c>
      <c r="P210" s="35">
        <f t="shared" si="16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8"/>
      <c r="J211" s="5"/>
      <c r="K211" s="8"/>
      <c r="L211" s="5"/>
      <c r="M211" s="8"/>
      <c r="N211" s="33">
        <f t="shared" si="15"/>
        <v>0</v>
      </c>
      <c r="O211" s="34">
        <f t="shared" si="15"/>
        <v>0</v>
      </c>
      <c r="P211" s="35">
        <f t="shared" si="16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8"/>
      <c r="J212" s="5"/>
      <c r="K212" s="8"/>
      <c r="L212" s="5"/>
      <c r="M212" s="8"/>
      <c r="N212" s="33">
        <f t="shared" si="15"/>
        <v>0</v>
      </c>
      <c r="O212" s="34">
        <f t="shared" si="15"/>
        <v>0</v>
      </c>
      <c r="P212" s="35">
        <f t="shared" si="16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8"/>
      <c r="J213" s="5"/>
      <c r="K213" s="8"/>
      <c r="L213" s="5"/>
      <c r="M213" s="8"/>
      <c r="N213" s="33">
        <f t="shared" si="15"/>
        <v>0</v>
      </c>
      <c r="O213" s="34">
        <f t="shared" si="15"/>
        <v>0</v>
      </c>
      <c r="P213" s="35">
        <f t="shared" si="16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8"/>
      <c r="J214" s="5"/>
      <c r="K214" s="8"/>
      <c r="L214" s="5"/>
      <c r="M214" s="8"/>
      <c r="N214" s="33">
        <f t="shared" si="15"/>
        <v>0</v>
      </c>
      <c r="O214" s="34">
        <f t="shared" si="15"/>
        <v>0</v>
      </c>
      <c r="P214" s="35">
        <f t="shared" si="16"/>
        <v>0</v>
      </c>
    </row>
    <row r="215" spans="1:16" ht="19.5" customHeight="1" thickBot="1">
      <c r="A215" s="26"/>
      <c r="B215" s="27"/>
      <c r="C215" s="3"/>
      <c r="D215" s="27"/>
      <c r="E215" s="28"/>
      <c r="F215" s="7"/>
      <c r="G215" s="8"/>
      <c r="H215" s="5"/>
      <c r="I215" s="8"/>
      <c r="J215" s="5"/>
      <c r="K215" s="8"/>
      <c r="L215" s="5"/>
      <c r="M215" s="8"/>
      <c r="N215" s="36">
        <f t="shared" si="15"/>
        <v>0</v>
      </c>
      <c r="O215" s="37">
        <f t="shared" si="15"/>
        <v>0</v>
      </c>
      <c r="P215" s="38">
        <f t="shared" si="16"/>
        <v>0</v>
      </c>
    </row>
    <row r="216" spans="1:16" ht="19.5" customHeight="1" thickBot="1">
      <c r="A216" s="259" t="s">
        <v>14</v>
      </c>
      <c r="B216" s="260"/>
      <c r="C216" s="260"/>
      <c r="D216" s="260"/>
      <c r="E216" s="261"/>
      <c r="F216" s="39">
        <f aca="true" t="shared" si="17" ref="F216:O216">SUM(F193:F215)</f>
        <v>37.78</v>
      </c>
      <c r="G216" s="40">
        <f t="shared" si="17"/>
        <v>81</v>
      </c>
      <c r="H216" s="41">
        <f t="shared" si="17"/>
        <v>27.009999999999998</v>
      </c>
      <c r="I216" s="42">
        <f t="shared" si="17"/>
        <v>77</v>
      </c>
      <c r="J216" s="39">
        <f t="shared" si="17"/>
        <v>10.81</v>
      </c>
      <c r="K216" s="40">
        <f t="shared" si="17"/>
        <v>32</v>
      </c>
      <c r="L216" s="41">
        <f t="shared" si="17"/>
        <v>10.81</v>
      </c>
      <c r="M216" s="40">
        <f t="shared" si="17"/>
        <v>32</v>
      </c>
      <c r="N216" s="43">
        <f t="shared" si="17"/>
        <v>86.41</v>
      </c>
      <c r="O216" s="44">
        <f t="shared" si="17"/>
        <v>222</v>
      </c>
      <c r="P216" s="32">
        <f t="shared" si="16"/>
        <v>308.40999999999997</v>
      </c>
    </row>
    <row r="217" spans="1:16" ht="19.5" customHeight="1">
      <c r="A217" s="238" t="s">
        <v>0</v>
      </c>
      <c r="B217" s="238"/>
      <c r="C217" s="238"/>
      <c r="D217" s="238"/>
      <c r="E217" s="238"/>
      <c r="F217" s="238"/>
      <c r="G217" s="238"/>
      <c r="H217" s="238"/>
      <c r="I217" s="239"/>
      <c r="J217" s="238"/>
      <c r="K217" s="238"/>
      <c r="L217" s="238"/>
      <c r="M217" s="238"/>
      <c r="N217" s="238"/>
      <c r="O217" s="238"/>
      <c r="P217" s="238"/>
    </row>
    <row r="218" spans="1:16" ht="19.5" customHeight="1">
      <c r="A218" s="238"/>
      <c r="B218" s="238"/>
      <c r="C218" s="238"/>
      <c r="D218" s="238"/>
      <c r="E218" s="238"/>
      <c r="F218" s="238"/>
      <c r="G218" s="238"/>
      <c r="H218" s="238"/>
      <c r="I218" s="239"/>
      <c r="J218" s="240"/>
      <c r="K218" s="240"/>
      <c r="L218" s="239"/>
      <c r="M218" s="239"/>
      <c r="N218" s="239"/>
      <c r="O218" s="239"/>
      <c r="P218" s="239"/>
    </row>
    <row r="219" spans="1:11" ht="19.5" customHeight="1">
      <c r="A219" s="241" t="s">
        <v>129</v>
      </c>
      <c r="B219" s="241"/>
      <c r="J219" s="19"/>
      <c r="K219" s="19"/>
    </row>
    <row r="220" spans="1:2" ht="19.5" customHeight="1">
      <c r="A220" s="241"/>
      <c r="B220" s="241"/>
    </row>
    <row r="221" spans="1:14" ht="19.5" customHeight="1">
      <c r="A221" s="241"/>
      <c r="B221" s="241"/>
      <c r="K221" s="18"/>
      <c r="L221" s="18"/>
      <c r="M221" s="18"/>
      <c r="N221" s="18"/>
    </row>
    <row r="222" spans="1:16" ht="19.5" customHeight="1">
      <c r="A222" s="263" t="s">
        <v>15</v>
      </c>
      <c r="B222" s="254" t="s">
        <v>278</v>
      </c>
      <c r="C222" s="254"/>
      <c r="D222" s="254"/>
      <c r="E222" s="29"/>
      <c r="F222" s="16"/>
      <c r="G222" s="16"/>
      <c r="H222" s="16"/>
      <c r="K222" s="255" t="s">
        <v>16</v>
      </c>
      <c r="L222" s="255"/>
      <c r="M222" s="227" t="str">
        <f>MR!R11</f>
        <v>jún 2013</v>
      </c>
      <c r="N222" s="227"/>
      <c r="O222" s="227"/>
      <c r="P222" s="227"/>
    </row>
    <row r="223" spans="1:16" ht="19.5" customHeight="1">
      <c r="A223" s="263"/>
      <c r="B223" s="254"/>
      <c r="C223" s="254"/>
      <c r="D223" s="254"/>
      <c r="E223" s="29"/>
      <c r="F223" s="16"/>
      <c r="G223" s="16"/>
      <c r="H223" s="16"/>
      <c r="K223" s="255"/>
      <c r="L223" s="255"/>
      <c r="M223" s="227"/>
      <c r="N223" s="227"/>
      <c r="O223" s="227"/>
      <c r="P223" s="227"/>
    </row>
    <row r="224" ht="19.5" customHeight="1" thickBot="1"/>
    <row r="225" spans="1:16" ht="19.5" customHeight="1" thickBot="1">
      <c r="A225" s="242" t="s">
        <v>2</v>
      </c>
      <c r="B225" s="245" t="s">
        <v>3</v>
      </c>
      <c r="C225" s="248" t="s">
        <v>4</v>
      </c>
      <c r="D225" s="251" t="s">
        <v>5</v>
      </c>
      <c r="E225" s="262" t="s">
        <v>6</v>
      </c>
      <c r="F225" s="235" t="s">
        <v>7</v>
      </c>
      <c r="G225" s="235"/>
      <c r="H225" s="235"/>
      <c r="I225" s="235"/>
      <c r="J225" s="235"/>
      <c r="K225" s="235"/>
      <c r="L225" s="235"/>
      <c r="M225" s="231"/>
      <c r="N225" s="234" t="s">
        <v>12</v>
      </c>
      <c r="O225" s="235"/>
      <c r="P225" s="228" t="s">
        <v>14</v>
      </c>
    </row>
    <row r="226" spans="1:16" ht="19.5" customHeight="1">
      <c r="A226" s="243"/>
      <c r="B226" s="246"/>
      <c r="C226" s="249"/>
      <c r="D226" s="252"/>
      <c r="E226" s="232"/>
      <c r="F226" s="256" t="s">
        <v>8</v>
      </c>
      <c r="G226" s="257"/>
      <c r="H226" s="258" t="s">
        <v>9</v>
      </c>
      <c r="I226" s="258"/>
      <c r="J226" s="256" t="s">
        <v>10</v>
      </c>
      <c r="K226" s="257"/>
      <c r="L226" s="258" t="s">
        <v>11</v>
      </c>
      <c r="M226" s="257"/>
      <c r="N226" s="236"/>
      <c r="O226" s="237"/>
      <c r="P226" s="229"/>
    </row>
    <row r="227" spans="1:16" ht="19.5" customHeight="1" thickBot="1">
      <c r="A227" s="244"/>
      <c r="B227" s="247"/>
      <c r="C227" s="250"/>
      <c r="D227" s="253"/>
      <c r="E227" s="233"/>
      <c r="F227" s="20" t="s">
        <v>336</v>
      </c>
      <c r="G227" s="21" t="s">
        <v>13</v>
      </c>
      <c r="H227" s="20" t="s">
        <v>336</v>
      </c>
      <c r="I227" s="22" t="s">
        <v>13</v>
      </c>
      <c r="J227" s="20" t="s">
        <v>336</v>
      </c>
      <c r="K227" s="21" t="s">
        <v>13</v>
      </c>
      <c r="L227" s="20" t="s">
        <v>336</v>
      </c>
      <c r="M227" s="21" t="s">
        <v>13</v>
      </c>
      <c r="N227" s="20" t="s">
        <v>336</v>
      </c>
      <c r="O227" s="22" t="s">
        <v>13</v>
      </c>
      <c r="P227" s="230"/>
    </row>
    <row r="228" spans="1:25" ht="19.5" customHeight="1">
      <c r="A228" s="2">
        <v>41433</v>
      </c>
      <c r="B228" s="3" t="s">
        <v>558</v>
      </c>
      <c r="C228" s="3" t="s">
        <v>364</v>
      </c>
      <c r="D228" s="3" t="s">
        <v>504</v>
      </c>
      <c r="E228" s="4"/>
      <c r="F228" s="7">
        <v>13.51</v>
      </c>
      <c r="G228" s="8">
        <v>33</v>
      </c>
      <c r="H228" s="5">
        <v>10.81</v>
      </c>
      <c r="I228" s="8">
        <v>32</v>
      </c>
      <c r="J228" s="5">
        <v>10.81</v>
      </c>
      <c r="K228" s="8">
        <v>32</v>
      </c>
      <c r="L228" s="5">
        <v>10.81</v>
      </c>
      <c r="M228" s="8">
        <v>32</v>
      </c>
      <c r="N228" s="33">
        <f>SUM(F228+H228+J228+L228)</f>
        <v>45.940000000000005</v>
      </c>
      <c r="O228" s="34">
        <f>SUM(G228+I228+K228+M228)</f>
        <v>129</v>
      </c>
      <c r="P228" s="35">
        <f>SUM(N228:O228)</f>
        <v>174.94</v>
      </c>
      <c r="R228" s="124" t="s">
        <v>8</v>
      </c>
      <c r="S228" s="208" t="s">
        <v>345</v>
      </c>
      <c r="T228" s="205" t="s">
        <v>339</v>
      </c>
      <c r="U228" s="182" t="s">
        <v>337</v>
      </c>
      <c r="V228" s="206" t="s">
        <v>382</v>
      </c>
      <c r="W228" s="205" t="s">
        <v>383</v>
      </c>
      <c r="X228" s="123" t="s">
        <v>341</v>
      </c>
      <c r="Y228" s="122"/>
    </row>
    <row r="229" spans="1:25" ht="19.5" customHeight="1">
      <c r="A229" s="9" t="s">
        <v>588</v>
      </c>
      <c r="B229" s="10" t="s">
        <v>603</v>
      </c>
      <c r="C229" s="3" t="s">
        <v>360</v>
      </c>
      <c r="D229" s="10" t="s">
        <v>504</v>
      </c>
      <c r="E229" s="11" t="s">
        <v>463</v>
      </c>
      <c r="F229" s="7">
        <v>21.63</v>
      </c>
      <c r="G229" s="8">
        <v>1.3</v>
      </c>
      <c r="H229" s="5">
        <v>13.51</v>
      </c>
      <c r="I229" s="8">
        <v>0</v>
      </c>
      <c r="J229" s="5"/>
      <c r="K229" s="8"/>
      <c r="L229" s="5"/>
      <c r="M229" s="8"/>
      <c r="N229" s="33">
        <f aca="true" t="shared" si="18" ref="N229:O250">SUM(F229+H229+J229+L229)</f>
        <v>35.14</v>
      </c>
      <c r="O229" s="34">
        <f t="shared" si="18"/>
        <v>1.3</v>
      </c>
      <c r="P229" s="35">
        <f aca="true" t="shared" si="19" ref="P229:P251">SUM(N229:O229)</f>
        <v>36.44</v>
      </c>
      <c r="R229" s="124" t="s">
        <v>336</v>
      </c>
      <c r="S229" s="209">
        <v>13.51</v>
      </c>
      <c r="T229" s="185">
        <v>8.09</v>
      </c>
      <c r="U229" s="181">
        <v>5.4</v>
      </c>
      <c r="V229" s="207">
        <v>8.09</v>
      </c>
      <c r="W229" s="185">
        <v>21.6</v>
      </c>
      <c r="X229" s="123">
        <v>0</v>
      </c>
      <c r="Y229" s="122"/>
    </row>
    <row r="230" spans="1:25" ht="19.5" customHeight="1">
      <c r="A230" s="9"/>
      <c r="B230" s="10"/>
      <c r="C230" s="3"/>
      <c r="D230" s="10"/>
      <c r="E230" s="11"/>
      <c r="F230" s="7"/>
      <c r="G230" s="8"/>
      <c r="H230" s="5"/>
      <c r="I230" s="8"/>
      <c r="J230" s="5"/>
      <c r="K230" s="8"/>
      <c r="L230" s="5"/>
      <c r="M230" s="8"/>
      <c r="N230" s="33">
        <f t="shared" si="18"/>
        <v>0</v>
      </c>
      <c r="O230" s="34">
        <f t="shared" si="18"/>
        <v>0</v>
      </c>
      <c r="P230" s="35">
        <f t="shared" si="19"/>
        <v>0</v>
      </c>
      <c r="R230" s="124" t="s">
        <v>340</v>
      </c>
      <c r="S230" s="209">
        <v>33</v>
      </c>
      <c r="T230" s="185">
        <v>23</v>
      </c>
      <c r="U230" s="181">
        <v>1.3</v>
      </c>
      <c r="V230" s="207">
        <v>16</v>
      </c>
      <c r="W230" s="185">
        <v>1.3</v>
      </c>
      <c r="X230" s="123">
        <v>0</v>
      </c>
      <c r="Y230" s="122"/>
    </row>
    <row r="231" spans="1:20" ht="19.5" customHeight="1">
      <c r="A231" s="9"/>
      <c r="B231" s="10"/>
      <c r="C231" s="3"/>
      <c r="D231" s="10"/>
      <c r="E231" s="11"/>
      <c r="F231" s="7"/>
      <c r="G231" s="8"/>
      <c r="H231" s="5"/>
      <c r="I231" s="8"/>
      <c r="J231" s="5"/>
      <c r="K231" s="8"/>
      <c r="L231" s="5"/>
      <c r="M231" s="8"/>
      <c r="N231" s="33">
        <f t="shared" si="18"/>
        <v>0</v>
      </c>
      <c r="O231" s="34">
        <f t="shared" si="18"/>
        <v>0</v>
      </c>
      <c r="P231" s="35">
        <f t="shared" si="19"/>
        <v>0</v>
      </c>
      <c r="R231" s="119"/>
      <c r="T231" s="119"/>
    </row>
    <row r="232" spans="1:25" ht="19.5" customHeight="1">
      <c r="A232" s="9"/>
      <c r="B232" s="10"/>
      <c r="C232" s="3"/>
      <c r="D232" s="10"/>
      <c r="E232" s="11"/>
      <c r="F232" s="7"/>
      <c r="G232" s="8"/>
      <c r="H232" s="5"/>
      <c r="I232" s="8"/>
      <c r="J232" s="5"/>
      <c r="K232" s="8"/>
      <c r="L232" s="5"/>
      <c r="M232" s="8"/>
      <c r="N232" s="33">
        <f t="shared" si="18"/>
        <v>0</v>
      </c>
      <c r="O232" s="34">
        <f t="shared" si="18"/>
        <v>0</v>
      </c>
      <c r="P232" s="35">
        <f t="shared" si="19"/>
        <v>0</v>
      </c>
      <c r="R232" s="124" t="s">
        <v>342</v>
      </c>
      <c r="S232" s="208" t="s">
        <v>345</v>
      </c>
      <c r="T232" s="205" t="s">
        <v>339</v>
      </c>
      <c r="U232" s="182" t="s">
        <v>337</v>
      </c>
      <c r="V232" s="206" t="s">
        <v>382</v>
      </c>
      <c r="W232" s="205" t="s">
        <v>383</v>
      </c>
      <c r="X232" s="123" t="s">
        <v>341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8"/>
      <c r="J233" s="5"/>
      <c r="K233" s="8"/>
      <c r="L233" s="5"/>
      <c r="M233" s="8"/>
      <c r="N233" s="33">
        <f t="shared" si="18"/>
        <v>0</v>
      </c>
      <c r="O233" s="34">
        <f t="shared" si="18"/>
        <v>0</v>
      </c>
      <c r="P233" s="35">
        <f t="shared" si="19"/>
        <v>0</v>
      </c>
      <c r="R233" s="124" t="s">
        <v>336</v>
      </c>
      <c r="S233" s="209">
        <v>10.81</v>
      </c>
      <c r="T233" s="185">
        <v>5.4</v>
      </c>
      <c r="U233" s="181">
        <v>5.4</v>
      </c>
      <c r="V233" s="207">
        <v>5.4</v>
      </c>
      <c r="W233" s="185">
        <v>13.51</v>
      </c>
      <c r="X233" s="121">
        <v>0</v>
      </c>
      <c r="Y233" s="122"/>
    </row>
    <row r="234" spans="1:25" ht="19.5" customHeight="1">
      <c r="A234" s="9"/>
      <c r="B234" s="10"/>
      <c r="C234" s="3"/>
      <c r="D234" s="10"/>
      <c r="E234" s="11"/>
      <c r="F234" s="7"/>
      <c r="G234" s="8"/>
      <c r="H234" s="5"/>
      <c r="I234" s="8"/>
      <c r="J234" s="5"/>
      <c r="K234" s="8"/>
      <c r="L234" s="5"/>
      <c r="M234" s="8"/>
      <c r="N234" s="33">
        <f t="shared" si="18"/>
        <v>0</v>
      </c>
      <c r="O234" s="34">
        <f t="shared" si="18"/>
        <v>0</v>
      </c>
      <c r="P234" s="35">
        <f t="shared" si="19"/>
        <v>0</v>
      </c>
      <c r="R234" s="124" t="s">
        <v>340</v>
      </c>
      <c r="S234" s="209">
        <v>32</v>
      </c>
      <c r="T234" s="185">
        <v>22</v>
      </c>
      <c r="U234" s="181">
        <v>0</v>
      </c>
      <c r="V234" s="207">
        <v>15</v>
      </c>
      <c r="W234" s="185">
        <v>0</v>
      </c>
      <c r="X234" s="121">
        <v>0</v>
      </c>
      <c r="Y234" s="122"/>
    </row>
    <row r="235" spans="1:16" ht="19.5" customHeight="1">
      <c r="A235" s="9"/>
      <c r="B235" s="10"/>
      <c r="C235" s="3"/>
      <c r="D235" s="10"/>
      <c r="E235" s="11"/>
      <c r="F235" s="7"/>
      <c r="G235" s="8"/>
      <c r="H235" s="5"/>
      <c r="I235" s="8"/>
      <c r="J235" s="5"/>
      <c r="K235" s="8"/>
      <c r="L235" s="5"/>
      <c r="M235" s="8"/>
      <c r="N235" s="33">
        <f t="shared" si="18"/>
        <v>0</v>
      </c>
      <c r="O235" s="34">
        <f t="shared" si="18"/>
        <v>0</v>
      </c>
      <c r="P235" s="35">
        <f t="shared" si="19"/>
        <v>0</v>
      </c>
    </row>
    <row r="236" spans="1:16" ht="19.5" customHeight="1">
      <c r="A236" s="9"/>
      <c r="B236" s="10"/>
      <c r="C236" s="3"/>
      <c r="D236" s="10"/>
      <c r="E236" s="11"/>
      <c r="F236" s="7"/>
      <c r="G236" s="8"/>
      <c r="H236" s="5"/>
      <c r="I236" s="8"/>
      <c r="J236" s="5"/>
      <c r="K236" s="8"/>
      <c r="L236" s="5"/>
      <c r="M236" s="8"/>
      <c r="N236" s="33">
        <f t="shared" si="18"/>
        <v>0</v>
      </c>
      <c r="O236" s="34">
        <f t="shared" si="18"/>
        <v>0</v>
      </c>
      <c r="P236" s="35">
        <f t="shared" si="19"/>
        <v>0</v>
      </c>
    </row>
    <row r="237" spans="1:16" ht="19.5" customHeight="1">
      <c r="A237" s="9"/>
      <c r="B237" s="10"/>
      <c r="C237" s="3"/>
      <c r="D237" s="10"/>
      <c r="E237" s="11"/>
      <c r="F237" s="7"/>
      <c r="G237" s="8"/>
      <c r="H237" s="5"/>
      <c r="I237" s="8"/>
      <c r="J237" s="5"/>
      <c r="K237" s="8"/>
      <c r="L237" s="5"/>
      <c r="M237" s="8"/>
      <c r="N237" s="33">
        <f t="shared" si="18"/>
        <v>0</v>
      </c>
      <c r="O237" s="34">
        <f t="shared" si="18"/>
        <v>0</v>
      </c>
      <c r="P237" s="35">
        <f t="shared" si="19"/>
        <v>0</v>
      </c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8"/>
      <c r="J238" s="5"/>
      <c r="K238" s="8"/>
      <c r="L238" s="5"/>
      <c r="M238" s="8"/>
      <c r="N238" s="33">
        <f t="shared" si="18"/>
        <v>0</v>
      </c>
      <c r="O238" s="34">
        <f t="shared" si="18"/>
        <v>0</v>
      </c>
      <c r="P238" s="35">
        <f t="shared" si="19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8"/>
      <c r="J239" s="5"/>
      <c r="K239" s="8"/>
      <c r="L239" s="5"/>
      <c r="M239" s="8"/>
      <c r="N239" s="33">
        <f t="shared" si="18"/>
        <v>0</v>
      </c>
      <c r="O239" s="34">
        <f t="shared" si="18"/>
        <v>0</v>
      </c>
      <c r="P239" s="35">
        <f t="shared" si="19"/>
        <v>0</v>
      </c>
    </row>
    <row r="240" spans="1:16" ht="19.5" customHeight="1" hidden="1">
      <c r="A240" s="9"/>
      <c r="B240" s="10"/>
      <c r="C240" s="3"/>
      <c r="D240" s="10"/>
      <c r="E240" s="11"/>
      <c r="F240" s="7"/>
      <c r="G240" s="8"/>
      <c r="H240" s="5"/>
      <c r="I240" s="8"/>
      <c r="J240" s="5"/>
      <c r="K240" s="8"/>
      <c r="L240" s="5"/>
      <c r="M240" s="8"/>
      <c r="N240" s="33">
        <f t="shared" si="18"/>
        <v>0</v>
      </c>
      <c r="O240" s="34">
        <f t="shared" si="18"/>
        <v>0</v>
      </c>
      <c r="P240" s="35">
        <f t="shared" si="19"/>
        <v>0</v>
      </c>
    </row>
    <row r="241" spans="1:16" ht="19.5" customHeight="1" hidden="1">
      <c r="A241" s="9"/>
      <c r="B241" s="10"/>
      <c r="C241" s="3"/>
      <c r="D241" s="10"/>
      <c r="E241" s="11"/>
      <c r="F241" s="7"/>
      <c r="G241" s="8"/>
      <c r="H241" s="5"/>
      <c r="I241" s="8"/>
      <c r="J241" s="5"/>
      <c r="K241" s="8"/>
      <c r="L241" s="5"/>
      <c r="M241" s="8"/>
      <c r="N241" s="33">
        <f t="shared" si="18"/>
        <v>0</v>
      </c>
      <c r="O241" s="34">
        <f t="shared" si="18"/>
        <v>0</v>
      </c>
      <c r="P241" s="35">
        <f t="shared" si="19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8"/>
      <c r="J242" s="5"/>
      <c r="K242" s="8"/>
      <c r="L242" s="5"/>
      <c r="M242" s="8"/>
      <c r="N242" s="33">
        <f t="shared" si="18"/>
        <v>0</v>
      </c>
      <c r="O242" s="34">
        <f t="shared" si="18"/>
        <v>0</v>
      </c>
      <c r="P242" s="35">
        <f t="shared" si="19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8"/>
      <c r="J243" s="5"/>
      <c r="K243" s="8"/>
      <c r="L243" s="5"/>
      <c r="M243" s="8"/>
      <c r="N243" s="33">
        <f t="shared" si="18"/>
        <v>0</v>
      </c>
      <c r="O243" s="34">
        <f t="shared" si="18"/>
        <v>0</v>
      </c>
      <c r="P243" s="35">
        <f t="shared" si="19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8"/>
      <c r="J244" s="5"/>
      <c r="K244" s="8"/>
      <c r="L244" s="5"/>
      <c r="M244" s="8"/>
      <c r="N244" s="33">
        <f t="shared" si="18"/>
        <v>0</v>
      </c>
      <c r="O244" s="34">
        <f t="shared" si="18"/>
        <v>0</v>
      </c>
      <c r="P244" s="35">
        <f t="shared" si="19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8"/>
      <c r="J245" s="5"/>
      <c r="K245" s="8"/>
      <c r="L245" s="5"/>
      <c r="M245" s="8"/>
      <c r="N245" s="33">
        <f t="shared" si="18"/>
        <v>0</v>
      </c>
      <c r="O245" s="34">
        <f t="shared" si="18"/>
        <v>0</v>
      </c>
      <c r="P245" s="35">
        <f t="shared" si="19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8"/>
      <c r="J246" s="5"/>
      <c r="K246" s="8"/>
      <c r="L246" s="5"/>
      <c r="M246" s="8"/>
      <c r="N246" s="33">
        <f t="shared" si="18"/>
        <v>0</v>
      </c>
      <c r="O246" s="34">
        <f t="shared" si="18"/>
        <v>0</v>
      </c>
      <c r="P246" s="35">
        <f t="shared" si="19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8"/>
      <c r="J247" s="5"/>
      <c r="K247" s="8"/>
      <c r="L247" s="5"/>
      <c r="M247" s="8"/>
      <c r="N247" s="33">
        <f t="shared" si="18"/>
        <v>0</v>
      </c>
      <c r="O247" s="34">
        <f t="shared" si="18"/>
        <v>0</v>
      </c>
      <c r="P247" s="35">
        <f t="shared" si="19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8"/>
      <c r="J248" s="5"/>
      <c r="K248" s="8"/>
      <c r="L248" s="5"/>
      <c r="M248" s="8"/>
      <c r="N248" s="33">
        <f t="shared" si="18"/>
        <v>0</v>
      </c>
      <c r="O248" s="34">
        <f t="shared" si="18"/>
        <v>0</v>
      </c>
      <c r="P248" s="35">
        <f t="shared" si="19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8"/>
      <c r="J249" s="5"/>
      <c r="K249" s="8"/>
      <c r="L249" s="5"/>
      <c r="M249" s="8"/>
      <c r="N249" s="33">
        <f t="shared" si="18"/>
        <v>0</v>
      </c>
      <c r="O249" s="34">
        <f t="shared" si="18"/>
        <v>0</v>
      </c>
      <c r="P249" s="35">
        <f t="shared" si="19"/>
        <v>0</v>
      </c>
    </row>
    <row r="250" spans="1:16" ht="19.5" customHeight="1" thickBot="1">
      <c r="A250" s="26"/>
      <c r="B250" s="27"/>
      <c r="C250" s="3"/>
      <c r="D250" s="27"/>
      <c r="E250" s="28"/>
      <c r="F250" s="7"/>
      <c r="G250" s="8"/>
      <c r="H250" s="5"/>
      <c r="I250" s="8"/>
      <c r="J250" s="5"/>
      <c r="K250" s="8"/>
      <c r="L250" s="5"/>
      <c r="M250" s="8"/>
      <c r="N250" s="36">
        <f t="shared" si="18"/>
        <v>0</v>
      </c>
      <c r="O250" s="37">
        <f t="shared" si="18"/>
        <v>0</v>
      </c>
      <c r="P250" s="38">
        <f t="shared" si="19"/>
        <v>0</v>
      </c>
    </row>
    <row r="251" spans="1:16" ht="19.5" customHeight="1" thickBot="1">
      <c r="A251" s="259" t="s">
        <v>14</v>
      </c>
      <c r="B251" s="260"/>
      <c r="C251" s="260"/>
      <c r="D251" s="260"/>
      <c r="E251" s="261"/>
      <c r="F251" s="39">
        <f aca="true" t="shared" si="20" ref="F251:O251">SUM(F228:F250)</f>
        <v>35.14</v>
      </c>
      <c r="G251" s="40">
        <f t="shared" si="20"/>
        <v>34.3</v>
      </c>
      <c r="H251" s="41">
        <f t="shared" si="20"/>
        <v>24.32</v>
      </c>
      <c r="I251" s="42">
        <f t="shared" si="20"/>
        <v>32</v>
      </c>
      <c r="J251" s="39">
        <f t="shared" si="20"/>
        <v>10.81</v>
      </c>
      <c r="K251" s="40">
        <f t="shared" si="20"/>
        <v>32</v>
      </c>
      <c r="L251" s="41">
        <f t="shared" si="20"/>
        <v>10.81</v>
      </c>
      <c r="M251" s="40">
        <f t="shared" si="20"/>
        <v>32</v>
      </c>
      <c r="N251" s="43">
        <f t="shared" si="20"/>
        <v>81.08000000000001</v>
      </c>
      <c r="O251" s="44">
        <f t="shared" si="20"/>
        <v>130.3</v>
      </c>
      <c r="P251" s="32">
        <f t="shared" si="19"/>
        <v>211.38000000000002</v>
      </c>
    </row>
    <row r="252" spans="1:16" ht="19.5" customHeight="1">
      <c r="A252" s="238" t="s">
        <v>0</v>
      </c>
      <c r="B252" s="238"/>
      <c r="C252" s="238"/>
      <c r="D252" s="238"/>
      <c r="E252" s="238"/>
      <c r="F252" s="238"/>
      <c r="G252" s="238"/>
      <c r="H252" s="238"/>
      <c r="I252" s="239"/>
      <c r="J252" s="238"/>
      <c r="K252" s="238"/>
      <c r="L252" s="238"/>
      <c r="M252" s="238"/>
      <c r="N252" s="238"/>
      <c r="O252" s="238"/>
      <c r="P252" s="238"/>
    </row>
    <row r="253" spans="1:16" ht="19.5" customHeight="1">
      <c r="A253" s="238"/>
      <c r="B253" s="238"/>
      <c r="C253" s="238"/>
      <c r="D253" s="238"/>
      <c r="E253" s="238"/>
      <c r="F253" s="238"/>
      <c r="G253" s="238"/>
      <c r="H253" s="238"/>
      <c r="I253" s="239"/>
      <c r="J253" s="238"/>
      <c r="K253" s="238"/>
      <c r="L253" s="238"/>
      <c r="M253" s="238"/>
      <c r="N253" s="238"/>
      <c r="O253" s="238"/>
      <c r="P253" s="238"/>
    </row>
    <row r="254" spans="1:16" ht="19.5" customHeight="1">
      <c r="A254" s="238"/>
      <c r="B254" s="238"/>
      <c r="C254" s="238"/>
      <c r="D254" s="238"/>
      <c r="E254" s="238"/>
      <c r="F254" s="238"/>
      <c r="G254" s="238"/>
      <c r="H254" s="238"/>
      <c r="I254" s="239"/>
      <c r="J254" s="238"/>
      <c r="K254" s="238"/>
      <c r="L254" s="238"/>
      <c r="M254" s="238"/>
      <c r="N254" s="238"/>
      <c r="O254" s="238"/>
      <c r="P254" s="238"/>
    </row>
    <row r="255" spans="1:16" ht="19.5" customHeight="1">
      <c r="A255" s="238"/>
      <c r="B255" s="238"/>
      <c r="C255" s="238"/>
      <c r="D255" s="238"/>
      <c r="E255" s="238"/>
      <c r="F255" s="238"/>
      <c r="G255" s="238"/>
      <c r="H255" s="238"/>
      <c r="I255" s="239"/>
      <c r="J255" s="240"/>
      <c r="K255" s="240"/>
      <c r="L255" s="239"/>
      <c r="M255" s="239"/>
      <c r="N255" s="239"/>
      <c r="O255" s="239"/>
      <c r="P255" s="239"/>
    </row>
    <row r="256" spans="1:11" ht="19.5" customHeight="1">
      <c r="A256" s="241" t="s">
        <v>130</v>
      </c>
      <c r="B256" s="241"/>
      <c r="J256" s="19"/>
      <c r="K256" s="19"/>
    </row>
    <row r="257" spans="1:2" ht="19.5" customHeight="1">
      <c r="A257" s="241"/>
      <c r="B257" s="241"/>
    </row>
    <row r="258" spans="1:14" ht="19.5" customHeight="1">
      <c r="A258" s="241"/>
      <c r="B258" s="241"/>
      <c r="K258" s="18"/>
      <c r="L258" s="18"/>
      <c r="M258" s="18"/>
      <c r="N258" s="18"/>
    </row>
    <row r="259" spans="1:16" ht="19.5" customHeight="1">
      <c r="A259" s="263" t="s">
        <v>15</v>
      </c>
      <c r="B259" s="254" t="s">
        <v>189</v>
      </c>
      <c r="C259" s="254"/>
      <c r="D259" s="254"/>
      <c r="E259" s="29"/>
      <c r="F259" s="16"/>
      <c r="G259" s="16"/>
      <c r="H259" s="16"/>
      <c r="K259" s="255" t="s">
        <v>16</v>
      </c>
      <c r="L259" s="255"/>
      <c r="M259" s="227" t="str">
        <f>MR!R11</f>
        <v>jún 2013</v>
      </c>
      <c r="N259" s="227"/>
      <c r="O259" s="227"/>
      <c r="P259" s="227"/>
    </row>
    <row r="260" spans="1:16" ht="19.5" customHeight="1">
      <c r="A260" s="263"/>
      <c r="B260" s="254"/>
      <c r="C260" s="254"/>
      <c r="D260" s="254"/>
      <c r="E260" s="29"/>
      <c r="F260" s="16"/>
      <c r="G260" s="16"/>
      <c r="H260" s="16"/>
      <c r="K260" s="255"/>
      <c r="L260" s="255"/>
      <c r="M260" s="227"/>
      <c r="N260" s="227"/>
      <c r="O260" s="227"/>
      <c r="P260" s="227"/>
    </row>
    <row r="261" ht="19.5" customHeight="1" thickBot="1"/>
    <row r="262" spans="1:16" ht="19.5" customHeight="1" thickBot="1">
      <c r="A262" s="242" t="s">
        <v>2</v>
      </c>
      <c r="B262" s="245" t="s">
        <v>3</v>
      </c>
      <c r="C262" s="248" t="s">
        <v>4</v>
      </c>
      <c r="D262" s="251" t="s">
        <v>5</v>
      </c>
      <c r="E262" s="262" t="s">
        <v>6</v>
      </c>
      <c r="F262" s="235" t="s">
        <v>7</v>
      </c>
      <c r="G262" s="235"/>
      <c r="H262" s="235"/>
      <c r="I262" s="235"/>
      <c r="J262" s="235"/>
      <c r="K262" s="235"/>
      <c r="L262" s="235"/>
      <c r="M262" s="231"/>
      <c r="N262" s="234" t="s">
        <v>12</v>
      </c>
      <c r="O262" s="235"/>
      <c r="P262" s="228" t="s">
        <v>14</v>
      </c>
    </row>
    <row r="263" spans="1:16" ht="19.5" customHeight="1">
      <c r="A263" s="243"/>
      <c r="B263" s="246"/>
      <c r="C263" s="249"/>
      <c r="D263" s="252"/>
      <c r="E263" s="232"/>
      <c r="F263" s="256" t="s">
        <v>8</v>
      </c>
      <c r="G263" s="257"/>
      <c r="H263" s="258" t="s">
        <v>9</v>
      </c>
      <c r="I263" s="258"/>
      <c r="J263" s="256" t="s">
        <v>10</v>
      </c>
      <c r="K263" s="257"/>
      <c r="L263" s="258" t="s">
        <v>11</v>
      </c>
      <c r="M263" s="257"/>
      <c r="N263" s="236"/>
      <c r="O263" s="237"/>
      <c r="P263" s="229"/>
    </row>
    <row r="264" spans="1:16" ht="19.5" customHeight="1" thickBot="1">
      <c r="A264" s="244"/>
      <c r="B264" s="247"/>
      <c r="C264" s="250"/>
      <c r="D264" s="253"/>
      <c r="E264" s="233"/>
      <c r="F264" s="20" t="s">
        <v>336</v>
      </c>
      <c r="G264" s="21" t="s">
        <v>13</v>
      </c>
      <c r="H264" s="20" t="s">
        <v>336</v>
      </c>
      <c r="I264" s="22" t="s">
        <v>13</v>
      </c>
      <c r="J264" s="20" t="s">
        <v>336</v>
      </c>
      <c r="K264" s="21" t="s">
        <v>13</v>
      </c>
      <c r="L264" s="20" t="s">
        <v>336</v>
      </c>
      <c r="M264" s="21" t="s">
        <v>13</v>
      </c>
      <c r="N264" s="20" t="s">
        <v>336</v>
      </c>
      <c r="O264" s="22" t="s">
        <v>13</v>
      </c>
      <c r="P264" s="230"/>
    </row>
    <row r="265" spans="1:25" ht="19.5" customHeight="1">
      <c r="A265" s="2">
        <v>41434</v>
      </c>
      <c r="B265" s="3" t="s">
        <v>557</v>
      </c>
      <c r="C265" s="3" t="s">
        <v>364</v>
      </c>
      <c r="D265" s="3" t="s">
        <v>504</v>
      </c>
      <c r="E265" s="4"/>
      <c r="F265" s="7">
        <v>13.51</v>
      </c>
      <c r="G265" s="8">
        <v>33</v>
      </c>
      <c r="H265" s="5">
        <v>10.81</v>
      </c>
      <c r="I265" s="8">
        <v>32</v>
      </c>
      <c r="J265" s="5">
        <v>10.81</v>
      </c>
      <c r="K265" s="8">
        <v>32</v>
      </c>
      <c r="L265" s="5">
        <v>10.81</v>
      </c>
      <c r="M265" s="8">
        <v>32</v>
      </c>
      <c r="N265" s="33">
        <f>SUM(F265+H265+J265+L265)</f>
        <v>45.940000000000005</v>
      </c>
      <c r="O265" s="34">
        <f>SUM(G265+I265+K265+M265)</f>
        <v>129</v>
      </c>
      <c r="P265" s="35">
        <f>SUM(N265:O265)</f>
        <v>174.94</v>
      </c>
      <c r="R265" s="124" t="s">
        <v>8</v>
      </c>
      <c r="S265" s="208" t="s">
        <v>345</v>
      </c>
      <c r="T265" s="205" t="s">
        <v>339</v>
      </c>
      <c r="U265" s="182" t="s">
        <v>337</v>
      </c>
      <c r="V265" s="206" t="s">
        <v>382</v>
      </c>
      <c r="W265" s="205" t="s">
        <v>383</v>
      </c>
      <c r="X265" s="123" t="s">
        <v>341</v>
      </c>
      <c r="Y265" s="122"/>
    </row>
    <row r="266" spans="1:25" ht="19.5" customHeight="1">
      <c r="A266" s="9" t="s">
        <v>586</v>
      </c>
      <c r="B266" s="10" t="s">
        <v>602</v>
      </c>
      <c r="C266" s="3" t="s">
        <v>360</v>
      </c>
      <c r="D266" s="10" t="s">
        <v>504</v>
      </c>
      <c r="E266" s="11" t="s">
        <v>463</v>
      </c>
      <c r="F266" s="7">
        <v>21.63</v>
      </c>
      <c r="G266" s="8">
        <v>1.3</v>
      </c>
      <c r="H266" s="5">
        <v>13.51</v>
      </c>
      <c r="I266" s="8">
        <v>0</v>
      </c>
      <c r="J266" s="5"/>
      <c r="K266" s="8"/>
      <c r="L266" s="5"/>
      <c r="M266" s="8"/>
      <c r="N266" s="33">
        <f aca="true" t="shared" si="21" ref="N266:O287">SUM(F266+H266+J266+L266)</f>
        <v>35.14</v>
      </c>
      <c r="O266" s="34">
        <f t="shared" si="21"/>
        <v>1.3</v>
      </c>
      <c r="P266" s="35">
        <f aca="true" t="shared" si="22" ref="P266:P288">SUM(N266:O266)</f>
        <v>36.44</v>
      </c>
      <c r="R266" s="124" t="s">
        <v>336</v>
      </c>
      <c r="S266" s="209">
        <v>13.51</v>
      </c>
      <c r="T266" s="185">
        <v>8.09</v>
      </c>
      <c r="U266" s="181">
        <v>5.4</v>
      </c>
      <c r="V266" s="207">
        <v>8.09</v>
      </c>
      <c r="W266" s="185">
        <v>21.6</v>
      </c>
      <c r="X266" s="123">
        <v>0</v>
      </c>
      <c r="Y266" s="122"/>
    </row>
    <row r="267" spans="1:25" ht="19.5" customHeight="1">
      <c r="A267" s="9"/>
      <c r="B267" s="10"/>
      <c r="C267" s="3"/>
      <c r="D267" s="10"/>
      <c r="E267" s="11"/>
      <c r="F267" s="7"/>
      <c r="G267" s="8"/>
      <c r="H267" s="5"/>
      <c r="I267" s="8"/>
      <c r="J267" s="5"/>
      <c r="K267" s="8"/>
      <c r="L267" s="5"/>
      <c r="M267" s="8"/>
      <c r="N267" s="33">
        <f t="shared" si="21"/>
        <v>0</v>
      </c>
      <c r="O267" s="34">
        <f t="shared" si="21"/>
        <v>0</v>
      </c>
      <c r="P267" s="35">
        <f t="shared" si="22"/>
        <v>0</v>
      </c>
      <c r="R267" s="124" t="s">
        <v>340</v>
      </c>
      <c r="S267" s="209">
        <v>33</v>
      </c>
      <c r="T267" s="185">
        <v>23</v>
      </c>
      <c r="U267" s="181">
        <v>1.3</v>
      </c>
      <c r="V267" s="207">
        <v>16</v>
      </c>
      <c r="W267" s="185">
        <v>1.3</v>
      </c>
      <c r="X267" s="123">
        <v>0</v>
      </c>
      <c r="Y267" s="122"/>
    </row>
    <row r="268" spans="1:20" ht="19.5" customHeight="1">
      <c r="A268" s="9"/>
      <c r="B268" s="10"/>
      <c r="C268" s="3"/>
      <c r="D268" s="10"/>
      <c r="E268" s="11"/>
      <c r="F268" s="7"/>
      <c r="G268" s="8"/>
      <c r="H268" s="5"/>
      <c r="I268" s="8"/>
      <c r="J268" s="5"/>
      <c r="K268" s="8"/>
      <c r="L268" s="5"/>
      <c r="M268" s="8"/>
      <c r="N268" s="33">
        <f t="shared" si="21"/>
        <v>0</v>
      </c>
      <c r="O268" s="34">
        <f t="shared" si="21"/>
        <v>0</v>
      </c>
      <c r="P268" s="35">
        <f t="shared" si="22"/>
        <v>0</v>
      </c>
      <c r="R268" s="119"/>
      <c r="T268" s="119"/>
    </row>
    <row r="269" spans="1:25" ht="19.5" customHeight="1">
      <c r="A269" s="9"/>
      <c r="B269" s="10"/>
      <c r="C269" s="3"/>
      <c r="D269" s="10"/>
      <c r="E269" s="11"/>
      <c r="F269" s="7"/>
      <c r="G269" s="8"/>
      <c r="H269" s="5"/>
      <c r="I269" s="8"/>
      <c r="J269" s="5"/>
      <c r="K269" s="8"/>
      <c r="L269" s="5"/>
      <c r="M269" s="8"/>
      <c r="N269" s="33">
        <f t="shared" si="21"/>
        <v>0</v>
      </c>
      <c r="O269" s="34">
        <f t="shared" si="21"/>
        <v>0</v>
      </c>
      <c r="P269" s="35">
        <f t="shared" si="22"/>
        <v>0</v>
      </c>
      <c r="R269" s="124" t="s">
        <v>342</v>
      </c>
      <c r="S269" s="208" t="s">
        <v>345</v>
      </c>
      <c r="T269" s="205" t="s">
        <v>339</v>
      </c>
      <c r="U269" s="182" t="s">
        <v>337</v>
      </c>
      <c r="V269" s="206" t="s">
        <v>382</v>
      </c>
      <c r="W269" s="205" t="s">
        <v>383</v>
      </c>
      <c r="X269" s="123" t="s">
        <v>341</v>
      </c>
      <c r="Y269" s="122"/>
    </row>
    <row r="270" spans="1:25" ht="19.5" customHeight="1">
      <c r="A270" s="9"/>
      <c r="B270" s="10"/>
      <c r="C270" s="3"/>
      <c r="D270" s="10"/>
      <c r="E270" s="11"/>
      <c r="F270" s="7"/>
      <c r="G270" s="8"/>
      <c r="H270" s="5"/>
      <c r="I270" s="8"/>
      <c r="J270" s="5"/>
      <c r="K270" s="8"/>
      <c r="L270" s="5"/>
      <c r="M270" s="8"/>
      <c r="N270" s="33">
        <f t="shared" si="21"/>
        <v>0</v>
      </c>
      <c r="O270" s="34">
        <f t="shared" si="21"/>
        <v>0</v>
      </c>
      <c r="P270" s="35">
        <f t="shared" si="22"/>
        <v>0</v>
      </c>
      <c r="R270" s="124" t="s">
        <v>336</v>
      </c>
      <c r="S270" s="209">
        <v>10.81</v>
      </c>
      <c r="T270" s="185">
        <v>5.4</v>
      </c>
      <c r="U270" s="181">
        <v>5.4</v>
      </c>
      <c r="V270" s="207">
        <v>5.4</v>
      </c>
      <c r="W270" s="185">
        <v>13.51</v>
      </c>
      <c r="X270" s="121">
        <v>0</v>
      </c>
      <c r="Y270" s="122"/>
    </row>
    <row r="271" spans="1:25" ht="19.5" customHeight="1">
      <c r="A271" s="9"/>
      <c r="B271" s="10"/>
      <c r="C271" s="3"/>
      <c r="D271" s="10"/>
      <c r="E271" s="11"/>
      <c r="F271" s="7"/>
      <c r="G271" s="8"/>
      <c r="H271" s="5"/>
      <c r="I271" s="8"/>
      <c r="J271" s="5"/>
      <c r="K271" s="8"/>
      <c r="L271" s="5"/>
      <c r="M271" s="8"/>
      <c r="N271" s="33">
        <f t="shared" si="21"/>
        <v>0</v>
      </c>
      <c r="O271" s="34">
        <f t="shared" si="21"/>
        <v>0</v>
      </c>
      <c r="P271" s="35">
        <f t="shared" si="22"/>
        <v>0</v>
      </c>
      <c r="R271" s="124" t="s">
        <v>340</v>
      </c>
      <c r="S271" s="209">
        <v>32</v>
      </c>
      <c r="T271" s="185">
        <v>22</v>
      </c>
      <c r="U271" s="181">
        <v>0</v>
      </c>
      <c r="V271" s="207">
        <v>15</v>
      </c>
      <c r="W271" s="185">
        <v>0</v>
      </c>
      <c r="X271" s="121">
        <v>0</v>
      </c>
      <c r="Y271" s="122"/>
    </row>
    <row r="272" spans="1:16" ht="19.5" customHeight="1">
      <c r="A272" s="9"/>
      <c r="B272" s="10"/>
      <c r="C272" s="3"/>
      <c r="D272" s="10"/>
      <c r="E272" s="11"/>
      <c r="F272" s="7"/>
      <c r="G272" s="8"/>
      <c r="H272" s="5"/>
      <c r="I272" s="8"/>
      <c r="J272" s="5"/>
      <c r="K272" s="8"/>
      <c r="L272" s="5"/>
      <c r="M272" s="8"/>
      <c r="N272" s="33">
        <f t="shared" si="21"/>
        <v>0</v>
      </c>
      <c r="O272" s="34">
        <f t="shared" si="21"/>
        <v>0</v>
      </c>
      <c r="P272" s="35">
        <f t="shared" si="22"/>
        <v>0</v>
      </c>
    </row>
    <row r="273" spans="1:16" ht="19.5" customHeight="1">
      <c r="A273" s="9"/>
      <c r="B273" s="10"/>
      <c r="C273" s="3"/>
      <c r="D273" s="10"/>
      <c r="E273" s="11"/>
      <c r="F273" s="7"/>
      <c r="G273" s="8"/>
      <c r="H273" s="5"/>
      <c r="I273" s="8"/>
      <c r="J273" s="5"/>
      <c r="K273" s="8"/>
      <c r="L273" s="5"/>
      <c r="M273" s="8"/>
      <c r="N273" s="33">
        <f t="shared" si="21"/>
        <v>0</v>
      </c>
      <c r="O273" s="34">
        <f t="shared" si="21"/>
        <v>0</v>
      </c>
      <c r="P273" s="35">
        <f t="shared" si="22"/>
        <v>0</v>
      </c>
    </row>
    <row r="274" spans="1:16" ht="19.5" customHeight="1">
      <c r="A274" s="9"/>
      <c r="B274" s="10"/>
      <c r="C274" s="3"/>
      <c r="D274" s="10"/>
      <c r="E274" s="11"/>
      <c r="F274" s="7"/>
      <c r="G274" s="8"/>
      <c r="H274" s="5"/>
      <c r="I274" s="8"/>
      <c r="J274" s="5"/>
      <c r="K274" s="8"/>
      <c r="L274" s="5"/>
      <c r="M274" s="8"/>
      <c r="N274" s="33">
        <f t="shared" si="21"/>
        <v>0</v>
      </c>
      <c r="O274" s="34">
        <f t="shared" si="21"/>
        <v>0</v>
      </c>
      <c r="P274" s="35">
        <f t="shared" si="22"/>
        <v>0</v>
      </c>
    </row>
    <row r="275" spans="1:16" ht="19.5" customHeight="1">
      <c r="A275" s="9"/>
      <c r="B275" s="10"/>
      <c r="C275" s="3"/>
      <c r="D275" s="10"/>
      <c r="E275" s="11"/>
      <c r="F275" s="7"/>
      <c r="G275" s="8"/>
      <c r="H275" s="5"/>
      <c r="I275" s="8"/>
      <c r="J275" s="5"/>
      <c r="K275" s="8"/>
      <c r="L275" s="5"/>
      <c r="M275" s="8"/>
      <c r="N275" s="33">
        <f t="shared" si="21"/>
        <v>0</v>
      </c>
      <c r="O275" s="34">
        <f t="shared" si="21"/>
        <v>0</v>
      </c>
      <c r="P275" s="35">
        <f t="shared" si="22"/>
        <v>0</v>
      </c>
    </row>
    <row r="276" spans="1:16" ht="19.5" customHeight="1">
      <c r="A276" s="9"/>
      <c r="B276" s="10"/>
      <c r="C276" s="3"/>
      <c r="D276" s="10"/>
      <c r="E276" s="11"/>
      <c r="F276" s="7"/>
      <c r="G276" s="8"/>
      <c r="H276" s="5"/>
      <c r="I276" s="8"/>
      <c r="J276" s="5"/>
      <c r="K276" s="8"/>
      <c r="L276" s="5"/>
      <c r="M276" s="8"/>
      <c r="N276" s="33">
        <f t="shared" si="21"/>
        <v>0</v>
      </c>
      <c r="O276" s="34">
        <f t="shared" si="21"/>
        <v>0</v>
      </c>
      <c r="P276" s="35">
        <f t="shared" si="22"/>
        <v>0</v>
      </c>
    </row>
    <row r="277" spans="1:16" ht="19.5" customHeight="1">
      <c r="A277" s="9"/>
      <c r="B277" s="10"/>
      <c r="C277" s="3"/>
      <c r="D277" s="10"/>
      <c r="E277" s="11"/>
      <c r="F277" s="7"/>
      <c r="G277" s="8"/>
      <c r="H277" s="5"/>
      <c r="I277" s="8"/>
      <c r="J277" s="5"/>
      <c r="K277" s="8"/>
      <c r="L277" s="5"/>
      <c r="M277" s="8"/>
      <c r="N277" s="33">
        <f t="shared" si="21"/>
        <v>0</v>
      </c>
      <c r="O277" s="34">
        <f t="shared" si="21"/>
        <v>0</v>
      </c>
      <c r="P277" s="35">
        <f t="shared" si="22"/>
        <v>0</v>
      </c>
    </row>
    <row r="278" spans="1:16" ht="19.5" customHeight="1">
      <c r="A278" s="9"/>
      <c r="B278" s="10"/>
      <c r="C278" s="3"/>
      <c r="D278" s="10"/>
      <c r="E278" s="11"/>
      <c r="F278" s="7"/>
      <c r="G278" s="8"/>
      <c r="H278" s="5"/>
      <c r="I278" s="8"/>
      <c r="J278" s="5"/>
      <c r="K278" s="8"/>
      <c r="L278" s="5"/>
      <c r="M278" s="8"/>
      <c r="N278" s="33">
        <f t="shared" si="21"/>
        <v>0</v>
      </c>
      <c r="O278" s="34">
        <f t="shared" si="21"/>
        <v>0</v>
      </c>
      <c r="P278" s="35">
        <f t="shared" si="22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8"/>
      <c r="J279" s="5"/>
      <c r="K279" s="8"/>
      <c r="L279" s="5"/>
      <c r="M279" s="8"/>
      <c r="N279" s="33">
        <f t="shared" si="21"/>
        <v>0</v>
      </c>
      <c r="O279" s="34">
        <f t="shared" si="21"/>
        <v>0</v>
      </c>
      <c r="P279" s="35">
        <f t="shared" si="22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8"/>
      <c r="J280" s="5"/>
      <c r="K280" s="8"/>
      <c r="L280" s="5"/>
      <c r="M280" s="8"/>
      <c r="N280" s="33">
        <f t="shared" si="21"/>
        <v>0</v>
      </c>
      <c r="O280" s="34">
        <f t="shared" si="21"/>
        <v>0</v>
      </c>
      <c r="P280" s="35">
        <f t="shared" si="22"/>
        <v>0</v>
      </c>
    </row>
    <row r="281" spans="1:16" ht="19.5" customHeight="1" hidden="1">
      <c r="A281" s="9"/>
      <c r="B281" s="10"/>
      <c r="C281" s="3"/>
      <c r="D281" s="10"/>
      <c r="E281" s="11"/>
      <c r="F281" s="7"/>
      <c r="G281" s="8"/>
      <c r="H281" s="5"/>
      <c r="I281" s="8"/>
      <c r="J281" s="5"/>
      <c r="K281" s="8"/>
      <c r="L281" s="5"/>
      <c r="M281" s="8"/>
      <c r="N281" s="33">
        <f t="shared" si="21"/>
        <v>0</v>
      </c>
      <c r="O281" s="34">
        <f t="shared" si="21"/>
        <v>0</v>
      </c>
      <c r="P281" s="35">
        <f t="shared" si="22"/>
        <v>0</v>
      </c>
    </row>
    <row r="282" spans="1:16" ht="19.5" customHeight="1" hidden="1">
      <c r="A282" s="9"/>
      <c r="B282" s="10"/>
      <c r="C282" s="3"/>
      <c r="D282" s="10"/>
      <c r="E282" s="11"/>
      <c r="F282" s="7"/>
      <c r="G282" s="8"/>
      <c r="H282" s="5"/>
      <c r="I282" s="8"/>
      <c r="J282" s="5"/>
      <c r="K282" s="8"/>
      <c r="L282" s="5"/>
      <c r="M282" s="8"/>
      <c r="N282" s="33">
        <f t="shared" si="21"/>
        <v>0</v>
      </c>
      <c r="O282" s="34">
        <f t="shared" si="21"/>
        <v>0</v>
      </c>
      <c r="P282" s="35">
        <f t="shared" si="22"/>
        <v>0</v>
      </c>
    </row>
    <row r="283" spans="1:16" ht="19.5" customHeight="1">
      <c r="A283" s="9"/>
      <c r="B283" s="10"/>
      <c r="C283" s="3"/>
      <c r="D283" s="10"/>
      <c r="E283" s="11"/>
      <c r="F283" s="7"/>
      <c r="G283" s="8"/>
      <c r="H283" s="5"/>
      <c r="I283" s="8"/>
      <c r="J283" s="5"/>
      <c r="K283" s="8"/>
      <c r="L283" s="5"/>
      <c r="M283" s="8"/>
      <c r="N283" s="33">
        <f t="shared" si="21"/>
        <v>0</v>
      </c>
      <c r="O283" s="34">
        <f t="shared" si="21"/>
        <v>0</v>
      </c>
      <c r="P283" s="35">
        <f t="shared" si="22"/>
        <v>0</v>
      </c>
    </row>
    <row r="284" spans="1:16" ht="19.5" customHeight="1">
      <c r="A284" s="9"/>
      <c r="B284" s="10"/>
      <c r="C284" s="3"/>
      <c r="D284" s="10"/>
      <c r="E284" s="11"/>
      <c r="F284" s="7"/>
      <c r="G284" s="8"/>
      <c r="H284" s="5"/>
      <c r="I284" s="8"/>
      <c r="J284" s="5"/>
      <c r="K284" s="8"/>
      <c r="L284" s="5"/>
      <c r="M284" s="8"/>
      <c r="N284" s="33">
        <f t="shared" si="21"/>
        <v>0</v>
      </c>
      <c r="O284" s="34">
        <f t="shared" si="21"/>
        <v>0</v>
      </c>
      <c r="P284" s="35">
        <f t="shared" si="22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8"/>
      <c r="J285" s="5"/>
      <c r="K285" s="8"/>
      <c r="L285" s="5"/>
      <c r="M285" s="8"/>
      <c r="N285" s="33">
        <f t="shared" si="21"/>
        <v>0</v>
      </c>
      <c r="O285" s="34">
        <f t="shared" si="21"/>
        <v>0</v>
      </c>
      <c r="P285" s="35">
        <f t="shared" si="22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8"/>
      <c r="J286" s="5"/>
      <c r="K286" s="8"/>
      <c r="L286" s="5"/>
      <c r="M286" s="8"/>
      <c r="N286" s="33">
        <f t="shared" si="21"/>
        <v>0</v>
      </c>
      <c r="O286" s="34">
        <f t="shared" si="21"/>
        <v>0</v>
      </c>
      <c r="P286" s="35">
        <f t="shared" si="22"/>
        <v>0</v>
      </c>
    </row>
    <row r="287" spans="1:16" ht="19.5" customHeight="1" thickBot="1">
      <c r="A287" s="26"/>
      <c r="B287" s="27"/>
      <c r="C287" s="3"/>
      <c r="D287" s="27"/>
      <c r="E287" s="28"/>
      <c r="F287" s="7"/>
      <c r="G287" s="8"/>
      <c r="H287" s="5"/>
      <c r="I287" s="8"/>
      <c r="J287" s="5"/>
      <c r="K287" s="8"/>
      <c r="L287" s="5"/>
      <c r="M287" s="8"/>
      <c r="N287" s="36">
        <f t="shared" si="21"/>
        <v>0</v>
      </c>
      <c r="O287" s="37">
        <f t="shared" si="21"/>
        <v>0</v>
      </c>
      <c r="P287" s="38">
        <f t="shared" si="22"/>
        <v>0</v>
      </c>
    </row>
    <row r="288" spans="1:16" ht="19.5" customHeight="1" thickBot="1">
      <c r="A288" s="259" t="s">
        <v>14</v>
      </c>
      <c r="B288" s="260"/>
      <c r="C288" s="260"/>
      <c r="D288" s="260"/>
      <c r="E288" s="261"/>
      <c r="F288" s="39">
        <f aca="true" t="shared" si="23" ref="F288:O288">SUM(F265:F287)</f>
        <v>35.14</v>
      </c>
      <c r="G288" s="40">
        <f t="shared" si="23"/>
        <v>34.3</v>
      </c>
      <c r="H288" s="41">
        <f t="shared" si="23"/>
        <v>24.32</v>
      </c>
      <c r="I288" s="42">
        <f t="shared" si="23"/>
        <v>32</v>
      </c>
      <c r="J288" s="39">
        <f t="shared" si="23"/>
        <v>10.81</v>
      </c>
      <c r="K288" s="40">
        <f t="shared" si="23"/>
        <v>32</v>
      </c>
      <c r="L288" s="41">
        <f t="shared" si="23"/>
        <v>10.81</v>
      </c>
      <c r="M288" s="40">
        <f t="shared" si="23"/>
        <v>32</v>
      </c>
      <c r="N288" s="43">
        <f t="shared" si="23"/>
        <v>81.08000000000001</v>
      </c>
      <c r="O288" s="44">
        <f t="shared" si="23"/>
        <v>130.3</v>
      </c>
      <c r="P288" s="32">
        <f t="shared" si="22"/>
        <v>211.38000000000002</v>
      </c>
    </row>
    <row r="289" spans="1:16" ht="19.5" customHeight="1">
      <c r="A289" s="238" t="s">
        <v>0</v>
      </c>
      <c r="B289" s="238"/>
      <c r="C289" s="238"/>
      <c r="D289" s="238"/>
      <c r="E289" s="238"/>
      <c r="F289" s="238"/>
      <c r="G289" s="238"/>
      <c r="H289" s="238"/>
      <c r="I289" s="239"/>
      <c r="J289" s="238"/>
      <c r="K289" s="238"/>
      <c r="L289" s="238"/>
      <c r="M289" s="238"/>
      <c r="N289" s="238"/>
      <c r="O289" s="238"/>
      <c r="P289" s="238"/>
    </row>
    <row r="290" spans="1:16" ht="19.5" customHeight="1">
      <c r="A290" s="238"/>
      <c r="B290" s="238"/>
      <c r="C290" s="238"/>
      <c r="D290" s="238"/>
      <c r="E290" s="238"/>
      <c r="F290" s="238"/>
      <c r="G290" s="238"/>
      <c r="H290" s="238"/>
      <c r="I290" s="239"/>
      <c r="J290" s="240"/>
      <c r="K290" s="240"/>
      <c r="L290" s="239"/>
      <c r="M290" s="239"/>
      <c r="N290" s="239"/>
      <c r="O290" s="239"/>
      <c r="P290" s="239"/>
    </row>
    <row r="291" spans="1:11" ht="19.5" customHeight="1">
      <c r="A291" s="241" t="s">
        <v>131</v>
      </c>
      <c r="B291" s="241"/>
      <c r="J291" s="19"/>
      <c r="K291" s="19"/>
    </row>
    <row r="292" spans="1:2" ht="19.5" customHeight="1">
      <c r="A292" s="241"/>
      <c r="B292" s="241"/>
    </row>
    <row r="293" spans="1:14" ht="19.5" customHeight="1">
      <c r="A293" s="241"/>
      <c r="B293" s="241"/>
      <c r="K293" s="18"/>
      <c r="L293" s="18"/>
      <c r="M293" s="18"/>
      <c r="N293" s="18"/>
    </row>
    <row r="294" spans="1:16" ht="19.5" customHeight="1">
      <c r="A294" s="263" t="s">
        <v>15</v>
      </c>
      <c r="B294" s="254" t="s">
        <v>202</v>
      </c>
      <c r="C294" s="254"/>
      <c r="D294" s="254"/>
      <c r="E294" s="29"/>
      <c r="F294" s="16"/>
      <c r="G294" s="16"/>
      <c r="H294" s="16"/>
      <c r="K294" s="255" t="s">
        <v>16</v>
      </c>
      <c r="L294" s="255"/>
      <c r="M294" s="227" t="str">
        <f>MR!R11</f>
        <v>jún 2013</v>
      </c>
      <c r="N294" s="227"/>
      <c r="O294" s="227"/>
      <c r="P294" s="227"/>
    </row>
    <row r="295" spans="1:16" ht="19.5" customHeight="1">
      <c r="A295" s="263"/>
      <c r="B295" s="254"/>
      <c r="C295" s="254"/>
      <c r="D295" s="254"/>
      <c r="E295" s="29"/>
      <c r="F295" s="16"/>
      <c r="G295" s="16"/>
      <c r="H295" s="16"/>
      <c r="K295" s="255"/>
      <c r="L295" s="255"/>
      <c r="M295" s="227"/>
      <c r="N295" s="227"/>
      <c r="O295" s="227"/>
      <c r="P295" s="227"/>
    </row>
    <row r="296" ht="19.5" customHeight="1" thickBot="1"/>
    <row r="297" spans="1:16" ht="19.5" customHeight="1" thickBot="1">
      <c r="A297" s="242" t="s">
        <v>2</v>
      </c>
      <c r="B297" s="245" t="s">
        <v>3</v>
      </c>
      <c r="C297" s="248" t="s">
        <v>4</v>
      </c>
      <c r="D297" s="251" t="s">
        <v>5</v>
      </c>
      <c r="E297" s="262" t="s">
        <v>6</v>
      </c>
      <c r="F297" s="235" t="s">
        <v>7</v>
      </c>
      <c r="G297" s="235"/>
      <c r="H297" s="235"/>
      <c r="I297" s="235"/>
      <c r="J297" s="235"/>
      <c r="K297" s="235"/>
      <c r="L297" s="235"/>
      <c r="M297" s="231"/>
      <c r="N297" s="234" t="s">
        <v>12</v>
      </c>
      <c r="O297" s="235"/>
      <c r="P297" s="228" t="s">
        <v>14</v>
      </c>
    </row>
    <row r="298" spans="1:16" ht="19.5" customHeight="1">
      <c r="A298" s="243"/>
      <c r="B298" s="246"/>
      <c r="C298" s="249"/>
      <c r="D298" s="252"/>
      <c r="E298" s="232"/>
      <c r="F298" s="256" t="s">
        <v>8</v>
      </c>
      <c r="G298" s="257"/>
      <c r="H298" s="258" t="s">
        <v>9</v>
      </c>
      <c r="I298" s="258"/>
      <c r="J298" s="256" t="s">
        <v>10</v>
      </c>
      <c r="K298" s="257"/>
      <c r="L298" s="258" t="s">
        <v>11</v>
      </c>
      <c r="M298" s="257"/>
      <c r="N298" s="236"/>
      <c r="O298" s="237"/>
      <c r="P298" s="229"/>
    </row>
    <row r="299" spans="1:16" ht="19.5" customHeight="1" thickBot="1">
      <c r="A299" s="244"/>
      <c r="B299" s="247"/>
      <c r="C299" s="250"/>
      <c r="D299" s="253"/>
      <c r="E299" s="233"/>
      <c r="F299" s="20" t="s">
        <v>336</v>
      </c>
      <c r="G299" s="21" t="s">
        <v>13</v>
      </c>
      <c r="H299" s="20" t="s">
        <v>336</v>
      </c>
      <c r="I299" s="22" t="s">
        <v>13</v>
      </c>
      <c r="J299" s="20" t="s">
        <v>336</v>
      </c>
      <c r="K299" s="21" t="s">
        <v>13</v>
      </c>
      <c r="L299" s="20" t="s">
        <v>336</v>
      </c>
      <c r="M299" s="21" t="s">
        <v>13</v>
      </c>
      <c r="N299" s="20" t="s">
        <v>336</v>
      </c>
      <c r="O299" s="22" t="s">
        <v>13</v>
      </c>
      <c r="P299" s="230"/>
    </row>
    <row r="300" spans="1:25" ht="19.5" customHeight="1">
      <c r="A300" s="2">
        <v>41434</v>
      </c>
      <c r="B300" s="3" t="s">
        <v>556</v>
      </c>
      <c r="C300" s="3" t="s">
        <v>364</v>
      </c>
      <c r="D300" s="3" t="s">
        <v>504</v>
      </c>
      <c r="E300" s="4"/>
      <c r="F300" s="7">
        <v>13.51</v>
      </c>
      <c r="G300" s="8">
        <v>33</v>
      </c>
      <c r="H300" s="5">
        <v>10.81</v>
      </c>
      <c r="I300" s="8">
        <v>32</v>
      </c>
      <c r="J300" s="5">
        <v>10.81</v>
      </c>
      <c r="K300" s="8">
        <v>32</v>
      </c>
      <c r="L300" s="5">
        <v>10.81</v>
      </c>
      <c r="M300" s="8">
        <v>32</v>
      </c>
      <c r="N300" s="33">
        <f>SUM(F300+H300+J300+L300)</f>
        <v>45.940000000000005</v>
      </c>
      <c r="O300" s="34">
        <f>SUM(G300+I300+K300+M300)</f>
        <v>129</v>
      </c>
      <c r="P300" s="35">
        <f>SUM(N300:O300)</f>
        <v>174.94</v>
      </c>
      <c r="R300" s="124" t="s">
        <v>8</v>
      </c>
      <c r="S300" s="208" t="s">
        <v>345</v>
      </c>
      <c r="T300" s="205" t="s">
        <v>339</v>
      </c>
      <c r="U300" s="182" t="s">
        <v>337</v>
      </c>
      <c r="V300" s="206" t="s">
        <v>382</v>
      </c>
      <c r="W300" s="205" t="s">
        <v>383</v>
      </c>
      <c r="X300" s="123" t="s">
        <v>341</v>
      </c>
      <c r="Y300" s="122"/>
    </row>
    <row r="301" spans="1:25" ht="19.5" customHeight="1">
      <c r="A301" s="9" t="s">
        <v>586</v>
      </c>
      <c r="B301" s="10" t="s">
        <v>617</v>
      </c>
      <c r="C301" s="3" t="s">
        <v>361</v>
      </c>
      <c r="D301" s="10" t="s">
        <v>504</v>
      </c>
      <c r="E301" s="11" t="s">
        <v>463</v>
      </c>
      <c r="F301" s="7">
        <v>21.63</v>
      </c>
      <c r="G301" s="8">
        <v>1.3</v>
      </c>
      <c r="H301" s="5">
        <v>13.51</v>
      </c>
      <c r="I301" s="8">
        <v>0</v>
      </c>
      <c r="J301" s="5"/>
      <c r="K301" s="8"/>
      <c r="L301" s="5"/>
      <c r="M301" s="8"/>
      <c r="N301" s="33">
        <f aca="true" t="shared" si="24" ref="N301:O322">SUM(F301+H301+J301+L301)</f>
        <v>35.14</v>
      </c>
      <c r="O301" s="34">
        <f t="shared" si="24"/>
        <v>1.3</v>
      </c>
      <c r="P301" s="35">
        <f aca="true" t="shared" si="25" ref="P301:P323">SUM(N301:O301)</f>
        <v>36.44</v>
      </c>
      <c r="R301" s="124" t="s">
        <v>336</v>
      </c>
      <c r="S301" s="209">
        <v>13.51</v>
      </c>
      <c r="T301" s="185">
        <v>8.09</v>
      </c>
      <c r="U301" s="181">
        <v>5.4</v>
      </c>
      <c r="V301" s="207">
        <v>8.09</v>
      </c>
      <c r="W301" s="185">
        <v>21.6</v>
      </c>
      <c r="X301" s="123">
        <v>0</v>
      </c>
      <c r="Y301" s="122"/>
    </row>
    <row r="302" spans="1:25" ht="19.5" customHeight="1">
      <c r="A302" s="9" t="s">
        <v>633</v>
      </c>
      <c r="B302" s="10" t="s">
        <v>751</v>
      </c>
      <c r="C302" s="3" t="s">
        <v>361</v>
      </c>
      <c r="D302" s="10" t="s">
        <v>492</v>
      </c>
      <c r="E302" s="11" t="s">
        <v>459</v>
      </c>
      <c r="F302" s="7">
        <v>8.09</v>
      </c>
      <c r="G302" s="8">
        <v>16</v>
      </c>
      <c r="H302" s="5">
        <v>5.4</v>
      </c>
      <c r="I302" s="8">
        <v>15</v>
      </c>
      <c r="J302" s="5"/>
      <c r="K302" s="8"/>
      <c r="L302" s="5"/>
      <c r="M302" s="8"/>
      <c r="N302" s="33">
        <f t="shared" si="24"/>
        <v>13.49</v>
      </c>
      <c r="O302" s="34">
        <f t="shared" si="24"/>
        <v>31</v>
      </c>
      <c r="P302" s="35">
        <f t="shared" si="25"/>
        <v>44.49</v>
      </c>
      <c r="R302" s="124" t="s">
        <v>340</v>
      </c>
      <c r="S302" s="209">
        <v>33</v>
      </c>
      <c r="T302" s="185">
        <v>23</v>
      </c>
      <c r="U302" s="181">
        <v>1.3</v>
      </c>
      <c r="V302" s="207">
        <v>16</v>
      </c>
      <c r="W302" s="185">
        <v>1.3</v>
      </c>
      <c r="X302" s="123">
        <v>0</v>
      </c>
      <c r="Y302" s="122"/>
    </row>
    <row r="303" spans="1:20" ht="19.5" customHeight="1">
      <c r="A303" s="9" t="s">
        <v>740</v>
      </c>
      <c r="B303" s="10" t="s">
        <v>752</v>
      </c>
      <c r="C303" s="3" t="s">
        <v>361</v>
      </c>
      <c r="D303" s="10" t="s">
        <v>458</v>
      </c>
      <c r="E303" s="11" t="s">
        <v>753</v>
      </c>
      <c r="F303" s="7">
        <v>8.09</v>
      </c>
      <c r="G303" s="8">
        <v>16</v>
      </c>
      <c r="H303" s="5">
        <v>5.4</v>
      </c>
      <c r="I303" s="8">
        <v>15</v>
      </c>
      <c r="J303" s="5"/>
      <c r="K303" s="8"/>
      <c r="L303" s="5"/>
      <c r="M303" s="8"/>
      <c r="N303" s="33">
        <f t="shared" si="24"/>
        <v>13.49</v>
      </c>
      <c r="O303" s="34">
        <f t="shared" si="24"/>
        <v>31</v>
      </c>
      <c r="P303" s="35">
        <f t="shared" si="25"/>
        <v>44.49</v>
      </c>
      <c r="R303" s="119"/>
      <c r="T303" s="119"/>
    </row>
    <row r="304" spans="1:25" ht="19.5" customHeight="1">
      <c r="A304" s="9">
        <v>41447</v>
      </c>
      <c r="B304" s="10" t="s">
        <v>815</v>
      </c>
      <c r="C304" s="3" t="s">
        <v>364</v>
      </c>
      <c r="D304" s="10" t="s">
        <v>521</v>
      </c>
      <c r="E304" s="11"/>
      <c r="F304" s="7">
        <v>13.51</v>
      </c>
      <c r="G304" s="8">
        <v>33</v>
      </c>
      <c r="H304" s="5">
        <v>10.81</v>
      </c>
      <c r="I304" s="8">
        <v>32</v>
      </c>
      <c r="J304" s="5">
        <v>10.81</v>
      </c>
      <c r="K304" s="8">
        <v>32</v>
      </c>
      <c r="L304" s="5">
        <v>10.81</v>
      </c>
      <c r="M304" s="8">
        <v>32</v>
      </c>
      <c r="N304" s="33">
        <f t="shared" si="24"/>
        <v>45.940000000000005</v>
      </c>
      <c r="O304" s="34">
        <f t="shared" si="24"/>
        <v>129</v>
      </c>
      <c r="P304" s="35">
        <f t="shared" si="25"/>
        <v>174.94</v>
      </c>
      <c r="R304" s="124" t="s">
        <v>342</v>
      </c>
      <c r="S304" s="208" t="s">
        <v>345</v>
      </c>
      <c r="T304" s="205" t="s">
        <v>339</v>
      </c>
      <c r="U304" s="182" t="s">
        <v>337</v>
      </c>
      <c r="V304" s="206" t="s">
        <v>382</v>
      </c>
      <c r="W304" s="205" t="s">
        <v>383</v>
      </c>
      <c r="X304" s="123" t="s">
        <v>341</v>
      </c>
      <c r="Y304" s="122"/>
    </row>
    <row r="305" spans="1:25" ht="19.5" customHeight="1">
      <c r="A305" s="9" t="s">
        <v>844</v>
      </c>
      <c r="B305" s="10" t="s">
        <v>865</v>
      </c>
      <c r="C305" s="3" t="s">
        <v>361</v>
      </c>
      <c r="D305" s="10" t="s">
        <v>521</v>
      </c>
      <c r="E305" s="11"/>
      <c r="F305" s="7">
        <v>8.09</v>
      </c>
      <c r="G305" s="8">
        <v>16</v>
      </c>
      <c r="H305" s="5">
        <v>5.4</v>
      </c>
      <c r="I305" s="8">
        <v>15</v>
      </c>
      <c r="J305" s="5"/>
      <c r="K305" s="8"/>
      <c r="L305" s="5"/>
      <c r="M305" s="8"/>
      <c r="N305" s="33">
        <f t="shared" si="24"/>
        <v>13.49</v>
      </c>
      <c r="O305" s="34">
        <f t="shared" si="24"/>
        <v>31</v>
      </c>
      <c r="P305" s="35">
        <f t="shared" si="25"/>
        <v>44.49</v>
      </c>
      <c r="R305" s="124" t="s">
        <v>336</v>
      </c>
      <c r="S305" s="209">
        <v>10.81</v>
      </c>
      <c r="T305" s="185">
        <v>5.4</v>
      </c>
      <c r="U305" s="181">
        <v>5.4</v>
      </c>
      <c r="V305" s="207">
        <v>5.4</v>
      </c>
      <c r="W305" s="185">
        <v>13.51</v>
      </c>
      <c r="X305" s="121">
        <v>0</v>
      </c>
      <c r="Y305" s="122"/>
    </row>
    <row r="306" spans="1:25" ht="19.5" customHeight="1">
      <c r="A306" s="9" t="s">
        <v>895</v>
      </c>
      <c r="B306" s="10" t="s">
        <v>896</v>
      </c>
      <c r="C306" s="3" t="s">
        <v>364</v>
      </c>
      <c r="D306" s="10" t="s">
        <v>581</v>
      </c>
      <c r="E306" s="11" t="s">
        <v>459</v>
      </c>
      <c r="F306" s="7">
        <v>13.51</v>
      </c>
      <c r="G306" s="8">
        <v>33</v>
      </c>
      <c r="H306" s="5">
        <v>10.81</v>
      </c>
      <c r="I306" s="8">
        <v>32</v>
      </c>
      <c r="J306" s="5">
        <v>10.81</v>
      </c>
      <c r="K306" s="8">
        <v>32</v>
      </c>
      <c r="L306" s="5">
        <v>10.81</v>
      </c>
      <c r="M306" s="8">
        <v>32</v>
      </c>
      <c r="N306" s="33">
        <f t="shared" si="24"/>
        <v>45.940000000000005</v>
      </c>
      <c r="O306" s="34">
        <f t="shared" si="24"/>
        <v>129</v>
      </c>
      <c r="P306" s="35">
        <f t="shared" si="25"/>
        <v>174.94</v>
      </c>
      <c r="R306" s="124" t="s">
        <v>340</v>
      </c>
      <c r="S306" s="209">
        <v>32</v>
      </c>
      <c r="T306" s="185">
        <v>22</v>
      </c>
      <c r="U306" s="181">
        <v>0</v>
      </c>
      <c r="V306" s="207">
        <v>15</v>
      </c>
      <c r="W306" s="185">
        <v>0</v>
      </c>
      <c r="X306" s="121">
        <v>0</v>
      </c>
      <c r="Y306" s="122"/>
    </row>
    <row r="307" spans="1:16" ht="19.5" customHeight="1">
      <c r="A307" s="9" t="s">
        <v>897</v>
      </c>
      <c r="B307" s="10" t="s">
        <v>751</v>
      </c>
      <c r="C307" s="3" t="s">
        <v>364</v>
      </c>
      <c r="D307" s="10" t="s">
        <v>492</v>
      </c>
      <c r="E307" s="11" t="s">
        <v>459</v>
      </c>
      <c r="F307" s="7">
        <v>13.51</v>
      </c>
      <c r="G307" s="8">
        <v>33</v>
      </c>
      <c r="H307" s="5">
        <v>10.81</v>
      </c>
      <c r="I307" s="8">
        <v>32</v>
      </c>
      <c r="J307" s="5">
        <v>10.81</v>
      </c>
      <c r="K307" s="8">
        <v>32</v>
      </c>
      <c r="L307" s="5">
        <v>10.81</v>
      </c>
      <c r="M307" s="8">
        <v>32</v>
      </c>
      <c r="N307" s="33">
        <f t="shared" si="24"/>
        <v>45.940000000000005</v>
      </c>
      <c r="O307" s="34">
        <f t="shared" si="24"/>
        <v>129</v>
      </c>
      <c r="P307" s="35">
        <f t="shared" si="25"/>
        <v>174.94</v>
      </c>
    </row>
    <row r="308" spans="1:16" ht="19.5" customHeight="1">
      <c r="A308" s="9"/>
      <c r="B308" s="10"/>
      <c r="C308" s="3"/>
      <c r="D308" s="10"/>
      <c r="E308" s="11"/>
      <c r="F308" s="7"/>
      <c r="G308" s="8"/>
      <c r="H308" s="5"/>
      <c r="I308" s="8"/>
      <c r="J308" s="5"/>
      <c r="K308" s="8"/>
      <c r="L308" s="5"/>
      <c r="M308" s="8"/>
      <c r="N308" s="33">
        <f t="shared" si="24"/>
        <v>0</v>
      </c>
      <c r="O308" s="34">
        <f t="shared" si="24"/>
        <v>0</v>
      </c>
      <c r="P308" s="35">
        <f t="shared" si="25"/>
        <v>0</v>
      </c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8"/>
      <c r="J309" s="5"/>
      <c r="K309" s="8"/>
      <c r="L309" s="5"/>
      <c r="M309" s="8"/>
      <c r="N309" s="33">
        <f t="shared" si="24"/>
        <v>0</v>
      </c>
      <c r="O309" s="34">
        <f t="shared" si="24"/>
        <v>0</v>
      </c>
      <c r="P309" s="35">
        <f t="shared" si="25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8"/>
      <c r="J310" s="5"/>
      <c r="K310" s="8"/>
      <c r="L310" s="5"/>
      <c r="M310" s="8"/>
      <c r="N310" s="33">
        <f t="shared" si="24"/>
        <v>0</v>
      </c>
      <c r="O310" s="34">
        <f t="shared" si="24"/>
        <v>0</v>
      </c>
      <c r="P310" s="35">
        <f t="shared" si="25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8"/>
      <c r="J311" s="5"/>
      <c r="K311" s="8"/>
      <c r="L311" s="5"/>
      <c r="M311" s="8"/>
      <c r="N311" s="33">
        <f t="shared" si="24"/>
        <v>0</v>
      </c>
      <c r="O311" s="34">
        <f t="shared" si="24"/>
        <v>0</v>
      </c>
      <c r="P311" s="35">
        <f t="shared" si="25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8"/>
      <c r="J312" s="5"/>
      <c r="K312" s="8"/>
      <c r="L312" s="5"/>
      <c r="M312" s="8"/>
      <c r="N312" s="33">
        <f t="shared" si="24"/>
        <v>0</v>
      </c>
      <c r="O312" s="34">
        <f t="shared" si="24"/>
        <v>0</v>
      </c>
      <c r="P312" s="35">
        <f t="shared" si="25"/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8"/>
      <c r="J313" s="5"/>
      <c r="K313" s="8"/>
      <c r="L313" s="5"/>
      <c r="M313" s="8"/>
      <c r="N313" s="33">
        <f t="shared" si="24"/>
        <v>0</v>
      </c>
      <c r="O313" s="34">
        <f t="shared" si="24"/>
        <v>0</v>
      </c>
      <c r="P313" s="35">
        <f t="shared" si="25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8"/>
      <c r="J314" s="5"/>
      <c r="K314" s="8"/>
      <c r="L314" s="5"/>
      <c r="M314" s="8"/>
      <c r="N314" s="33">
        <f t="shared" si="24"/>
        <v>0</v>
      </c>
      <c r="O314" s="34">
        <f t="shared" si="24"/>
        <v>0</v>
      </c>
      <c r="P314" s="35">
        <f t="shared" si="25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8"/>
      <c r="J315" s="5"/>
      <c r="K315" s="8"/>
      <c r="L315" s="5"/>
      <c r="M315" s="8"/>
      <c r="N315" s="33">
        <f t="shared" si="24"/>
        <v>0</v>
      </c>
      <c r="O315" s="34">
        <f t="shared" si="24"/>
        <v>0</v>
      </c>
      <c r="P315" s="35">
        <f t="shared" si="25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8"/>
      <c r="J316" s="5"/>
      <c r="K316" s="8"/>
      <c r="L316" s="5"/>
      <c r="M316" s="8"/>
      <c r="N316" s="33">
        <f t="shared" si="24"/>
        <v>0</v>
      </c>
      <c r="O316" s="34">
        <f t="shared" si="24"/>
        <v>0</v>
      </c>
      <c r="P316" s="35">
        <f t="shared" si="25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8"/>
      <c r="J317" s="5"/>
      <c r="K317" s="8"/>
      <c r="L317" s="5"/>
      <c r="M317" s="8"/>
      <c r="N317" s="33">
        <f t="shared" si="24"/>
        <v>0</v>
      </c>
      <c r="O317" s="34">
        <f t="shared" si="24"/>
        <v>0</v>
      </c>
      <c r="P317" s="35">
        <f t="shared" si="25"/>
        <v>0</v>
      </c>
    </row>
    <row r="318" spans="1:16" ht="19.5" customHeight="1" hidden="1">
      <c r="A318" s="9"/>
      <c r="B318" s="10"/>
      <c r="C318" s="3"/>
      <c r="D318" s="10"/>
      <c r="E318" s="11"/>
      <c r="F318" s="7"/>
      <c r="G318" s="8"/>
      <c r="H318" s="5"/>
      <c r="I318" s="8"/>
      <c r="J318" s="5"/>
      <c r="K318" s="8"/>
      <c r="L318" s="5"/>
      <c r="M318" s="8"/>
      <c r="N318" s="33">
        <f t="shared" si="24"/>
        <v>0</v>
      </c>
      <c r="O318" s="34">
        <f t="shared" si="24"/>
        <v>0</v>
      </c>
      <c r="P318" s="35">
        <f t="shared" si="25"/>
        <v>0</v>
      </c>
    </row>
    <row r="319" spans="1:16" ht="19.5" customHeight="1" hidden="1">
      <c r="A319" s="9"/>
      <c r="B319" s="10"/>
      <c r="C319" s="3"/>
      <c r="D319" s="10"/>
      <c r="E319" s="11"/>
      <c r="F319" s="7"/>
      <c r="G319" s="8"/>
      <c r="H319" s="5"/>
      <c r="I319" s="8"/>
      <c r="J319" s="5"/>
      <c r="K319" s="8"/>
      <c r="L319" s="5"/>
      <c r="M319" s="8"/>
      <c r="N319" s="33">
        <f t="shared" si="24"/>
        <v>0</v>
      </c>
      <c r="O319" s="34">
        <f t="shared" si="24"/>
        <v>0</v>
      </c>
      <c r="P319" s="35">
        <f t="shared" si="25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8"/>
      <c r="J320" s="5"/>
      <c r="K320" s="8"/>
      <c r="L320" s="5"/>
      <c r="M320" s="8"/>
      <c r="N320" s="33">
        <f t="shared" si="24"/>
        <v>0</v>
      </c>
      <c r="O320" s="34">
        <f t="shared" si="24"/>
        <v>0</v>
      </c>
      <c r="P320" s="35">
        <f t="shared" si="25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8"/>
      <c r="J321" s="5"/>
      <c r="K321" s="8"/>
      <c r="L321" s="5"/>
      <c r="M321" s="8"/>
      <c r="N321" s="33">
        <f t="shared" si="24"/>
        <v>0</v>
      </c>
      <c r="O321" s="34">
        <f t="shared" si="24"/>
        <v>0</v>
      </c>
      <c r="P321" s="35">
        <f t="shared" si="25"/>
        <v>0</v>
      </c>
    </row>
    <row r="322" spans="1:16" ht="19.5" customHeight="1" thickBot="1">
      <c r="A322" s="26"/>
      <c r="B322" s="27"/>
      <c r="C322" s="3"/>
      <c r="D322" s="27"/>
      <c r="E322" s="28"/>
      <c r="F322" s="7"/>
      <c r="G322" s="8"/>
      <c r="H322" s="5"/>
      <c r="I322" s="8"/>
      <c r="J322" s="5"/>
      <c r="K322" s="8"/>
      <c r="L322" s="5"/>
      <c r="M322" s="8"/>
      <c r="N322" s="36">
        <f t="shared" si="24"/>
        <v>0</v>
      </c>
      <c r="O322" s="37">
        <f t="shared" si="24"/>
        <v>0</v>
      </c>
      <c r="P322" s="38">
        <f t="shared" si="25"/>
        <v>0</v>
      </c>
    </row>
    <row r="323" spans="1:16" ht="19.5" customHeight="1" thickBot="1">
      <c r="A323" s="259" t="s">
        <v>14</v>
      </c>
      <c r="B323" s="260"/>
      <c r="C323" s="260"/>
      <c r="D323" s="260"/>
      <c r="E323" s="261"/>
      <c r="F323" s="39">
        <f aca="true" t="shared" si="26" ref="F323:O323">SUM(F300:F322)</f>
        <v>99.94000000000003</v>
      </c>
      <c r="G323" s="40">
        <f t="shared" si="26"/>
        <v>181.3</v>
      </c>
      <c r="H323" s="41">
        <f t="shared" si="26"/>
        <v>72.95</v>
      </c>
      <c r="I323" s="42">
        <f t="shared" si="26"/>
        <v>173</v>
      </c>
      <c r="J323" s="39">
        <f t="shared" si="26"/>
        <v>43.24</v>
      </c>
      <c r="K323" s="40">
        <f t="shared" si="26"/>
        <v>128</v>
      </c>
      <c r="L323" s="41">
        <f t="shared" si="26"/>
        <v>43.24</v>
      </c>
      <c r="M323" s="40">
        <f t="shared" si="26"/>
        <v>128</v>
      </c>
      <c r="N323" s="43">
        <f t="shared" si="26"/>
        <v>259.37</v>
      </c>
      <c r="O323" s="44">
        <f t="shared" si="26"/>
        <v>610.3</v>
      </c>
      <c r="P323" s="32">
        <f t="shared" si="25"/>
        <v>869.67</v>
      </c>
    </row>
    <row r="324" spans="1:16" ht="19.5" customHeight="1">
      <c r="A324" s="238" t="s">
        <v>0</v>
      </c>
      <c r="B324" s="238"/>
      <c r="C324" s="238"/>
      <c r="D324" s="238"/>
      <c r="E324" s="238"/>
      <c r="F324" s="238"/>
      <c r="G324" s="238"/>
      <c r="H324" s="238"/>
      <c r="I324" s="239"/>
      <c r="J324" s="238"/>
      <c r="K324" s="238"/>
      <c r="L324" s="238"/>
      <c r="M324" s="238"/>
      <c r="N324" s="238"/>
      <c r="O324" s="238"/>
      <c r="P324" s="238"/>
    </row>
    <row r="325" spans="1:16" ht="19.5" customHeight="1">
      <c r="A325" s="238"/>
      <c r="B325" s="238"/>
      <c r="C325" s="238"/>
      <c r="D325" s="238"/>
      <c r="E325" s="238"/>
      <c r="F325" s="238"/>
      <c r="G325" s="238"/>
      <c r="H325" s="238"/>
      <c r="I325" s="239"/>
      <c r="J325" s="238"/>
      <c r="K325" s="238"/>
      <c r="L325" s="238"/>
      <c r="M325" s="238"/>
      <c r="N325" s="238"/>
      <c r="O325" s="238"/>
      <c r="P325" s="238"/>
    </row>
    <row r="326" spans="1:16" ht="19.5" customHeight="1">
      <c r="A326" s="238"/>
      <c r="B326" s="238"/>
      <c r="C326" s="238"/>
      <c r="D326" s="238"/>
      <c r="E326" s="238"/>
      <c r="F326" s="238"/>
      <c r="G326" s="238"/>
      <c r="H326" s="238"/>
      <c r="I326" s="239"/>
      <c r="J326" s="238"/>
      <c r="K326" s="238"/>
      <c r="L326" s="238"/>
      <c r="M326" s="238"/>
      <c r="N326" s="238"/>
      <c r="O326" s="238"/>
      <c r="P326" s="238"/>
    </row>
    <row r="327" spans="1:16" ht="19.5" customHeight="1">
      <c r="A327" s="238"/>
      <c r="B327" s="238"/>
      <c r="C327" s="238"/>
      <c r="D327" s="238"/>
      <c r="E327" s="238"/>
      <c r="F327" s="238"/>
      <c r="G327" s="238"/>
      <c r="H327" s="238"/>
      <c r="I327" s="239"/>
      <c r="J327" s="240"/>
      <c r="K327" s="240"/>
      <c r="L327" s="239"/>
      <c r="M327" s="239"/>
      <c r="N327" s="239"/>
      <c r="O327" s="239"/>
      <c r="P327" s="239"/>
    </row>
    <row r="328" spans="1:11" ht="19.5" customHeight="1">
      <c r="A328" s="241" t="s">
        <v>132</v>
      </c>
      <c r="B328" s="241"/>
      <c r="J328" s="19"/>
      <c r="K328" s="19"/>
    </row>
    <row r="329" spans="1:2" ht="19.5" customHeight="1">
      <c r="A329" s="241"/>
      <c r="B329" s="241"/>
    </row>
    <row r="330" spans="1:14" ht="19.5" customHeight="1">
      <c r="A330" s="241"/>
      <c r="B330" s="241"/>
      <c r="K330" s="18"/>
      <c r="L330" s="18"/>
      <c r="M330" s="18"/>
      <c r="N330" s="18"/>
    </row>
    <row r="331" spans="1:16" ht="19.5" customHeight="1">
      <c r="A331" s="263" t="s">
        <v>15</v>
      </c>
      <c r="B331" s="254" t="s">
        <v>279</v>
      </c>
      <c r="C331" s="254"/>
      <c r="D331" s="254"/>
      <c r="E331" s="29"/>
      <c r="F331" s="16"/>
      <c r="G331" s="16"/>
      <c r="H331" s="16"/>
      <c r="K331" s="255" t="s">
        <v>16</v>
      </c>
      <c r="L331" s="255"/>
      <c r="M331" s="227" t="str">
        <f>MR!R11</f>
        <v>jún 2013</v>
      </c>
      <c r="N331" s="227"/>
      <c r="O331" s="227"/>
      <c r="P331" s="227"/>
    </row>
    <row r="332" spans="1:16" ht="19.5" customHeight="1">
      <c r="A332" s="263"/>
      <c r="B332" s="254"/>
      <c r="C332" s="254"/>
      <c r="D332" s="254"/>
      <c r="E332" s="29"/>
      <c r="F332" s="16"/>
      <c r="G332" s="16"/>
      <c r="H332" s="16"/>
      <c r="K332" s="255"/>
      <c r="L332" s="255"/>
      <c r="M332" s="227"/>
      <c r="N332" s="227"/>
      <c r="O332" s="227"/>
      <c r="P332" s="227"/>
    </row>
    <row r="333" ht="19.5" customHeight="1" thickBot="1"/>
    <row r="334" spans="1:16" ht="19.5" customHeight="1" thickBot="1">
      <c r="A334" s="242" t="s">
        <v>2</v>
      </c>
      <c r="B334" s="245" t="s">
        <v>3</v>
      </c>
      <c r="C334" s="248" t="s">
        <v>4</v>
      </c>
      <c r="D334" s="251" t="s">
        <v>5</v>
      </c>
      <c r="E334" s="262" t="s">
        <v>6</v>
      </c>
      <c r="F334" s="235" t="s">
        <v>7</v>
      </c>
      <c r="G334" s="235"/>
      <c r="H334" s="235"/>
      <c r="I334" s="235"/>
      <c r="J334" s="235"/>
      <c r="K334" s="235"/>
      <c r="L334" s="235"/>
      <c r="M334" s="231"/>
      <c r="N334" s="234" t="s">
        <v>12</v>
      </c>
      <c r="O334" s="235"/>
      <c r="P334" s="228" t="s">
        <v>14</v>
      </c>
    </row>
    <row r="335" spans="1:16" ht="19.5" customHeight="1">
      <c r="A335" s="243"/>
      <c r="B335" s="246"/>
      <c r="C335" s="249"/>
      <c r="D335" s="252"/>
      <c r="E335" s="232"/>
      <c r="F335" s="256" t="s">
        <v>8</v>
      </c>
      <c r="G335" s="257"/>
      <c r="H335" s="258" t="s">
        <v>9</v>
      </c>
      <c r="I335" s="258"/>
      <c r="J335" s="256" t="s">
        <v>10</v>
      </c>
      <c r="K335" s="257"/>
      <c r="L335" s="258" t="s">
        <v>11</v>
      </c>
      <c r="M335" s="257"/>
      <c r="N335" s="236"/>
      <c r="O335" s="237"/>
      <c r="P335" s="229"/>
    </row>
    <row r="336" spans="1:16" ht="19.5" customHeight="1" thickBot="1">
      <c r="A336" s="244"/>
      <c r="B336" s="247"/>
      <c r="C336" s="250"/>
      <c r="D336" s="253"/>
      <c r="E336" s="233"/>
      <c r="F336" s="20" t="s">
        <v>336</v>
      </c>
      <c r="G336" s="21" t="s">
        <v>13</v>
      </c>
      <c r="H336" s="20" t="s">
        <v>336</v>
      </c>
      <c r="I336" s="22" t="s">
        <v>13</v>
      </c>
      <c r="J336" s="20" t="s">
        <v>336</v>
      </c>
      <c r="K336" s="21" t="s">
        <v>13</v>
      </c>
      <c r="L336" s="20" t="s">
        <v>336</v>
      </c>
      <c r="M336" s="21" t="s">
        <v>13</v>
      </c>
      <c r="N336" s="20" t="s">
        <v>336</v>
      </c>
      <c r="O336" s="22" t="s">
        <v>13</v>
      </c>
      <c r="P336" s="230"/>
    </row>
    <row r="337" spans="1:25" ht="19.5" customHeight="1">
      <c r="A337" s="2" t="s">
        <v>452</v>
      </c>
      <c r="B337" s="3" t="s">
        <v>453</v>
      </c>
      <c r="C337" s="3" t="s">
        <v>350</v>
      </c>
      <c r="D337" s="3" t="s">
        <v>403</v>
      </c>
      <c r="E337" s="4"/>
      <c r="F337" s="7">
        <v>8.09</v>
      </c>
      <c r="G337" s="8">
        <v>23</v>
      </c>
      <c r="H337" s="5">
        <v>5.4</v>
      </c>
      <c r="I337" s="8">
        <v>22</v>
      </c>
      <c r="J337" s="5">
        <v>5.4</v>
      </c>
      <c r="K337" s="8">
        <v>22</v>
      </c>
      <c r="L337" s="5">
        <v>5.4</v>
      </c>
      <c r="M337" s="8">
        <v>22</v>
      </c>
      <c r="N337" s="33">
        <f>SUM(F337+H337+J337+L337)</f>
        <v>24.29</v>
      </c>
      <c r="O337" s="34">
        <f>SUM(G337+I337+K337+M337)</f>
        <v>89</v>
      </c>
      <c r="P337" s="35">
        <f>SUM(N337:O337)</f>
        <v>113.28999999999999</v>
      </c>
      <c r="R337" s="124" t="s">
        <v>8</v>
      </c>
      <c r="S337" s="208" t="s">
        <v>345</v>
      </c>
      <c r="T337" s="205" t="s">
        <v>339</v>
      </c>
      <c r="U337" s="182" t="s">
        <v>337</v>
      </c>
      <c r="V337" s="206" t="s">
        <v>382</v>
      </c>
      <c r="W337" s="205" t="s">
        <v>383</v>
      </c>
      <c r="X337" s="123" t="s">
        <v>341</v>
      </c>
      <c r="Y337" s="122"/>
    </row>
    <row r="338" spans="1:25" ht="19.5" customHeight="1">
      <c r="A338" s="9" t="s">
        <v>452</v>
      </c>
      <c r="B338" s="10" t="s">
        <v>453</v>
      </c>
      <c r="C338" s="3" t="s">
        <v>351</v>
      </c>
      <c r="D338" s="10" t="s">
        <v>403</v>
      </c>
      <c r="E338" s="11"/>
      <c r="F338" s="7">
        <v>5.4</v>
      </c>
      <c r="G338" s="8">
        <v>1.3</v>
      </c>
      <c r="H338" s="5">
        <v>5.4</v>
      </c>
      <c r="I338" s="8">
        <v>0</v>
      </c>
      <c r="J338" s="5">
        <v>5.4</v>
      </c>
      <c r="K338" s="8">
        <v>0</v>
      </c>
      <c r="L338" s="5"/>
      <c r="M338" s="8"/>
      <c r="N338" s="33">
        <f aca="true" t="shared" si="27" ref="N338:O359">SUM(F338+H338+J338+L338)</f>
        <v>16.200000000000003</v>
      </c>
      <c r="O338" s="34">
        <f t="shared" si="27"/>
        <v>1.3</v>
      </c>
      <c r="P338" s="35">
        <f aca="true" t="shared" si="28" ref="P338:P360">SUM(N338:O338)</f>
        <v>17.500000000000004</v>
      </c>
      <c r="R338" s="124" t="s">
        <v>336</v>
      </c>
      <c r="S338" s="209">
        <v>13.51</v>
      </c>
      <c r="T338" s="185">
        <v>8.09</v>
      </c>
      <c r="U338" s="181">
        <v>5.4</v>
      </c>
      <c r="V338" s="207">
        <v>8.09</v>
      </c>
      <c r="W338" s="185">
        <v>21.6</v>
      </c>
      <c r="X338" s="123">
        <v>0</v>
      </c>
      <c r="Y338" s="122"/>
    </row>
    <row r="339" spans="1:25" ht="19.5" customHeight="1">
      <c r="A339" s="9">
        <v>41434</v>
      </c>
      <c r="B339" s="10" t="s">
        <v>555</v>
      </c>
      <c r="C339" s="3" t="s">
        <v>364</v>
      </c>
      <c r="D339" s="10" t="s">
        <v>504</v>
      </c>
      <c r="E339" s="11"/>
      <c r="F339" s="7">
        <v>13.51</v>
      </c>
      <c r="G339" s="8">
        <v>33</v>
      </c>
      <c r="H339" s="5">
        <v>10.81</v>
      </c>
      <c r="I339" s="8">
        <v>32</v>
      </c>
      <c r="J339" s="5">
        <v>10.81</v>
      </c>
      <c r="K339" s="8">
        <v>32</v>
      </c>
      <c r="L339" s="5">
        <v>10.81</v>
      </c>
      <c r="M339" s="8">
        <v>32</v>
      </c>
      <c r="N339" s="33">
        <f t="shared" si="27"/>
        <v>45.940000000000005</v>
      </c>
      <c r="O339" s="34">
        <f t="shared" si="27"/>
        <v>129</v>
      </c>
      <c r="P339" s="35">
        <f t="shared" si="28"/>
        <v>174.94</v>
      </c>
      <c r="R339" s="124" t="s">
        <v>340</v>
      </c>
      <c r="S339" s="209">
        <v>33</v>
      </c>
      <c r="T339" s="185">
        <v>23</v>
      </c>
      <c r="U339" s="181">
        <v>1.3</v>
      </c>
      <c r="V339" s="207">
        <v>16</v>
      </c>
      <c r="W339" s="185">
        <v>1.3</v>
      </c>
      <c r="X339" s="123">
        <v>0</v>
      </c>
      <c r="Y339" s="122"/>
    </row>
    <row r="340" spans="1:20" ht="19.5" customHeight="1">
      <c r="A340" s="9" t="s">
        <v>729</v>
      </c>
      <c r="B340" s="10" t="s">
        <v>730</v>
      </c>
      <c r="C340" s="3" t="s">
        <v>350</v>
      </c>
      <c r="D340" s="10" t="s">
        <v>391</v>
      </c>
      <c r="E340" s="11"/>
      <c r="F340" s="7">
        <v>8.09</v>
      </c>
      <c r="G340" s="8">
        <v>23</v>
      </c>
      <c r="H340" s="5">
        <v>5.4</v>
      </c>
      <c r="I340" s="8">
        <v>22</v>
      </c>
      <c r="J340" s="5">
        <v>5.4</v>
      </c>
      <c r="K340" s="8">
        <v>22</v>
      </c>
      <c r="L340" s="5">
        <v>5.4</v>
      </c>
      <c r="M340" s="8">
        <v>22</v>
      </c>
      <c r="N340" s="33">
        <f t="shared" si="27"/>
        <v>24.29</v>
      </c>
      <c r="O340" s="34">
        <f t="shared" si="27"/>
        <v>89</v>
      </c>
      <c r="P340" s="35">
        <f t="shared" si="28"/>
        <v>113.28999999999999</v>
      </c>
      <c r="R340" s="119"/>
      <c r="T340" s="119"/>
    </row>
    <row r="341" spans="1:25" ht="19.5" customHeight="1">
      <c r="A341" s="9" t="s">
        <v>729</v>
      </c>
      <c r="B341" s="10" t="s">
        <v>730</v>
      </c>
      <c r="C341" s="3" t="s">
        <v>351</v>
      </c>
      <c r="D341" s="10" t="s">
        <v>391</v>
      </c>
      <c r="E341" s="11"/>
      <c r="F341" s="7">
        <v>5.4</v>
      </c>
      <c r="G341" s="8">
        <v>1.3</v>
      </c>
      <c r="H341" s="5">
        <v>5.4</v>
      </c>
      <c r="I341" s="8">
        <v>0</v>
      </c>
      <c r="J341" s="5">
        <v>5.4</v>
      </c>
      <c r="K341" s="8">
        <v>0</v>
      </c>
      <c r="L341" s="5"/>
      <c r="M341" s="8"/>
      <c r="N341" s="33">
        <f t="shared" si="27"/>
        <v>16.200000000000003</v>
      </c>
      <c r="O341" s="34">
        <f t="shared" si="27"/>
        <v>1.3</v>
      </c>
      <c r="P341" s="35">
        <f t="shared" si="28"/>
        <v>17.500000000000004</v>
      </c>
      <c r="R341" s="124" t="s">
        <v>342</v>
      </c>
      <c r="S341" s="208" t="s">
        <v>345</v>
      </c>
      <c r="T341" s="205" t="s">
        <v>339</v>
      </c>
      <c r="U341" s="182" t="s">
        <v>337</v>
      </c>
      <c r="V341" s="206" t="s">
        <v>382</v>
      </c>
      <c r="W341" s="205" t="s">
        <v>383</v>
      </c>
      <c r="X341" s="123" t="s">
        <v>341</v>
      </c>
      <c r="Y341" s="122"/>
    </row>
    <row r="342" spans="1:25" ht="19.5" customHeight="1">
      <c r="A342" s="9">
        <v>41448</v>
      </c>
      <c r="B342" s="10" t="s">
        <v>814</v>
      </c>
      <c r="C342" s="3" t="s">
        <v>364</v>
      </c>
      <c r="D342" s="10" t="s">
        <v>521</v>
      </c>
      <c r="E342" s="11"/>
      <c r="F342" s="7">
        <v>13.51</v>
      </c>
      <c r="G342" s="8">
        <v>33</v>
      </c>
      <c r="H342" s="5">
        <v>10.81</v>
      </c>
      <c r="I342" s="8">
        <v>32</v>
      </c>
      <c r="J342" s="5">
        <v>10.81</v>
      </c>
      <c r="K342" s="8">
        <v>32</v>
      </c>
      <c r="L342" s="5">
        <v>10.81</v>
      </c>
      <c r="M342" s="8">
        <v>32</v>
      </c>
      <c r="N342" s="33">
        <f t="shared" si="27"/>
        <v>45.940000000000005</v>
      </c>
      <c r="O342" s="34">
        <f t="shared" si="27"/>
        <v>129</v>
      </c>
      <c r="P342" s="35">
        <f t="shared" si="28"/>
        <v>174.94</v>
      </c>
      <c r="R342" s="124" t="s">
        <v>336</v>
      </c>
      <c r="S342" s="209">
        <v>10.81</v>
      </c>
      <c r="T342" s="185">
        <v>5.4</v>
      </c>
      <c r="U342" s="181">
        <v>5.4</v>
      </c>
      <c r="V342" s="207">
        <v>5.4</v>
      </c>
      <c r="W342" s="185">
        <v>13.51</v>
      </c>
      <c r="X342" s="121">
        <v>0</v>
      </c>
      <c r="Y342" s="122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8"/>
      <c r="J343" s="5"/>
      <c r="K343" s="8"/>
      <c r="L343" s="5"/>
      <c r="M343" s="8"/>
      <c r="N343" s="33">
        <f t="shared" si="27"/>
        <v>0</v>
      </c>
      <c r="O343" s="34">
        <f t="shared" si="27"/>
        <v>0</v>
      </c>
      <c r="P343" s="35">
        <f t="shared" si="28"/>
        <v>0</v>
      </c>
      <c r="R343" s="124" t="s">
        <v>340</v>
      </c>
      <c r="S343" s="209">
        <v>32</v>
      </c>
      <c r="T343" s="185">
        <v>22</v>
      </c>
      <c r="U343" s="181">
        <v>0</v>
      </c>
      <c r="V343" s="207">
        <v>15</v>
      </c>
      <c r="W343" s="185">
        <v>0</v>
      </c>
      <c r="X343" s="121">
        <v>0</v>
      </c>
      <c r="Y343" s="122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8"/>
      <c r="J344" s="5"/>
      <c r="K344" s="8"/>
      <c r="L344" s="5"/>
      <c r="M344" s="8"/>
      <c r="N344" s="33">
        <f t="shared" si="27"/>
        <v>0</v>
      </c>
      <c r="O344" s="34">
        <f t="shared" si="27"/>
        <v>0</v>
      </c>
      <c r="P344" s="35">
        <f t="shared" si="28"/>
        <v>0</v>
      </c>
    </row>
    <row r="345" spans="1:16" ht="19.5" customHeight="1">
      <c r="A345" s="9"/>
      <c r="B345" s="10"/>
      <c r="C345" s="3"/>
      <c r="D345" s="10"/>
      <c r="E345" s="11"/>
      <c r="F345" s="7"/>
      <c r="G345" s="8"/>
      <c r="H345" s="5"/>
      <c r="I345" s="8"/>
      <c r="J345" s="5"/>
      <c r="K345" s="8"/>
      <c r="L345" s="5"/>
      <c r="M345" s="8"/>
      <c r="N345" s="33">
        <f t="shared" si="27"/>
        <v>0</v>
      </c>
      <c r="O345" s="34">
        <f t="shared" si="27"/>
        <v>0</v>
      </c>
      <c r="P345" s="35">
        <f t="shared" si="28"/>
        <v>0</v>
      </c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8"/>
      <c r="J346" s="5"/>
      <c r="K346" s="8"/>
      <c r="L346" s="5"/>
      <c r="M346" s="8"/>
      <c r="N346" s="33">
        <f t="shared" si="27"/>
        <v>0</v>
      </c>
      <c r="O346" s="34">
        <f t="shared" si="27"/>
        <v>0</v>
      </c>
      <c r="P346" s="35">
        <f t="shared" si="28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8"/>
      <c r="J347" s="5"/>
      <c r="K347" s="8"/>
      <c r="L347" s="5"/>
      <c r="M347" s="8"/>
      <c r="N347" s="33">
        <f t="shared" si="27"/>
        <v>0</v>
      </c>
      <c r="O347" s="34">
        <f t="shared" si="27"/>
        <v>0</v>
      </c>
      <c r="P347" s="35">
        <f t="shared" si="28"/>
        <v>0</v>
      </c>
    </row>
    <row r="348" spans="1:16" ht="19.5" customHeight="1" hidden="1">
      <c r="A348" s="9"/>
      <c r="B348" s="10"/>
      <c r="C348" s="3"/>
      <c r="D348" s="10"/>
      <c r="E348" s="11"/>
      <c r="F348" s="7"/>
      <c r="G348" s="8"/>
      <c r="H348" s="5"/>
      <c r="I348" s="8"/>
      <c r="J348" s="5"/>
      <c r="K348" s="8"/>
      <c r="L348" s="5"/>
      <c r="M348" s="8"/>
      <c r="N348" s="33">
        <f t="shared" si="27"/>
        <v>0</v>
      </c>
      <c r="O348" s="34">
        <f t="shared" si="27"/>
        <v>0</v>
      </c>
      <c r="P348" s="35">
        <f t="shared" si="28"/>
        <v>0</v>
      </c>
    </row>
    <row r="349" spans="1:16" ht="19.5" customHeight="1" hidden="1">
      <c r="A349" s="9"/>
      <c r="B349" s="10"/>
      <c r="C349" s="3"/>
      <c r="D349" s="10"/>
      <c r="E349" s="11"/>
      <c r="F349" s="7"/>
      <c r="G349" s="8"/>
      <c r="H349" s="5"/>
      <c r="I349" s="8"/>
      <c r="J349" s="5"/>
      <c r="K349" s="8"/>
      <c r="L349" s="5"/>
      <c r="M349" s="8"/>
      <c r="N349" s="33">
        <f t="shared" si="27"/>
        <v>0</v>
      </c>
      <c r="O349" s="34">
        <f t="shared" si="27"/>
        <v>0</v>
      </c>
      <c r="P349" s="35">
        <f t="shared" si="28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8"/>
      <c r="J350" s="5"/>
      <c r="K350" s="8"/>
      <c r="L350" s="5"/>
      <c r="M350" s="8"/>
      <c r="N350" s="33">
        <f t="shared" si="27"/>
        <v>0</v>
      </c>
      <c r="O350" s="34">
        <f t="shared" si="27"/>
        <v>0</v>
      </c>
      <c r="P350" s="35">
        <f t="shared" si="28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8"/>
      <c r="J351" s="5"/>
      <c r="K351" s="8"/>
      <c r="L351" s="5"/>
      <c r="M351" s="8"/>
      <c r="N351" s="33">
        <f t="shared" si="27"/>
        <v>0</v>
      </c>
      <c r="O351" s="34">
        <f t="shared" si="27"/>
        <v>0</v>
      </c>
      <c r="P351" s="35">
        <f t="shared" si="28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8"/>
      <c r="J352" s="5"/>
      <c r="K352" s="8"/>
      <c r="L352" s="5"/>
      <c r="M352" s="8"/>
      <c r="N352" s="33">
        <f t="shared" si="27"/>
        <v>0</v>
      </c>
      <c r="O352" s="34">
        <f t="shared" si="27"/>
        <v>0</v>
      </c>
      <c r="P352" s="35">
        <f t="shared" si="28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8"/>
      <c r="J353" s="5"/>
      <c r="K353" s="8"/>
      <c r="L353" s="5"/>
      <c r="M353" s="8"/>
      <c r="N353" s="33">
        <f t="shared" si="27"/>
        <v>0</v>
      </c>
      <c r="O353" s="34">
        <f t="shared" si="27"/>
        <v>0</v>
      </c>
      <c r="P353" s="35">
        <f t="shared" si="28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8"/>
      <c r="J354" s="5"/>
      <c r="K354" s="8"/>
      <c r="L354" s="5"/>
      <c r="M354" s="8"/>
      <c r="N354" s="33">
        <f t="shared" si="27"/>
        <v>0</v>
      </c>
      <c r="O354" s="34">
        <f t="shared" si="27"/>
        <v>0</v>
      </c>
      <c r="P354" s="35">
        <f t="shared" si="28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8"/>
      <c r="J355" s="5"/>
      <c r="K355" s="8"/>
      <c r="L355" s="5"/>
      <c r="M355" s="8"/>
      <c r="N355" s="33">
        <f t="shared" si="27"/>
        <v>0</v>
      </c>
      <c r="O355" s="34">
        <f t="shared" si="27"/>
        <v>0</v>
      </c>
      <c r="P355" s="35">
        <f t="shared" si="28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8"/>
      <c r="J356" s="5"/>
      <c r="K356" s="8"/>
      <c r="L356" s="5"/>
      <c r="M356" s="8"/>
      <c r="N356" s="33">
        <f t="shared" si="27"/>
        <v>0</v>
      </c>
      <c r="O356" s="34">
        <f t="shared" si="27"/>
        <v>0</v>
      </c>
      <c r="P356" s="35">
        <f t="shared" si="28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8"/>
      <c r="J357" s="5"/>
      <c r="K357" s="8"/>
      <c r="L357" s="5"/>
      <c r="M357" s="8"/>
      <c r="N357" s="33">
        <f t="shared" si="27"/>
        <v>0</v>
      </c>
      <c r="O357" s="34">
        <f t="shared" si="27"/>
        <v>0</v>
      </c>
      <c r="P357" s="35">
        <f t="shared" si="28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8"/>
      <c r="J358" s="5"/>
      <c r="K358" s="8"/>
      <c r="L358" s="5"/>
      <c r="M358" s="8"/>
      <c r="N358" s="33">
        <f t="shared" si="27"/>
        <v>0</v>
      </c>
      <c r="O358" s="34">
        <f t="shared" si="27"/>
        <v>0</v>
      </c>
      <c r="P358" s="35">
        <f t="shared" si="28"/>
        <v>0</v>
      </c>
    </row>
    <row r="359" spans="1:16" ht="19.5" customHeight="1" thickBot="1">
      <c r="A359" s="26"/>
      <c r="B359" s="27"/>
      <c r="C359" s="3"/>
      <c r="D359" s="27"/>
      <c r="E359" s="28"/>
      <c r="F359" s="7"/>
      <c r="G359" s="8"/>
      <c r="H359" s="5"/>
      <c r="I359" s="8"/>
      <c r="J359" s="5"/>
      <c r="K359" s="8"/>
      <c r="L359" s="5"/>
      <c r="M359" s="8"/>
      <c r="N359" s="36">
        <f t="shared" si="27"/>
        <v>0</v>
      </c>
      <c r="O359" s="37">
        <f t="shared" si="27"/>
        <v>0</v>
      </c>
      <c r="P359" s="38">
        <f t="shared" si="28"/>
        <v>0</v>
      </c>
    </row>
    <row r="360" spans="1:16" ht="19.5" customHeight="1" thickBot="1">
      <c r="A360" s="259" t="s">
        <v>14</v>
      </c>
      <c r="B360" s="260"/>
      <c r="C360" s="260"/>
      <c r="D360" s="260"/>
      <c r="E360" s="261"/>
      <c r="F360" s="39">
        <f aca="true" t="shared" si="29" ref="F360:O360">SUM(F337:F359)</f>
        <v>54</v>
      </c>
      <c r="G360" s="40">
        <f t="shared" si="29"/>
        <v>114.6</v>
      </c>
      <c r="H360" s="41">
        <f t="shared" si="29"/>
        <v>43.22</v>
      </c>
      <c r="I360" s="42">
        <f t="shared" si="29"/>
        <v>108</v>
      </c>
      <c r="J360" s="39">
        <f t="shared" si="29"/>
        <v>43.22</v>
      </c>
      <c r="K360" s="40">
        <f t="shared" si="29"/>
        <v>108</v>
      </c>
      <c r="L360" s="41">
        <f t="shared" si="29"/>
        <v>32.42</v>
      </c>
      <c r="M360" s="40">
        <f t="shared" si="29"/>
        <v>108</v>
      </c>
      <c r="N360" s="43">
        <f t="shared" si="29"/>
        <v>172.86</v>
      </c>
      <c r="O360" s="44">
        <f t="shared" si="29"/>
        <v>438.6</v>
      </c>
      <c r="P360" s="32">
        <f t="shared" si="28"/>
        <v>611.46</v>
      </c>
    </row>
    <row r="361" spans="1:16" ht="19.5" customHeight="1">
      <c r="A361" s="238" t="s">
        <v>0</v>
      </c>
      <c r="B361" s="238"/>
      <c r="C361" s="238"/>
      <c r="D361" s="238"/>
      <c r="E361" s="238"/>
      <c r="F361" s="238"/>
      <c r="G361" s="238"/>
      <c r="H361" s="238"/>
      <c r="I361" s="239"/>
      <c r="J361" s="238"/>
      <c r="K361" s="238"/>
      <c r="L361" s="238"/>
      <c r="M361" s="238"/>
      <c r="N361" s="238"/>
      <c r="O361" s="238"/>
      <c r="P361" s="238"/>
    </row>
    <row r="362" spans="1:16" ht="19.5" customHeight="1">
      <c r="A362" s="238"/>
      <c r="B362" s="238"/>
      <c r="C362" s="238"/>
      <c r="D362" s="238"/>
      <c r="E362" s="238"/>
      <c r="F362" s="238"/>
      <c r="G362" s="238"/>
      <c r="H362" s="238"/>
      <c r="I362" s="239"/>
      <c r="J362" s="240"/>
      <c r="K362" s="240"/>
      <c r="L362" s="239"/>
      <c r="M362" s="239"/>
      <c r="N362" s="239"/>
      <c r="O362" s="239"/>
      <c r="P362" s="239"/>
    </row>
    <row r="363" spans="1:11" ht="19.5" customHeight="1">
      <c r="A363" s="241" t="s">
        <v>133</v>
      </c>
      <c r="B363" s="241"/>
      <c r="J363" s="19"/>
      <c r="K363" s="19"/>
    </row>
    <row r="364" spans="1:2" ht="19.5" customHeight="1">
      <c r="A364" s="241"/>
      <c r="B364" s="241"/>
    </row>
    <row r="365" spans="1:14" ht="19.5" customHeight="1">
      <c r="A365" s="241"/>
      <c r="B365" s="241"/>
      <c r="K365" s="18"/>
      <c r="L365" s="18"/>
      <c r="M365" s="18"/>
      <c r="N365" s="18"/>
    </row>
    <row r="366" spans="1:16" ht="19.5" customHeight="1">
      <c r="A366" s="263" t="s">
        <v>15</v>
      </c>
      <c r="B366" s="254" t="s">
        <v>136</v>
      </c>
      <c r="C366" s="254"/>
      <c r="D366" s="254"/>
      <c r="E366" s="29"/>
      <c r="F366" s="16"/>
      <c r="G366" s="16"/>
      <c r="H366" s="16"/>
      <c r="K366" s="255" t="s">
        <v>16</v>
      </c>
      <c r="L366" s="255"/>
      <c r="M366" s="227" t="str">
        <f>MR!R11</f>
        <v>jún 2013</v>
      </c>
      <c r="N366" s="227"/>
      <c r="O366" s="227"/>
      <c r="P366" s="227"/>
    </row>
    <row r="367" spans="1:16" ht="19.5" customHeight="1">
      <c r="A367" s="263"/>
      <c r="B367" s="254"/>
      <c r="C367" s="254"/>
      <c r="D367" s="254"/>
      <c r="E367" s="29"/>
      <c r="F367" s="16"/>
      <c r="G367" s="16"/>
      <c r="H367" s="16"/>
      <c r="K367" s="255"/>
      <c r="L367" s="255"/>
      <c r="M367" s="227"/>
      <c r="N367" s="227"/>
      <c r="O367" s="227"/>
      <c r="P367" s="227"/>
    </row>
    <row r="368" ht="19.5" customHeight="1" thickBot="1"/>
    <row r="369" spans="1:16" ht="19.5" customHeight="1" thickBot="1">
      <c r="A369" s="242" t="s">
        <v>2</v>
      </c>
      <c r="B369" s="245" t="s">
        <v>3</v>
      </c>
      <c r="C369" s="248" t="s">
        <v>4</v>
      </c>
      <c r="D369" s="251" t="s">
        <v>5</v>
      </c>
      <c r="E369" s="262" t="s">
        <v>6</v>
      </c>
      <c r="F369" s="235" t="s">
        <v>7</v>
      </c>
      <c r="G369" s="235"/>
      <c r="H369" s="235"/>
      <c r="I369" s="235"/>
      <c r="J369" s="235"/>
      <c r="K369" s="235"/>
      <c r="L369" s="235"/>
      <c r="M369" s="231"/>
      <c r="N369" s="234" t="s">
        <v>12</v>
      </c>
      <c r="O369" s="235"/>
      <c r="P369" s="228" t="s">
        <v>14</v>
      </c>
    </row>
    <row r="370" spans="1:16" ht="19.5" customHeight="1">
      <c r="A370" s="243"/>
      <c r="B370" s="246"/>
      <c r="C370" s="249"/>
      <c r="D370" s="252"/>
      <c r="E370" s="232"/>
      <c r="F370" s="256" t="s">
        <v>8</v>
      </c>
      <c r="G370" s="257"/>
      <c r="H370" s="258" t="s">
        <v>9</v>
      </c>
      <c r="I370" s="258"/>
      <c r="J370" s="256" t="s">
        <v>10</v>
      </c>
      <c r="K370" s="257"/>
      <c r="L370" s="258" t="s">
        <v>11</v>
      </c>
      <c r="M370" s="257"/>
      <c r="N370" s="236"/>
      <c r="O370" s="237"/>
      <c r="P370" s="229"/>
    </row>
    <row r="371" spans="1:16" ht="19.5" customHeight="1" thickBot="1">
      <c r="A371" s="244"/>
      <c r="B371" s="247"/>
      <c r="C371" s="250"/>
      <c r="D371" s="253"/>
      <c r="E371" s="233"/>
      <c r="F371" s="20" t="s">
        <v>336</v>
      </c>
      <c r="G371" s="21" t="s">
        <v>13</v>
      </c>
      <c r="H371" s="20" t="s">
        <v>336</v>
      </c>
      <c r="I371" s="22" t="s">
        <v>13</v>
      </c>
      <c r="J371" s="20" t="s">
        <v>336</v>
      </c>
      <c r="K371" s="21" t="s">
        <v>13</v>
      </c>
      <c r="L371" s="20" t="s">
        <v>336</v>
      </c>
      <c r="M371" s="21" t="s">
        <v>13</v>
      </c>
      <c r="N371" s="20" t="s">
        <v>336</v>
      </c>
      <c r="O371" s="22" t="s">
        <v>13</v>
      </c>
      <c r="P371" s="230"/>
    </row>
    <row r="372" spans="1:25" ht="19.5" customHeight="1">
      <c r="A372" s="2">
        <v>41434</v>
      </c>
      <c r="B372" s="3" t="s">
        <v>554</v>
      </c>
      <c r="C372" s="3" t="s">
        <v>364</v>
      </c>
      <c r="D372" s="3" t="s">
        <v>504</v>
      </c>
      <c r="E372" s="4"/>
      <c r="F372" s="7">
        <v>13.51</v>
      </c>
      <c r="G372" s="8">
        <v>33</v>
      </c>
      <c r="H372" s="5">
        <v>10.81</v>
      </c>
      <c r="I372" s="8">
        <v>32</v>
      </c>
      <c r="J372" s="5">
        <v>10.81</v>
      </c>
      <c r="K372" s="8">
        <v>32</v>
      </c>
      <c r="L372" s="5">
        <v>10.81</v>
      </c>
      <c r="M372" s="8">
        <v>32</v>
      </c>
      <c r="N372" s="33">
        <f>SUM(F372+H372+J372+L372)</f>
        <v>45.940000000000005</v>
      </c>
      <c r="O372" s="34">
        <f>SUM(G372+I372+K372+M372)</f>
        <v>129</v>
      </c>
      <c r="P372" s="35">
        <f>SUM(N372:O372)</f>
        <v>174.94</v>
      </c>
      <c r="R372" s="124" t="s">
        <v>8</v>
      </c>
      <c r="S372" s="208" t="s">
        <v>345</v>
      </c>
      <c r="T372" s="205" t="s">
        <v>339</v>
      </c>
      <c r="U372" s="182" t="s">
        <v>337</v>
      </c>
      <c r="V372" s="206" t="s">
        <v>382</v>
      </c>
      <c r="W372" s="205" t="s">
        <v>383</v>
      </c>
      <c r="X372" s="123" t="s">
        <v>341</v>
      </c>
      <c r="Y372" s="122"/>
    </row>
    <row r="373" spans="1:25" ht="19.5" customHeight="1">
      <c r="A373" s="9" t="s">
        <v>586</v>
      </c>
      <c r="B373" s="10" t="s">
        <v>614</v>
      </c>
      <c r="C373" s="3" t="s">
        <v>361</v>
      </c>
      <c r="D373" s="10" t="s">
        <v>504</v>
      </c>
      <c r="E373" s="11" t="s">
        <v>463</v>
      </c>
      <c r="F373" s="7">
        <v>21.63</v>
      </c>
      <c r="G373" s="8">
        <v>1.3</v>
      </c>
      <c r="H373" s="5">
        <v>13.51</v>
      </c>
      <c r="I373" s="8">
        <v>0</v>
      </c>
      <c r="J373" s="5"/>
      <c r="K373" s="8"/>
      <c r="L373" s="5"/>
      <c r="M373" s="8"/>
      <c r="N373" s="33">
        <f aca="true" t="shared" si="30" ref="N373:O394">SUM(F373+H373+J373+L373)</f>
        <v>35.14</v>
      </c>
      <c r="O373" s="34">
        <f t="shared" si="30"/>
        <v>1.3</v>
      </c>
      <c r="P373" s="35">
        <f aca="true" t="shared" si="31" ref="P373:P395">SUM(N373:O373)</f>
        <v>36.44</v>
      </c>
      <c r="R373" s="124" t="s">
        <v>336</v>
      </c>
      <c r="S373" s="209">
        <v>13.51</v>
      </c>
      <c r="T373" s="185">
        <v>8.09</v>
      </c>
      <c r="U373" s="181">
        <v>5.4</v>
      </c>
      <c r="V373" s="207">
        <v>8.09</v>
      </c>
      <c r="W373" s="185">
        <v>21.6</v>
      </c>
      <c r="X373" s="123">
        <v>0</v>
      </c>
      <c r="Y373" s="122"/>
    </row>
    <row r="374" spans="1:25" ht="19.5" customHeight="1">
      <c r="A374" s="9">
        <v>41448</v>
      </c>
      <c r="B374" s="10" t="s">
        <v>813</v>
      </c>
      <c r="C374" s="3" t="s">
        <v>364</v>
      </c>
      <c r="D374" s="10" t="s">
        <v>521</v>
      </c>
      <c r="E374" s="11"/>
      <c r="F374" s="7">
        <v>13.51</v>
      </c>
      <c r="G374" s="8">
        <v>33</v>
      </c>
      <c r="H374" s="5">
        <v>10.81</v>
      </c>
      <c r="I374" s="8">
        <v>32</v>
      </c>
      <c r="J374" s="5">
        <v>10.81</v>
      </c>
      <c r="K374" s="8">
        <v>32</v>
      </c>
      <c r="L374" s="5">
        <v>10.81</v>
      </c>
      <c r="M374" s="8">
        <v>32</v>
      </c>
      <c r="N374" s="33">
        <f t="shared" si="30"/>
        <v>45.940000000000005</v>
      </c>
      <c r="O374" s="34">
        <f t="shared" si="30"/>
        <v>129</v>
      </c>
      <c r="P374" s="35">
        <f t="shared" si="31"/>
        <v>174.94</v>
      </c>
      <c r="R374" s="124" t="s">
        <v>340</v>
      </c>
      <c r="S374" s="209">
        <v>33</v>
      </c>
      <c r="T374" s="185">
        <v>23</v>
      </c>
      <c r="U374" s="181">
        <v>1.3</v>
      </c>
      <c r="V374" s="207">
        <v>16</v>
      </c>
      <c r="W374" s="185">
        <v>1.3</v>
      </c>
      <c r="X374" s="123">
        <v>0</v>
      </c>
      <c r="Y374" s="122"/>
    </row>
    <row r="375" spans="1:20" ht="19.5" customHeight="1">
      <c r="A375" s="9" t="s">
        <v>844</v>
      </c>
      <c r="B375" s="10" t="s">
        <v>862</v>
      </c>
      <c r="C375" s="3" t="s">
        <v>361</v>
      </c>
      <c r="D375" s="10" t="s">
        <v>521</v>
      </c>
      <c r="E375" s="11" t="s">
        <v>463</v>
      </c>
      <c r="F375" s="7">
        <v>21.63</v>
      </c>
      <c r="G375" s="8">
        <v>1.3</v>
      </c>
      <c r="H375" s="5">
        <v>13.51</v>
      </c>
      <c r="I375" s="8">
        <v>0</v>
      </c>
      <c r="J375" s="5"/>
      <c r="K375" s="8"/>
      <c r="L375" s="5"/>
      <c r="M375" s="8"/>
      <c r="N375" s="33">
        <f t="shared" si="30"/>
        <v>35.14</v>
      </c>
      <c r="O375" s="34">
        <f t="shared" si="30"/>
        <v>1.3</v>
      </c>
      <c r="P375" s="35">
        <f t="shared" si="31"/>
        <v>36.44</v>
      </c>
      <c r="R375" s="119"/>
      <c r="T375" s="119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8"/>
      <c r="J376" s="5"/>
      <c r="K376" s="8"/>
      <c r="L376" s="5"/>
      <c r="M376" s="8"/>
      <c r="N376" s="33">
        <f t="shared" si="30"/>
        <v>0</v>
      </c>
      <c r="O376" s="34">
        <f t="shared" si="30"/>
        <v>0</v>
      </c>
      <c r="P376" s="35">
        <f t="shared" si="31"/>
        <v>0</v>
      </c>
      <c r="R376" s="124" t="s">
        <v>342</v>
      </c>
      <c r="S376" s="208" t="s">
        <v>345</v>
      </c>
      <c r="T376" s="205" t="s">
        <v>339</v>
      </c>
      <c r="U376" s="182" t="s">
        <v>337</v>
      </c>
      <c r="V376" s="206" t="s">
        <v>382</v>
      </c>
      <c r="W376" s="205" t="s">
        <v>383</v>
      </c>
      <c r="X376" s="123" t="s">
        <v>341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8"/>
      <c r="J377" s="5"/>
      <c r="K377" s="8"/>
      <c r="L377" s="5"/>
      <c r="M377" s="8"/>
      <c r="N377" s="33">
        <f t="shared" si="30"/>
        <v>0</v>
      </c>
      <c r="O377" s="34">
        <f t="shared" si="30"/>
        <v>0</v>
      </c>
      <c r="P377" s="35">
        <f t="shared" si="31"/>
        <v>0</v>
      </c>
      <c r="R377" s="124" t="s">
        <v>336</v>
      </c>
      <c r="S377" s="209">
        <v>10.81</v>
      </c>
      <c r="T377" s="185">
        <v>5.4</v>
      </c>
      <c r="U377" s="181">
        <v>5.4</v>
      </c>
      <c r="V377" s="207">
        <v>5.4</v>
      </c>
      <c r="W377" s="185">
        <v>13.51</v>
      </c>
      <c r="X377" s="121">
        <v>0</v>
      </c>
      <c r="Y377" s="122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8"/>
      <c r="J378" s="5"/>
      <c r="K378" s="8"/>
      <c r="L378" s="5"/>
      <c r="M378" s="8"/>
      <c r="N378" s="33">
        <f t="shared" si="30"/>
        <v>0</v>
      </c>
      <c r="O378" s="34">
        <f t="shared" si="30"/>
        <v>0</v>
      </c>
      <c r="P378" s="35">
        <f t="shared" si="31"/>
        <v>0</v>
      </c>
      <c r="R378" s="124" t="s">
        <v>340</v>
      </c>
      <c r="S378" s="209">
        <v>32</v>
      </c>
      <c r="T378" s="185">
        <v>22</v>
      </c>
      <c r="U378" s="181">
        <v>0</v>
      </c>
      <c r="V378" s="207">
        <v>15</v>
      </c>
      <c r="W378" s="185">
        <v>0</v>
      </c>
      <c r="X378" s="121">
        <v>0</v>
      </c>
      <c r="Y378" s="122"/>
    </row>
    <row r="379" spans="1:16" ht="19.5" customHeight="1">
      <c r="A379" s="9"/>
      <c r="B379" s="10"/>
      <c r="C379" s="3"/>
      <c r="D379" s="10"/>
      <c r="E379" s="11"/>
      <c r="F379" s="7"/>
      <c r="G379" s="8"/>
      <c r="H379" s="5"/>
      <c r="I379" s="8"/>
      <c r="J379" s="5"/>
      <c r="K379" s="8"/>
      <c r="L379" s="5"/>
      <c r="M379" s="8"/>
      <c r="N379" s="33">
        <f t="shared" si="30"/>
        <v>0</v>
      </c>
      <c r="O379" s="34">
        <f t="shared" si="30"/>
        <v>0</v>
      </c>
      <c r="P379" s="35">
        <f t="shared" si="31"/>
        <v>0</v>
      </c>
    </row>
    <row r="380" spans="1:16" ht="19.5" customHeight="1">
      <c r="A380" s="9"/>
      <c r="B380" s="10"/>
      <c r="C380" s="3"/>
      <c r="D380" s="10"/>
      <c r="E380" s="11"/>
      <c r="F380" s="7"/>
      <c r="G380" s="8"/>
      <c r="H380" s="5"/>
      <c r="I380" s="8"/>
      <c r="J380" s="5"/>
      <c r="K380" s="8"/>
      <c r="L380" s="5"/>
      <c r="M380" s="8"/>
      <c r="N380" s="33">
        <f t="shared" si="30"/>
        <v>0</v>
      </c>
      <c r="O380" s="34">
        <f t="shared" si="30"/>
        <v>0</v>
      </c>
      <c r="P380" s="35">
        <f t="shared" si="31"/>
        <v>0</v>
      </c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8"/>
      <c r="J381" s="5"/>
      <c r="K381" s="8"/>
      <c r="L381" s="5"/>
      <c r="M381" s="8"/>
      <c r="N381" s="33">
        <f t="shared" si="30"/>
        <v>0</v>
      </c>
      <c r="O381" s="34">
        <f t="shared" si="30"/>
        <v>0</v>
      </c>
      <c r="P381" s="35">
        <f t="shared" si="31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8"/>
      <c r="J382" s="5"/>
      <c r="K382" s="8"/>
      <c r="L382" s="5"/>
      <c r="M382" s="8"/>
      <c r="N382" s="33">
        <f t="shared" si="30"/>
        <v>0</v>
      </c>
      <c r="O382" s="34">
        <f t="shared" si="30"/>
        <v>0</v>
      </c>
      <c r="P382" s="35">
        <f t="shared" si="31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8"/>
      <c r="J383" s="5"/>
      <c r="K383" s="8"/>
      <c r="L383" s="5"/>
      <c r="M383" s="8"/>
      <c r="N383" s="33">
        <f t="shared" si="30"/>
        <v>0</v>
      </c>
      <c r="O383" s="34">
        <f t="shared" si="30"/>
        <v>0</v>
      </c>
      <c r="P383" s="35">
        <f t="shared" si="31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8"/>
      <c r="J384" s="5"/>
      <c r="K384" s="8"/>
      <c r="L384" s="5"/>
      <c r="M384" s="8"/>
      <c r="N384" s="33">
        <f t="shared" si="30"/>
        <v>0</v>
      </c>
      <c r="O384" s="34">
        <f t="shared" si="30"/>
        <v>0</v>
      </c>
      <c r="P384" s="35">
        <f t="shared" si="31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8"/>
      <c r="J385" s="5"/>
      <c r="K385" s="8"/>
      <c r="L385" s="5"/>
      <c r="M385" s="8"/>
      <c r="N385" s="33">
        <f t="shared" si="30"/>
        <v>0</v>
      </c>
      <c r="O385" s="34">
        <f t="shared" si="30"/>
        <v>0</v>
      </c>
      <c r="P385" s="35">
        <f t="shared" si="31"/>
        <v>0</v>
      </c>
    </row>
    <row r="386" spans="1:16" ht="19.5" customHeight="1" hidden="1">
      <c r="A386" s="9"/>
      <c r="B386" s="10"/>
      <c r="C386" s="3"/>
      <c r="D386" s="10"/>
      <c r="E386" s="11"/>
      <c r="F386" s="7"/>
      <c r="G386" s="8"/>
      <c r="H386" s="5"/>
      <c r="I386" s="8"/>
      <c r="J386" s="5"/>
      <c r="K386" s="8"/>
      <c r="L386" s="5"/>
      <c r="M386" s="8"/>
      <c r="N386" s="33">
        <f t="shared" si="30"/>
        <v>0</v>
      </c>
      <c r="O386" s="34">
        <f t="shared" si="30"/>
        <v>0</v>
      </c>
      <c r="P386" s="35">
        <f t="shared" si="31"/>
        <v>0</v>
      </c>
    </row>
    <row r="387" spans="1:16" ht="19.5" customHeight="1" hidden="1">
      <c r="A387" s="9"/>
      <c r="B387" s="10"/>
      <c r="C387" s="3"/>
      <c r="D387" s="10"/>
      <c r="E387" s="11"/>
      <c r="F387" s="7"/>
      <c r="G387" s="8"/>
      <c r="H387" s="5"/>
      <c r="I387" s="8"/>
      <c r="J387" s="5"/>
      <c r="K387" s="8"/>
      <c r="L387" s="5"/>
      <c r="M387" s="8"/>
      <c r="N387" s="33">
        <f t="shared" si="30"/>
        <v>0</v>
      </c>
      <c r="O387" s="34">
        <f t="shared" si="30"/>
        <v>0</v>
      </c>
      <c r="P387" s="35">
        <f t="shared" si="31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8"/>
      <c r="J388" s="5"/>
      <c r="K388" s="8"/>
      <c r="L388" s="5"/>
      <c r="M388" s="8"/>
      <c r="N388" s="33">
        <f t="shared" si="30"/>
        <v>0</v>
      </c>
      <c r="O388" s="34">
        <f t="shared" si="30"/>
        <v>0</v>
      </c>
      <c r="P388" s="35">
        <f t="shared" si="31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8"/>
      <c r="J389" s="5"/>
      <c r="K389" s="8"/>
      <c r="L389" s="5"/>
      <c r="M389" s="8"/>
      <c r="N389" s="33">
        <f t="shared" si="30"/>
        <v>0</v>
      </c>
      <c r="O389" s="34">
        <f t="shared" si="30"/>
        <v>0</v>
      </c>
      <c r="P389" s="35">
        <f t="shared" si="31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8"/>
      <c r="J390" s="5"/>
      <c r="K390" s="8"/>
      <c r="L390" s="5"/>
      <c r="M390" s="8"/>
      <c r="N390" s="33">
        <f t="shared" si="30"/>
        <v>0</v>
      </c>
      <c r="O390" s="34">
        <f t="shared" si="30"/>
        <v>0</v>
      </c>
      <c r="P390" s="35">
        <f t="shared" si="31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8"/>
      <c r="J391" s="5"/>
      <c r="K391" s="8"/>
      <c r="L391" s="5"/>
      <c r="M391" s="8"/>
      <c r="N391" s="33">
        <f t="shared" si="30"/>
        <v>0</v>
      </c>
      <c r="O391" s="34">
        <f t="shared" si="30"/>
        <v>0</v>
      </c>
      <c r="P391" s="35">
        <f t="shared" si="31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8"/>
      <c r="J392" s="5"/>
      <c r="K392" s="8"/>
      <c r="L392" s="5"/>
      <c r="M392" s="8"/>
      <c r="N392" s="33">
        <f t="shared" si="30"/>
        <v>0</v>
      </c>
      <c r="O392" s="34">
        <f t="shared" si="30"/>
        <v>0</v>
      </c>
      <c r="P392" s="35">
        <f t="shared" si="31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8"/>
      <c r="J393" s="5"/>
      <c r="K393" s="8"/>
      <c r="L393" s="5"/>
      <c r="M393" s="8"/>
      <c r="N393" s="33">
        <f t="shared" si="30"/>
        <v>0</v>
      </c>
      <c r="O393" s="34">
        <f t="shared" si="30"/>
        <v>0</v>
      </c>
      <c r="P393" s="35">
        <f t="shared" si="31"/>
        <v>0</v>
      </c>
    </row>
    <row r="394" spans="1:16" ht="19.5" customHeight="1" thickBot="1">
      <c r="A394" s="26"/>
      <c r="B394" s="27"/>
      <c r="C394" s="3"/>
      <c r="D394" s="27"/>
      <c r="E394" s="28"/>
      <c r="F394" s="7"/>
      <c r="G394" s="8"/>
      <c r="H394" s="5"/>
      <c r="I394" s="8"/>
      <c r="J394" s="5"/>
      <c r="K394" s="8"/>
      <c r="L394" s="5"/>
      <c r="M394" s="8"/>
      <c r="N394" s="36">
        <f t="shared" si="30"/>
        <v>0</v>
      </c>
      <c r="O394" s="37">
        <f t="shared" si="30"/>
        <v>0</v>
      </c>
      <c r="P394" s="38">
        <f t="shared" si="31"/>
        <v>0</v>
      </c>
    </row>
    <row r="395" spans="1:16" ht="19.5" customHeight="1" thickBot="1">
      <c r="A395" s="259" t="s">
        <v>14</v>
      </c>
      <c r="B395" s="260"/>
      <c r="C395" s="260"/>
      <c r="D395" s="260"/>
      <c r="E395" s="261"/>
      <c r="F395" s="39">
        <f aca="true" t="shared" si="32" ref="F395:O395">SUM(F372:F394)</f>
        <v>70.28</v>
      </c>
      <c r="G395" s="40">
        <f t="shared" si="32"/>
        <v>68.6</v>
      </c>
      <c r="H395" s="41">
        <f t="shared" si="32"/>
        <v>48.64</v>
      </c>
      <c r="I395" s="42">
        <f t="shared" si="32"/>
        <v>64</v>
      </c>
      <c r="J395" s="39">
        <f t="shared" si="32"/>
        <v>21.62</v>
      </c>
      <c r="K395" s="40">
        <f t="shared" si="32"/>
        <v>64</v>
      </c>
      <c r="L395" s="41">
        <f t="shared" si="32"/>
        <v>21.62</v>
      </c>
      <c r="M395" s="40">
        <f t="shared" si="32"/>
        <v>64</v>
      </c>
      <c r="N395" s="43">
        <f t="shared" si="32"/>
        <v>162.16000000000003</v>
      </c>
      <c r="O395" s="44">
        <f t="shared" si="32"/>
        <v>260.6</v>
      </c>
      <c r="P395" s="32">
        <f t="shared" si="31"/>
        <v>422.76000000000005</v>
      </c>
    </row>
    <row r="396" spans="1:16" ht="19.5" customHeight="1">
      <c r="A396" s="238" t="s">
        <v>0</v>
      </c>
      <c r="B396" s="238"/>
      <c r="C396" s="238"/>
      <c r="D396" s="238"/>
      <c r="E396" s="238"/>
      <c r="F396" s="238"/>
      <c r="G396" s="238"/>
      <c r="H396" s="238"/>
      <c r="I396" s="239"/>
      <c r="J396" s="238"/>
      <c r="K396" s="238"/>
      <c r="L396" s="238"/>
      <c r="M396" s="238"/>
      <c r="N396" s="238"/>
      <c r="O396" s="238"/>
      <c r="P396" s="238"/>
    </row>
    <row r="397" spans="1:16" ht="19.5" customHeight="1">
      <c r="A397" s="238"/>
      <c r="B397" s="238"/>
      <c r="C397" s="238"/>
      <c r="D397" s="238"/>
      <c r="E397" s="238"/>
      <c r="F397" s="238"/>
      <c r="G397" s="238"/>
      <c r="H397" s="238"/>
      <c r="I397" s="239"/>
      <c r="J397" s="238"/>
      <c r="K397" s="238"/>
      <c r="L397" s="238"/>
      <c r="M397" s="238"/>
      <c r="N397" s="238"/>
      <c r="O397" s="238"/>
      <c r="P397" s="238"/>
    </row>
    <row r="398" spans="1:16" ht="19.5" customHeight="1">
      <c r="A398" s="238"/>
      <c r="B398" s="238"/>
      <c r="C398" s="238"/>
      <c r="D398" s="238"/>
      <c r="E398" s="238"/>
      <c r="F398" s="238"/>
      <c r="G398" s="238"/>
      <c r="H398" s="238"/>
      <c r="I398" s="239"/>
      <c r="J398" s="238"/>
      <c r="K398" s="238"/>
      <c r="L398" s="238"/>
      <c r="M398" s="238"/>
      <c r="N398" s="238"/>
      <c r="O398" s="238"/>
      <c r="P398" s="238"/>
    </row>
    <row r="399" spans="1:16" ht="19.5" customHeight="1">
      <c r="A399" s="238"/>
      <c r="B399" s="238"/>
      <c r="C399" s="238"/>
      <c r="D399" s="238"/>
      <c r="E399" s="238"/>
      <c r="F399" s="238"/>
      <c r="G399" s="238"/>
      <c r="H399" s="238"/>
      <c r="I399" s="239"/>
      <c r="J399" s="240"/>
      <c r="K399" s="240"/>
      <c r="L399" s="239"/>
      <c r="M399" s="239"/>
      <c r="N399" s="239"/>
      <c r="O399" s="239"/>
      <c r="P399" s="239"/>
    </row>
    <row r="400" spans="1:11" ht="19.5" customHeight="1">
      <c r="A400" s="241" t="s">
        <v>134</v>
      </c>
      <c r="B400" s="241"/>
      <c r="J400" s="19"/>
      <c r="K400" s="19"/>
    </row>
    <row r="401" spans="1:2" ht="19.5" customHeight="1">
      <c r="A401" s="241"/>
      <c r="B401" s="241"/>
    </row>
    <row r="402" spans="1:14" ht="19.5" customHeight="1">
      <c r="A402" s="241"/>
      <c r="B402" s="241"/>
      <c r="K402" s="18"/>
      <c r="L402" s="18"/>
      <c r="M402" s="18"/>
      <c r="N402" s="18"/>
    </row>
    <row r="403" spans="1:16" ht="19.5" customHeight="1">
      <c r="A403" s="263" t="s">
        <v>15</v>
      </c>
      <c r="B403" s="254" t="s">
        <v>200</v>
      </c>
      <c r="C403" s="254"/>
      <c r="D403" s="254"/>
      <c r="E403" s="29"/>
      <c r="F403" s="16"/>
      <c r="G403" s="16"/>
      <c r="H403" s="16"/>
      <c r="K403" s="255" t="s">
        <v>16</v>
      </c>
      <c r="L403" s="255"/>
      <c r="M403" s="227" t="str">
        <f>MR!R11</f>
        <v>jún 2013</v>
      </c>
      <c r="N403" s="227"/>
      <c r="O403" s="227"/>
      <c r="P403" s="227"/>
    </row>
    <row r="404" spans="1:16" ht="19.5" customHeight="1">
      <c r="A404" s="263"/>
      <c r="B404" s="254"/>
      <c r="C404" s="254"/>
      <c r="D404" s="254"/>
      <c r="E404" s="29"/>
      <c r="F404" s="16"/>
      <c r="G404" s="16"/>
      <c r="H404" s="16"/>
      <c r="K404" s="255"/>
      <c r="L404" s="255"/>
      <c r="M404" s="227"/>
      <c r="N404" s="227"/>
      <c r="O404" s="227"/>
      <c r="P404" s="227"/>
    </row>
    <row r="405" ht="19.5" customHeight="1" thickBot="1"/>
    <row r="406" spans="1:16" ht="19.5" customHeight="1" thickBot="1">
      <c r="A406" s="242" t="s">
        <v>2</v>
      </c>
      <c r="B406" s="245" t="s">
        <v>3</v>
      </c>
      <c r="C406" s="248" t="s">
        <v>4</v>
      </c>
      <c r="D406" s="251" t="s">
        <v>5</v>
      </c>
      <c r="E406" s="262" t="s">
        <v>6</v>
      </c>
      <c r="F406" s="235" t="s">
        <v>7</v>
      </c>
      <c r="G406" s="235"/>
      <c r="H406" s="235"/>
      <c r="I406" s="235"/>
      <c r="J406" s="235"/>
      <c r="K406" s="235"/>
      <c r="L406" s="235"/>
      <c r="M406" s="231"/>
      <c r="N406" s="234" t="s">
        <v>12</v>
      </c>
      <c r="O406" s="235"/>
      <c r="P406" s="228" t="s">
        <v>14</v>
      </c>
    </row>
    <row r="407" spans="1:16" ht="19.5" customHeight="1">
      <c r="A407" s="243"/>
      <c r="B407" s="246"/>
      <c r="C407" s="249"/>
      <c r="D407" s="252"/>
      <c r="E407" s="232"/>
      <c r="F407" s="256" t="s">
        <v>8</v>
      </c>
      <c r="G407" s="257"/>
      <c r="H407" s="258" t="s">
        <v>9</v>
      </c>
      <c r="I407" s="258"/>
      <c r="J407" s="256" t="s">
        <v>10</v>
      </c>
      <c r="K407" s="257"/>
      <c r="L407" s="258" t="s">
        <v>11</v>
      </c>
      <c r="M407" s="257"/>
      <c r="N407" s="236"/>
      <c r="O407" s="237"/>
      <c r="P407" s="229"/>
    </row>
    <row r="408" spans="1:16" ht="19.5" customHeight="1" thickBot="1">
      <c r="A408" s="244"/>
      <c r="B408" s="247"/>
      <c r="C408" s="250"/>
      <c r="D408" s="253"/>
      <c r="E408" s="233"/>
      <c r="F408" s="20" t="s">
        <v>336</v>
      </c>
      <c r="G408" s="21" t="s">
        <v>13</v>
      </c>
      <c r="H408" s="20" t="s">
        <v>336</v>
      </c>
      <c r="I408" s="22" t="s">
        <v>13</v>
      </c>
      <c r="J408" s="20" t="s">
        <v>336</v>
      </c>
      <c r="K408" s="21" t="s">
        <v>13</v>
      </c>
      <c r="L408" s="20" t="s">
        <v>336</v>
      </c>
      <c r="M408" s="21" t="s">
        <v>13</v>
      </c>
      <c r="N408" s="20" t="s">
        <v>336</v>
      </c>
      <c r="O408" s="22" t="s">
        <v>13</v>
      </c>
      <c r="P408" s="230"/>
    </row>
    <row r="409" spans="1:25" ht="19.5" customHeight="1">
      <c r="A409" s="2">
        <v>41434</v>
      </c>
      <c r="B409" s="3" t="s">
        <v>553</v>
      </c>
      <c r="C409" s="3" t="s">
        <v>364</v>
      </c>
      <c r="D409" s="3" t="s">
        <v>504</v>
      </c>
      <c r="E409" s="4"/>
      <c r="F409" s="7">
        <v>13.51</v>
      </c>
      <c r="G409" s="8">
        <v>33</v>
      </c>
      <c r="H409" s="5">
        <v>10.81</v>
      </c>
      <c r="I409" s="8">
        <v>32</v>
      </c>
      <c r="J409" s="5">
        <v>10.81</v>
      </c>
      <c r="K409" s="8">
        <v>32</v>
      </c>
      <c r="L409" s="5">
        <v>10.81</v>
      </c>
      <c r="M409" s="8">
        <v>32</v>
      </c>
      <c r="N409" s="33">
        <f>SUM(F409+H409+J409+L409)</f>
        <v>45.940000000000005</v>
      </c>
      <c r="O409" s="34">
        <f>SUM(G409+I409+K409+M409)</f>
        <v>129</v>
      </c>
      <c r="P409" s="35">
        <f>SUM(N409:O409)</f>
        <v>174.94</v>
      </c>
      <c r="R409" s="124" t="s">
        <v>8</v>
      </c>
      <c r="S409" s="208" t="s">
        <v>345</v>
      </c>
      <c r="T409" s="205" t="s">
        <v>339</v>
      </c>
      <c r="U409" s="182" t="s">
        <v>337</v>
      </c>
      <c r="V409" s="206" t="s">
        <v>382</v>
      </c>
      <c r="W409" s="205" t="s">
        <v>383</v>
      </c>
      <c r="X409" s="123" t="s">
        <v>341</v>
      </c>
      <c r="Y409" s="122"/>
    </row>
    <row r="410" spans="1:25" ht="19.5" customHeight="1">
      <c r="A410" s="9">
        <v>41448</v>
      </c>
      <c r="B410" s="10" t="s">
        <v>812</v>
      </c>
      <c r="C410" s="3" t="s">
        <v>364</v>
      </c>
      <c r="D410" s="10" t="s">
        <v>521</v>
      </c>
      <c r="E410" s="11"/>
      <c r="F410" s="7">
        <v>13.51</v>
      </c>
      <c r="G410" s="8">
        <v>33</v>
      </c>
      <c r="H410" s="5">
        <v>10.81</v>
      </c>
      <c r="I410" s="8">
        <v>32</v>
      </c>
      <c r="J410" s="5">
        <v>10.81</v>
      </c>
      <c r="K410" s="8">
        <v>32</v>
      </c>
      <c r="L410" s="5">
        <v>10.81</v>
      </c>
      <c r="M410" s="8">
        <v>32</v>
      </c>
      <c r="N410" s="33">
        <f aca="true" t="shared" si="33" ref="N410:O431">SUM(F410+H410+J410+L410)</f>
        <v>45.940000000000005</v>
      </c>
      <c r="O410" s="34">
        <f t="shared" si="33"/>
        <v>129</v>
      </c>
      <c r="P410" s="35">
        <f aca="true" t="shared" si="34" ref="P410:P432">SUM(N410:O410)</f>
        <v>174.94</v>
      </c>
      <c r="R410" s="124" t="s">
        <v>336</v>
      </c>
      <c r="S410" s="209">
        <v>13.51</v>
      </c>
      <c r="T410" s="185">
        <v>8.09</v>
      </c>
      <c r="U410" s="181">
        <v>5.4</v>
      </c>
      <c r="V410" s="207">
        <v>8.09</v>
      </c>
      <c r="W410" s="185">
        <v>21.6</v>
      </c>
      <c r="X410" s="123">
        <v>0</v>
      </c>
      <c r="Y410" s="122"/>
    </row>
    <row r="411" spans="1:25" ht="19.5" customHeight="1">
      <c r="A411" s="9"/>
      <c r="B411" s="10"/>
      <c r="C411" s="3"/>
      <c r="D411" s="10"/>
      <c r="E411" s="11"/>
      <c r="F411" s="7"/>
      <c r="G411" s="8"/>
      <c r="H411" s="5"/>
      <c r="I411" s="8"/>
      <c r="J411" s="5"/>
      <c r="K411" s="8"/>
      <c r="L411" s="5"/>
      <c r="M411" s="8"/>
      <c r="N411" s="33">
        <f t="shared" si="33"/>
        <v>0</v>
      </c>
      <c r="O411" s="34">
        <f t="shared" si="33"/>
        <v>0</v>
      </c>
      <c r="P411" s="35">
        <f t="shared" si="34"/>
        <v>0</v>
      </c>
      <c r="R411" s="124" t="s">
        <v>340</v>
      </c>
      <c r="S411" s="209">
        <v>33</v>
      </c>
      <c r="T411" s="185">
        <v>23</v>
      </c>
      <c r="U411" s="181">
        <v>1.3</v>
      </c>
      <c r="V411" s="207">
        <v>16</v>
      </c>
      <c r="W411" s="185">
        <v>1.3</v>
      </c>
      <c r="X411" s="123">
        <v>0</v>
      </c>
      <c r="Y411" s="122"/>
    </row>
    <row r="412" spans="1:20" ht="19.5" customHeight="1">
      <c r="A412" s="9"/>
      <c r="B412" s="10"/>
      <c r="C412" s="3"/>
      <c r="D412" s="10"/>
      <c r="E412" s="11"/>
      <c r="F412" s="7"/>
      <c r="G412" s="8"/>
      <c r="H412" s="5"/>
      <c r="I412" s="8"/>
      <c r="J412" s="5"/>
      <c r="K412" s="8"/>
      <c r="L412" s="5"/>
      <c r="M412" s="8"/>
      <c r="N412" s="33">
        <f t="shared" si="33"/>
        <v>0</v>
      </c>
      <c r="O412" s="34">
        <f t="shared" si="33"/>
        <v>0</v>
      </c>
      <c r="P412" s="35">
        <f t="shared" si="34"/>
        <v>0</v>
      </c>
      <c r="R412" s="119"/>
      <c r="T412" s="119"/>
    </row>
    <row r="413" spans="1:25" ht="19.5" customHeight="1">
      <c r="A413" s="9"/>
      <c r="B413" s="10"/>
      <c r="C413" s="3"/>
      <c r="D413" s="10"/>
      <c r="E413" s="11"/>
      <c r="F413" s="7"/>
      <c r="G413" s="8"/>
      <c r="H413" s="5"/>
      <c r="I413" s="8"/>
      <c r="J413" s="5"/>
      <c r="K413" s="8"/>
      <c r="L413" s="5"/>
      <c r="M413" s="8"/>
      <c r="N413" s="33">
        <f t="shared" si="33"/>
        <v>0</v>
      </c>
      <c r="O413" s="34">
        <f t="shared" si="33"/>
        <v>0</v>
      </c>
      <c r="P413" s="35">
        <f t="shared" si="34"/>
        <v>0</v>
      </c>
      <c r="R413" s="124" t="s">
        <v>342</v>
      </c>
      <c r="S413" s="208" t="s">
        <v>345</v>
      </c>
      <c r="T413" s="205" t="s">
        <v>339</v>
      </c>
      <c r="U413" s="182" t="s">
        <v>337</v>
      </c>
      <c r="V413" s="206" t="s">
        <v>382</v>
      </c>
      <c r="W413" s="205" t="s">
        <v>383</v>
      </c>
      <c r="X413" s="123" t="s">
        <v>341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8"/>
      <c r="J414" s="5"/>
      <c r="K414" s="8"/>
      <c r="L414" s="5"/>
      <c r="M414" s="8"/>
      <c r="N414" s="33">
        <f t="shared" si="33"/>
        <v>0</v>
      </c>
      <c r="O414" s="34">
        <f t="shared" si="33"/>
        <v>0</v>
      </c>
      <c r="P414" s="35">
        <f t="shared" si="34"/>
        <v>0</v>
      </c>
      <c r="R414" s="124" t="s">
        <v>336</v>
      </c>
      <c r="S414" s="209">
        <v>10.81</v>
      </c>
      <c r="T414" s="185">
        <v>5.4</v>
      </c>
      <c r="U414" s="181">
        <v>5.4</v>
      </c>
      <c r="V414" s="207">
        <v>5.4</v>
      </c>
      <c r="W414" s="185">
        <v>13.51</v>
      </c>
      <c r="X414" s="121">
        <v>0</v>
      </c>
      <c r="Y414" s="122"/>
    </row>
    <row r="415" spans="1:25" ht="19.5" customHeight="1">
      <c r="A415" s="9"/>
      <c r="B415" s="10"/>
      <c r="C415" s="3"/>
      <c r="D415" s="10"/>
      <c r="E415" s="11"/>
      <c r="F415" s="7"/>
      <c r="G415" s="8"/>
      <c r="H415" s="5"/>
      <c r="I415" s="8"/>
      <c r="J415" s="5"/>
      <c r="K415" s="8"/>
      <c r="L415" s="5"/>
      <c r="M415" s="8"/>
      <c r="N415" s="33">
        <f t="shared" si="33"/>
        <v>0</v>
      </c>
      <c r="O415" s="34">
        <f t="shared" si="33"/>
        <v>0</v>
      </c>
      <c r="P415" s="35">
        <f t="shared" si="34"/>
        <v>0</v>
      </c>
      <c r="R415" s="124" t="s">
        <v>340</v>
      </c>
      <c r="S415" s="209">
        <v>32</v>
      </c>
      <c r="T415" s="185">
        <v>22</v>
      </c>
      <c r="U415" s="181">
        <v>0</v>
      </c>
      <c r="V415" s="207">
        <v>15</v>
      </c>
      <c r="W415" s="185">
        <v>0</v>
      </c>
      <c r="X415" s="121">
        <v>0</v>
      </c>
      <c r="Y415" s="122"/>
    </row>
    <row r="416" spans="1:16" ht="19.5" customHeight="1">
      <c r="A416" s="9"/>
      <c r="B416" s="10"/>
      <c r="C416" s="3"/>
      <c r="D416" s="10"/>
      <c r="E416" s="11"/>
      <c r="F416" s="7"/>
      <c r="G416" s="8"/>
      <c r="H416" s="5"/>
      <c r="I416" s="8"/>
      <c r="J416" s="5"/>
      <c r="K416" s="8"/>
      <c r="L416" s="5"/>
      <c r="M416" s="8"/>
      <c r="N416" s="33">
        <f t="shared" si="33"/>
        <v>0</v>
      </c>
      <c r="O416" s="34">
        <f t="shared" si="33"/>
        <v>0</v>
      </c>
      <c r="P416" s="35">
        <f t="shared" si="34"/>
        <v>0</v>
      </c>
    </row>
    <row r="417" spans="1:16" ht="19.5" customHeight="1">
      <c r="A417" s="9"/>
      <c r="B417" s="10"/>
      <c r="C417" s="3"/>
      <c r="D417" s="10"/>
      <c r="E417" s="11"/>
      <c r="F417" s="7"/>
      <c r="G417" s="8"/>
      <c r="H417" s="5"/>
      <c r="I417" s="8"/>
      <c r="J417" s="5"/>
      <c r="K417" s="8"/>
      <c r="L417" s="5"/>
      <c r="M417" s="8"/>
      <c r="N417" s="33">
        <f t="shared" si="33"/>
        <v>0</v>
      </c>
      <c r="O417" s="34">
        <f t="shared" si="33"/>
        <v>0</v>
      </c>
      <c r="P417" s="35">
        <f t="shared" si="34"/>
        <v>0</v>
      </c>
    </row>
    <row r="418" spans="1:16" ht="19.5" customHeight="1">
      <c r="A418" s="9"/>
      <c r="B418" s="10"/>
      <c r="C418" s="3"/>
      <c r="D418" s="10"/>
      <c r="E418" s="11"/>
      <c r="F418" s="7"/>
      <c r="G418" s="8"/>
      <c r="H418" s="5"/>
      <c r="I418" s="8"/>
      <c r="J418" s="5"/>
      <c r="K418" s="8"/>
      <c r="L418" s="5"/>
      <c r="M418" s="8"/>
      <c r="N418" s="33">
        <f t="shared" si="33"/>
        <v>0</v>
      </c>
      <c r="O418" s="34">
        <f t="shared" si="33"/>
        <v>0</v>
      </c>
      <c r="P418" s="35">
        <f t="shared" si="34"/>
        <v>0</v>
      </c>
    </row>
    <row r="419" spans="1:16" ht="19.5" customHeight="1" hidden="1">
      <c r="A419" s="9"/>
      <c r="B419" s="10"/>
      <c r="C419" s="3"/>
      <c r="D419" s="10"/>
      <c r="E419" s="11"/>
      <c r="F419" s="7"/>
      <c r="G419" s="8"/>
      <c r="H419" s="5"/>
      <c r="I419" s="8"/>
      <c r="J419" s="5"/>
      <c r="K419" s="8"/>
      <c r="L419" s="5"/>
      <c r="M419" s="8"/>
      <c r="N419" s="33">
        <f t="shared" si="33"/>
        <v>0</v>
      </c>
      <c r="O419" s="34">
        <f t="shared" si="33"/>
        <v>0</v>
      </c>
      <c r="P419" s="35">
        <f t="shared" si="34"/>
        <v>0</v>
      </c>
    </row>
    <row r="420" spans="1:16" ht="19.5" customHeight="1" hidden="1">
      <c r="A420" s="9"/>
      <c r="B420" s="10"/>
      <c r="C420" s="3"/>
      <c r="D420" s="10"/>
      <c r="E420" s="11"/>
      <c r="F420" s="7"/>
      <c r="G420" s="8"/>
      <c r="H420" s="5"/>
      <c r="I420" s="8"/>
      <c r="J420" s="5"/>
      <c r="K420" s="8"/>
      <c r="L420" s="5"/>
      <c r="M420" s="8"/>
      <c r="N420" s="33">
        <f t="shared" si="33"/>
        <v>0</v>
      </c>
      <c r="O420" s="34">
        <f t="shared" si="33"/>
        <v>0</v>
      </c>
      <c r="P420" s="35">
        <f t="shared" si="34"/>
        <v>0</v>
      </c>
    </row>
    <row r="421" spans="1:16" ht="19.5" customHeight="1">
      <c r="A421" s="9"/>
      <c r="B421" s="10"/>
      <c r="C421" s="3"/>
      <c r="D421" s="10"/>
      <c r="E421" s="11"/>
      <c r="F421" s="7"/>
      <c r="G421" s="8"/>
      <c r="H421" s="5"/>
      <c r="I421" s="8"/>
      <c r="J421" s="5"/>
      <c r="K421" s="8"/>
      <c r="L421" s="5"/>
      <c r="M421" s="8"/>
      <c r="N421" s="33">
        <f t="shared" si="33"/>
        <v>0</v>
      </c>
      <c r="O421" s="34">
        <f t="shared" si="33"/>
        <v>0</v>
      </c>
      <c r="P421" s="35">
        <f t="shared" si="34"/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8"/>
      <c r="J422" s="5"/>
      <c r="K422" s="8"/>
      <c r="L422" s="5"/>
      <c r="M422" s="8"/>
      <c r="N422" s="33">
        <f t="shared" si="33"/>
        <v>0</v>
      </c>
      <c r="O422" s="34">
        <f t="shared" si="33"/>
        <v>0</v>
      </c>
      <c r="P422" s="35">
        <f t="shared" si="34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8"/>
      <c r="J423" s="5"/>
      <c r="K423" s="8"/>
      <c r="L423" s="5"/>
      <c r="M423" s="8"/>
      <c r="N423" s="33">
        <f t="shared" si="33"/>
        <v>0</v>
      </c>
      <c r="O423" s="34">
        <f t="shared" si="33"/>
        <v>0</v>
      </c>
      <c r="P423" s="35">
        <f t="shared" si="34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8"/>
      <c r="J424" s="5"/>
      <c r="K424" s="8"/>
      <c r="L424" s="5"/>
      <c r="M424" s="8"/>
      <c r="N424" s="33">
        <f t="shared" si="33"/>
        <v>0</v>
      </c>
      <c r="O424" s="34">
        <f t="shared" si="33"/>
        <v>0</v>
      </c>
      <c r="P424" s="35">
        <f t="shared" si="34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8"/>
      <c r="J425" s="5"/>
      <c r="K425" s="8"/>
      <c r="L425" s="5"/>
      <c r="M425" s="8"/>
      <c r="N425" s="33">
        <f t="shared" si="33"/>
        <v>0</v>
      </c>
      <c r="O425" s="34">
        <f t="shared" si="33"/>
        <v>0</v>
      </c>
      <c r="P425" s="35">
        <f t="shared" si="34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8"/>
      <c r="J426" s="5"/>
      <c r="K426" s="8"/>
      <c r="L426" s="5"/>
      <c r="M426" s="8"/>
      <c r="N426" s="33">
        <f t="shared" si="33"/>
        <v>0</v>
      </c>
      <c r="O426" s="34">
        <f t="shared" si="33"/>
        <v>0</v>
      </c>
      <c r="P426" s="35">
        <f t="shared" si="34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8"/>
      <c r="J427" s="5"/>
      <c r="K427" s="8"/>
      <c r="L427" s="5"/>
      <c r="M427" s="8"/>
      <c r="N427" s="33">
        <f t="shared" si="33"/>
        <v>0</v>
      </c>
      <c r="O427" s="34">
        <f t="shared" si="33"/>
        <v>0</v>
      </c>
      <c r="P427" s="35">
        <f t="shared" si="34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8"/>
      <c r="J428" s="5"/>
      <c r="K428" s="8"/>
      <c r="L428" s="5"/>
      <c r="M428" s="8"/>
      <c r="N428" s="33">
        <f t="shared" si="33"/>
        <v>0</v>
      </c>
      <c r="O428" s="34">
        <f t="shared" si="33"/>
        <v>0</v>
      </c>
      <c r="P428" s="35">
        <f t="shared" si="3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8"/>
      <c r="J429" s="5"/>
      <c r="K429" s="8"/>
      <c r="L429" s="5"/>
      <c r="M429" s="8"/>
      <c r="N429" s="33">
        <f t="shared" si="33"/>
        <v>0</v>
      </c>
      <c r="O429" s="34">
        <f t="shared" si="33"/>
        <v>0</v>
      </c>
      <c r="P429" s="35">
        <f t="shared" si="3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8"/>
      <c r="J430" s="5"/>
      <c r="K430" s="8"/>
      <c r="L430" s="5"/>
      <c r="M430" s="8"/>
      <c r="N430" s="33">
        <f t="shared" si="33"/>
        <v>0</v>
      </c>
      <c r="O430" s="34">
        <f t="shared" si="33"/>
        <v>0</v>
      </c>
      <c r="P430" s="35">
        <f t="shared" si="34"/>
        <v>0</v>
      </c>
    </row>
    <row r="431" spans="1:16" ht="19.5" customHeight="1" thickBot="1">
      <c r="A431" s="26"/>
      <c r="B431" s="27"/>
      <c r="C431" s="3"/>
      <c r="D431" s="27"/>
      <c r="E431" s="28"/>
      <c r="F431" s="7"/>
      <c r="G431" s="8"/>
      <c r="H431" s="5"/>
      <c r="I431" s="8"/>
      <c r="J431" s="5"/>
      <c r="K431" s="8"/>
      <c r="L431" s="5"/>
      <c r="M431" s="8"/>
      <c r="N431" s="36">
        <f t="shared" si="33"/>
        <v>0</v>
      </c>
      <c r="O431" s="37">
        <f t="shared" si="33"/>
        <v>0</v>
      </c>
      <c r="P431" s="38">
        <f t="shared" si="34"/>
        <v>0</v>
      </c>
    </row>
    <row r="432" spans="1:16" ht="19.5" customHeight="1" thickBot="1">
      <c r="A432" s="259" t="s">
        <v>14</v>
      </c>
      <c r="B432" s="260"/>
      <c r="C432" s="260"/>
      <c r="D432" s="260"/>
      <c r="E432" s="261"/>
      <c r="F432" s="39">
        <f aca="true" t="shared" si="35" ref="F432:O432">SUM(F409:F431)</f>
        <v>27.02</v>
      </c>
      <c r="G432" s="40">
        <f t="shared" si="35"/>
        <v>66</v>
      </c>
      <c r="H432" s="41">
        <f t="shared" si="35"/>
        <v>21.62</v>
      </c>
      <c r="I432" s="42">
        <f t="shared" si="35"/>
        <v>64</v>
      </c>
      <c r="J432" s="39">
        <f t="shared" si="35"/>
        <v>21.62</v>
      </c>
      <c r="K432" s="40">
        <f t="shared" si="35"/>
        <v>64</v>
      </c>
      <c r="L432" s="41">
        <f t="shared" si="35"/>
        <v>21.62</v>
      </c>
      <c r="M432" s="40">
        <f t="shared" si="35"/>
        <v>64</v>
      </c>
      <c r="N432" s="43">
        <f t="shared" si="35"/>
        <v>91.88000000000001</v>
      </c>
      <c r="O432" s="44">
        <f t="shared" si="35"/>
        <v>258</v>
      </c>
      <c r="P432" s="32">
        <f t="shared" si="34"/>
        <v>349.88</v>
      </c>
    </row>
    <row r="433" spans="1:16" ht="19.5" customHeight="1">
      <c r="A433" s="238" t="s">
        <v>0</v>
      </c>
      <c r="B433" s="238"/>
      <c r="C433" s="238"/>
      <c r="D433" s="238"/>
      <c r="E433" s="238"/>
      <c r="F433" s="238"/>
      <c r="G433" s="238"/>
      <c r="H433" s="238"/>
      <c r="I433" s="239"/>
      <c r="J433" s="238"/>
      <c r="K433" s="238"/>
      <c r="L433" s="238"/>
      <c r="M433" s="238"/>
      <c r="N433" s="238"/>
      <c r="O433" s="238"/>
      <c r="P433" s="238"/>
    </row>
    <row r="434" spans="1:16" ht="19.5" customHeight="1">
      <c r="A434" s="238"/>
      <c r="B434" s="238"/>
      <c r="C434" s="238"/>
      <c r="D434" s="238"/>
      <c r="E434" s="238"/>
      <c r="F434" s="238"/>
      <c r="G434" s="238"/>
      <c r="H434" s="238"/>
      <c r="I434" s="239"/>
      <c r="J434" s="240"/>
      <c r="K434" s="240"/>
      <c r="L434" s="239"/>
      <c r="M434" s="239"/>
      <c r="N434" s="239"/>
      <c r="O434" s="239"/>
      <c r="P434" s="239"/>
    </row>
    <row r="435" spans="1:11" ht="19.5" customHeight="1">
      <c r="A435" s="241" t="s">
        <v>135</v>
      </c>
      <c r="B435" s="241"/>
      <c r="J435" s="19"/>
      <c r="K435" s="19"/>
    </row>
    <row r="436" spans="1:2" ht="19.5" customHeight="1">
      <c r="A436" s="241"/>
      <c r="B436" s="241"/>
    </row>
    <row r="437" spans="1:14" ht="19.5" customHeight="1">
      <c r="A437" s="241"/>
      <c r="B437" s="241"/>
      <c r="K437" s="18"/>
      <c r="L437" s="18"/>
      <c r="M437" s="18"/>
      <c r="N437" s="18"/>
    </row>
    <row r="438" spans="1:16" ht="19.5" customHeight="1">
      <c r="A438" s="263" t="s">
        <v>15</v>
      </c>
      <c r="B438" s="280" t="s">
        <v>205</v>
      </c>
      <c r="C438" s="280"/>
      <c r="D438" s="280"/>
      <c r="E438" s="29"/>
      <c r="F438" s="16"/>
      <c r="G438" s="16"/>
      <c r="H438" s="16"/>
      <c r="K438" s="255" t="s">
        <v>16</v>
      </c>
      <c r="L438" s="255"/>
      <c r="M438" s="227" t="str">
        <f>MR!R11</f>
        <v>jún 2013</v>
      </c>
      <c r="N438" s="227"/>
      <c r="O438" s="227"/>
      <c r="P438" s="227"/>
    </row>
    <row r="439" spans="1:16" ht="19.5" customHeight="1">
      <c r="A439" s="263"/>
      <c r="B439" s="280"/>
      <c r="C439" s="280"/>
      <c r="D439" s="280"/>
      <c r="E439" s="29"/>
      <c r="F439" s="16"/>
      <c r="G439" s="16"/>
      <c r="H439" s="16"/>
      <c r="K439" s="255"/>
      <c r="L439" s="255"/>
      <c r="M439" s="227"/>
      <c r="N439" s="227"/>
      <c r="O439" s="227"/>
      <c r="P439" s="227"/>
    </row>
    <row r="440" ht="19.5" customHeight="1" thickBot="1"/>
    <row r="441" spans="1:16" ht="19.5" customHeight="1" thickBot="1">
      <c r="A441" s="242" t="s">
        <v>2</v>
      </c>
      <c r="B441" s="245" t="s">
        <v>3</v>
      </c>
      <c r="C441" s="248" t="s">
        <v>4</v>
      </c>
      <c r="D441" s="251" t="s">
        <v>5</v>
      </c>
      <c r="E441" s="262" t="s">
        <v>6</v>
      </c>
      <c r="F441" s="235" t="s">
        <v>7</v>
      </c>
      <c r="G441" s="235"/>
      <c r="H441" s="235"/>
      <c r="I441" s="235"/>
      <c r="J441" s="235"/>
      <c r="K441" s="235"/>
      <c r="L441" s="235"/>
      <c r="M441" s="231"/>
      <c r="N441" s="234" t="s">
        <v>12</v>
      </c>
      <c r="O441" s="235"/>
      <c r="P441" s="228" t="s">
        <v>14</v>
      </c>
    </row>
    <row r="442" spans="1:16" ht="19.5" customHeight="1">
      <c r="A442" s="243"/>
      <c r="B442" s="246"/>
      <c r="C442" s="249"/>
      <c r="D442" s="252"/>
      <c r="E442" s="232"/>
      <c r="F442" s="256" t="s">
        <v>8</v>
      </c>
      <c r="G442" s="257"/>
      <c r="H442" s="258" t="s">
        <v>9</v>
      </c>
      <c r="I442" s="258"/>
      <c r="J442" s="256" t="s">
        <v>10</v>
      </c>
      <c r="K442" s="257"/>
      <c r="L442" s="258" t="s">
        <v>11</v>
      </c>
      <c r="M442" s="257"/>
      <c r="N442" s="236"/>
      <c r="O442" s="237"/>
      <c r="P442" s="229"/>
    </row>
    <row r="443" spans="1:16" ht="19.5" customHeight="1" thickBot="1">
      <c r="A443" s="244"/>
      <c r="B443" s="247"/>
      <c r="C443" s="250"/>
      <c r="D443" s="253"/>
      <c r="E443" s="233"/>
      <c r="F443" s="20" t="s">
        <v>336</v>
      </c>
      <c r="G443" s="21" t="s">
        <v>13</v>
      </c>
      <c r="H443" s="20" t="s">
        <v>336</v>
      </c>
      <c r="I443" s="22" t="s">
        <v>13</v>
      </c>
      <c r="J443" s="20" t="s">
        <v>336</v>
      </c>
      <c r="K443" s="21" t="s">
        <v>13</v>
      </c>
      <c r="L443" s="20" t="s">
        <v>336</v>
      </c>
      <c r="M443" s="21" t="s">
        <v>13</v>
      </c>
      <c r="N443" s="20" t="s">
        <v>336</v>
      </c>
      <c r="O443" s="22" t="s">
        <v>13</v>
      </c>
      <c r="P443" s="230"/>
    </row>
    <row r="444" spans="1:25" ht="19.5" customHeight="1">
      <c r="A444" s="84">
        <v>41427</v>
      </c>
      <c r="B444" s="85" t="s">
        <v>423</v>
      </c>
      <c r="C444" s="3" t="s">
        <v>364</v>
      </c>
      <c r="D444" s="85" t="s">
        <v>403</v>
      </c>
      <c r="E444" s="219"/>
      <c r="F444" s="7">
        <v>13.51</v>
      </c>
      <c r="G444" s="8">
        <v>33</v>
      </c>
      <c r="H444" s="5">
        <v>10.81</v>
      </c>
      <c r="I444" s="8">
        <v>32</v>
      </c>
      <c r="J444" s="5">
        <v>10.81</v>
      </c>
      <c r="K444" s="8">
        <v>32</v>
      </c>
      <c r="L444" s="5">
        <v>10.81</v>
      </c>
      <c r="M444" s="8">
        <v>32</v>
      </c>
      <c r="N444" s="33">
        <f>SUM(F444+H444+J444+L444)</f>
        <v>45.940000000000005</v>
      </c>
      <c r="O444" s="34">
        <f>SUM(G444+I444+K444+M444)</f>
        <v>129</v>
      </c>
      <c r="P444" s="35">
        <f>SUM(N444:O444)</f>
        <v>174.94</v>
      </c>
      <c r="R444" s="124" t="s">
        <v>8</v>
      </c>
      <c r="S444" s="208" t="s">
        <v>345</v>
      </c>
      <c r="T444" s="205" t="s">
        <v>339</v>
      </c>
      <c r="U444" s="182" t="s">
        <v>337</v>
      </c>
      <c r="V444" s="206" t="s">
        <v>382</v>
      </c>
      <c r="W444" s="205" t="s">
        <v>383</v>
      </c>
      <c r="X444" s="123" t="s">
        <v>341</v>
      </c>
      <c r="Y444" s="122"/>
    </row>
    <row r="445" spans="1:25" ht="19.5" customHeight="1">
      <c r="A445" s="87">
        <v>41434</v>
      </c>
      <c r="B445" s="71" t="s">
        <v>552</v>
      </c>
      <c r="C445" s="3" t="s">
        <v>364</v>
      </c>
      <c r="D445" s="71" t="s">
        <v>504</v>
      </c>
      <c r="E445" s="88"/>
      <c r="F445" s="7">
        <v>13.51</v>
      </c>
      <c r="G445" s="8">
        <v>33</v>
      </c>
      <c r="H445" s="5">
        <v>10.81</v>
      </c>
      <c r="I445" s="8">
        <v>32</v>
      </c>
      <c r="J445" s="5">
        <v>10.81</v>
      </c>
      <c r="K445" s="8">
        <v>32</v>
      </c>
      <c r="L445" s="5">
        <v>10.81</v>
      </c>
      <c r="M445" s="8">
        <v>32</v>
      </c>
      <c r="N445" s="33">
        <f aca="true" t="shared" si="36" ref="N445:O466">SUM(F445+H445+J445+L445)</f>
        <v>45.940000000000005</v>
      </c>
      <c r="O445" s="34">
        <f t="shared" si="36"/>
        <v>129</v>
      </c>
      <c r="P445" s="35">
        <f aca="true" t="shared" si="37" ref="P445:P467">SUM(N445:O445)</f>
        <v>174.94</v>
      </c>
      <c r="R445" s="124" t="s">
        <v>336</v>
      </c>
      <c r="S445" s="209">
        <v>13.51</v>
      </c>
      <c r="T445" s="185">
        <v>8.09</v>
      </c>
      <c r="U445" s="181">
        <v>5.4</v>
      </c>
      <c r="V445" s="207">
        <v>8.09</v>
      </c>
      <c r="W445" s="185">
        <v>21.6</v>
      </c>
      <c r="X445" s="123">
        <v>0</v>
      </c>
      <c r="Y445" s="122"/>
    </row>
    <row r="446" spans="1:25" ht="19.5" customHeight="1">
      <c r="A446" s="87">
        <v>41448</v>
      </c>
      <c r="B446" s="71" t="s">
        <v>811</v>
      </c>
      <c r="C446" s="3" t="s">
        <v>364</v>
      </c>
      <c r="D446" s="71" t="s">
        <v>521</v>
      </c>
      <c r="E446" s="88"/>
      <c r="F446" s="7">
        <v>13.51</v>
      </c>
      <c r="G446" s="8">
        <v>33</v>
      </c>
      <c r="H446" s="5">
        <v>10.81</v>
      </c>
      <c r="I446" s="8">
        <v>32</v>
      </c>
      <c r="J446" s="5">
        <v>10.81</v>
      </c>
      <c r="K446" s="8">
        <v>32</v>
      </c>
      <c r="L446" s="5">
        <v>10.81</v>
      </c>
      <c r="M446" s="8">
        <v>32</v>
      </c>
      <c r="N446" s="33">
        <f t="shared" si="36"/>
        <v>45.940000000000005</v>
      </c>
      <c r="O446" s="34">
        <f t="shared" si="36"/>
        <v>129</v>
      </c>
      <c r="P446" s="35">
        <f t="shared" si="37"/>
        <v>174.94</v>
      </c>
      <c r="R446" s="124" t="s">
        <v>340</v>
      </c>
      <c r="S446" s="209">
        <v>33</v>
      </c>
      <c r="T446" s="185">
        <v>23</v>
      </c>
      <c r="U446" s="181">
        <v>1.3</v>
      </c>
      <c r="V446" s="207">
        <v>16</v>
      </c>
      <c r="W446" s="185">
        <v>1.3</v>
      </c>
      <c r="X446" s="123">
        <v>0</v>
      </c>
      <c r="Y446" s="122"/>
    </row>
    <row r="447" spans="1:20" ht="19.5" customHeight="1">
      <c r="A447" s="87"/>
      <c r="B447" s="71"/>
      <c r="C447" s="3"/>
      <c r="D447" s="71"/>
      <c r="E447" s="88"/>
      <c r="F447" s="7"/>
      <c r="G447" s="8"/>
      <c r="H447" s="5"/>
      <c r="I447" s="8"/>
      <c r="J447" s="5"/>
      <c r="K447" s="8"/>
      <c r="L447" s="5"/>
      <c r="M447" s="8"/>
      <c r="N447" s="33">
        <f t="shared" si="36"/>
        <v>0</v>
      </c>
      <c r="O447" s="34">
        <f t="shared" si="36"/>
        <v>0</v>
      </c>
      <c r="P447" s="35">
        <f t="shared" si="37"/>
        <v>0</v>
      </c>
      <c r="R447" s="119"/>
      <c r="T447" s="119"/>
    </row>
    <row r="448" spans="1:25" ht="19.5" customHeight="1">
      <c r="A448" s="87"/>
      <c r="B448" s="71"/>
      <c r="C448" s="3"/>
      <c r="D448" s="71"/>
      <c r="E448" s="88"/>
      <c r="F448" s="7"/>
      <c r="G448" s="8"/>
      <c r="H448" s="5"/>
      <c r="I448" s="8"/>
      <c r="J448" s="5"/>
      <c r="K448" s="8"/>
      <c r="L448" s="5"/>
      <c r="M448" s="8"/>
      <c r="N448" s="33">
        <f t="shared" si="36"/>
        <v>0</v>
      </c>
      <c r="O448" s="34">
        <f t="shared" si="36"/>
        <v>0</v>
      </c>
      <c r="P448" s="35">
        <f t="shared" si="37"/>
        <v>0</v>
      </c>
      <c r="R448" s="124" t="s">
        <v>342</v>
      </c>
      <c r="S448" s="208" t="s">
        <v>345</v>
      </c>
      <c r="T448" s="205" t="s">
        <v>339</v>
      </c>
      <c r="U448" s="182" t="s">
        <v>337</v>
      </c>
      <c r="V448" s="206" t="s">
        <v>382</v>
      </c>
      <c r="W448" s="205" t="s">
        <v>383</v>
      </c>
      <c r="X448" s="123" t="s">
        <v>341</v>
      </c>
      <c r="Y448" s="122"/>
    </row>
    <row r="449" spans="1:25" ht="19.5" customHeight="1">
      <c r="A449" s="87"/>
      <c r="B449" s="71"/>
      <c r="C449" s="3"/>
      <c r="D449" s="71"/>
      <c r="E449" s="88"/>
      <c r="F449" s="7"/>
      <c r="G449" s="8"/>
      <c r="H449" s="5"/>
      <c r="I449" s="8"/>
      <c r="J449" s="5"/>
      <c r="K449" s="8"/>
      <c r="L449" s="5"/>
      <c r="M449" s="8"/>
      <c r="N449" s="33">
        <f t="shared" si="36"/>
        <v>0</v>
      </c>
      <c r="O449" s="34">
        <f t="shared" si="36"/>
        <v>0</v>
      </c>
      <c r="P449" s="35">
        <f t="shared" si="37"/>
        <v>0</v>
      </c>
      <c r="R449" s="124" t="s">
        <v>336</v>
      </c>
      <c r="S449" s="209">
        <v>10.81</v>
      </c>
      <c r="T449" s="185">
        <v>5.4</v>
      </c>
      <c r="U449" s="181">
        <v>5.4</v>
      </c>
      <c r="V449" s="207">
        <v>5.4</v>
      </c>
      <c r="W449" s="185">
        <v>13.51</v>
      </c>
      <c r="X449" s="121">
        <v>0</v>
      </c>
      <c r="Y449" s="122"/>
    </row>
    <row r="450" spans="1:25" ht="19.5" customHeight="1">
      <c r="A450" s="87"/>
      <c r="B450" s="71"/>
      <c r="C450" s="3"/>
      <c r="D450" s="71"/>
      <c r="E450" s="88"/>
      <c r="F450" s="7"/>
      <c r="G450" s="8"/>
      <c r="H450" s="5"/>
      <c r="I450" s="8"/>
      <c r="J450" s="5"/>
      <c r="K450" s="8"/>
      <c r="L450" s="5"/>
      <c r="M450" s="8"/>
      <c r="N450" s="33">
        <f t="shared" si="36"/>
        <v>0</v>
      </c>
      <c r="O450" s="34">
        <f t="shared" si="36"/>
        <v>0</v>
      </c>
      <c r="P450" s="35">
        <f t="shared" si="37"/>
        <v>0</v>
      </c>
      <c r="R450" s="124" t="s">
        <v>340</v>
      </c>
      <c r="S450" s="209">
        <v>32</v>
      </c>
      <c r="T450" s="185">
        <v>22</v>
      </c>
      <c r="U450" s="181">
        <v>0</v>
      </c>
      <c r="V450" s="207">
        <v>15</v>
      </c>
      <c r="W450" s="185">
        <v>0</v>
      </c>
      <c r="X450" s="121">
        <v>0</v>
      </c>
      <c r="Y450" s="122"/>
    </row>
    <row r="451" spans="1:16" ht="19.5" customHeight="1">
      <c r="A451" s="87"/>
      <c r="B451" s="71"/>
      <c r="C451" s="3"/>
      <c r="D451" s="71"/>
      <c r="E451" s="88"/>
      <c r="F451" s="7"/>
      <c r="G451" s="8"/>
      <c r="H451" s="5"/>
      <c r="I451" s="8"/>
      <c r="J451" s="5"/>
      <c r="K451" s="8"/>
      <c r="L451" s="5"/>
      <c r="M451" s="8"/>
      <c r="N451" s="33">
        <f t="shared" si="36"/>
        <v>0</v>
      </c>
      <c r="O451" s="34">
        <f t="shared" si="36"/>
        <v>0</v>
      </c>
      <c r="P451" s="35">
        <f t="shared" si="37"/>
        <v>0</v>
      </c>
    </row>
    <row r="452" spans="1:16" ht="19.5" customHeight="1">
      <c r="A452" s="87"/>
      <c r="B452" s="71"/>
      <c r="C452" s="3"/>
      <c r="D452" s="71"/>
      <c r="E452" s="88"/>
      <c r="F452" s="7"/>
      <c r="G452" s="8"/>
      <c r="H452" s="5"/>
      <c r="I452" s="8"/>
      <c r="J452" s="5"/>
      <c r="K452" s="8"/>
      <c r="L452" s="5"/>
      <c r="M452" s="8"/>
      <c r="N452" s="33">
        <f t="shared" si="36"/>
        <v>0</v>
      </c>
      <c r="O452" s="34">
        <f t="shared" si="36"/>
        <v>0</v>
      </c>
      <c r="P452" s="35">
        <f t="shared" si="37"/>
        <v>0</v>
      </c>
    </row>
    <row r="453" spans="1:16" ht="19.5" customHeight="1">
      <c r="A453" s="87"/>
      <c r="B453" s="71"/>
      <c r="C453" s="3"/>
      <c r="D453" s="71"/>
      <c r="E453" s="88"/>
      <c r="F453" s="7"/>
      <c r="G453" s="8"/>
      <c r="H453" s="5"/>
      <c r="I453" s="8"/>
      <c r="J453" s="5"/>
      <c r="K453" s="8"/>
      <c r="L453" s="5"/>
      <c r="M453" s="8"/>
      <c r="N453" s="33">
        <f t="shared" si="36"/>
        <v>0</v>
      </c>
      <c r="O453" s="34">
        <f t="shared" si="36"/>
        <v>0</v>
      </c>
      <c r="P453" s="35">
        <f t="shared" si="37"/>
        <v>0</v>
      </c>
    </row>
    <row r="454" spans="1:16" ht="19.5" customHeight="1" hidden="1">
      <c r="A454" s="87"/>
      <c r="B454" s="71"/>
      <c r="C454" s="3"/>
      <c r="D454" s="71"/>
      <c r="E454" s="88"/>
      <c r="F454" s="7"/>
      <c r="G454" s="8"/>
      <c r="H454" s="5"/>
      <c r="I454" s="8"/>
      <c r="J454" s="5"/>
      <c r="K454" s="8"/>
      <c r="L454" s="5"/>
      <c r="M454" s="8"/>
      <c r="N454" s="33">
        <f t="shared" si="36"/>
        <v>0</v>
      </c>
      <c r="O454" s="34">
        <f t="shared" si="36"/>
        <v>0</v>
      </c>
      <c r="P454" s="35">
        <f t="shared" si="37"/>
        <v>0</v>
      </c>
    </row>
    <row r="455" spans="1:16" ht="19.5" customHeight="1" hidden="1">
      <c r="A455" s="87"/>
      <c r="B455" s="71"/>
      <c r="C455" s="3"/>
      <c r="D455" s="71"/>
      <c r="E455" s="88"/>
      <c r="F455" s="7"/>
      <c r="G455" s="8"/>
      <c r="H455" s="5"/>
      <c r="I455" s="8"/>
      <c r="J455" s="5"/>
      <c r="K455" s="8"/>
      <c r="L455" s="5"/>
      <c r="M455" s="8"/>
      <c r="N455" s="33">
        <f t="shared" si="36"/>
        <v>0</v>
      </c>
      <c r="O455" s="34">
        <f t="shared" si="36"/>
        <v>0</v>
      </c>
      <c r="P455" s="35">
        <f t="shared" si="37"/>
        <v>0</v>
      </c>
    </row>
    <row r="456" spans="1:16" ht="19.5" customHeight="1">
      <c r="A456" s="87"/>
      <c r="B456" s="71"/>
      <c r="C456" s="3"/>
      <c r="D456" s="71"/>
      <c r="E456" s="88"/>
      <c r="F456" s="7"/>
      <c r="G456" s="8"/>
      <c r="H456" s="5"/>
      <c r="I456" s="8"/>
      <c r="J456" s="5"/>
      <c r="K456" s="8"/>
      <c r="L456" s="5"/>
      <c r="M456" s="8"/>
      <c r="N456" s="33">
        <f t="shared" si="36"/>
        <v>0</v>
      </c>
      <c r="O456" s="34">
        <f t="shared" si="36"/>
        <v>0</v>
      </c>
      <c r="P456" s="35">
        <f t="shared" si="37"/>
        <v>0</v>
      </c>
    </row>
    <row r="457" spans="1:16" ht="19.5" customHeight="1">
      <c r="A457" s="87"/>
      <c r="B457" s="71"/>
      <c r="C457" s="3"/>
      <c r="D457" s="71"/>
      <c r="E457" s="88"/>
      <c r="F457" s="7"/>
      <c r="G457" s="8"/>
      <c r="H457" s="5"/>
      <c r="I457" s="8"/>
      <c r="J457" s="5"/>
      <c r="K457" s="8"/>
      <c r="L457" s="5"/>
      <c r="M457" s="8"/>
      <c r="N457" s="33">
        <f t="shared" si="36"/>
        <v>0</v>
      </c>
      <c r="O457" s="34">
        <f t="shared" si="36"/>
        <v>0</v>
      </c>
      <c r="P457" s="35">
        <f t="shared" si="37"/>
        <v>0</v>
      </c>
    </row>
    <row r="458" spans="1:16" ht="19.5" customHeight="1">
      <c r="A458" s="87"/>
      <c r="B458" s="71"/>
      <c r="C458" s="3"/>
      <c r="D458" s="71"/>
      <c r="E458" s="88"/>
      <c r="F458" s="7"/>
      <c r="G458" s="8"/>
      <c r="H458" s="5"/>
      <c r="I458" s="8"/>
      <c r="J458" s="5"/>
      <c r="K458" s="8"/>
      <c r="L458" s="5"/>
      <c r="M458" s="8"/>
      <c r="N458" s="33">
        <f t="shared" si="36"/>
        <v>0</v>
      </c>
      <c r="O458" s="34">
        <f t="shared" si="36"/>
        <v>0</v>
      </c>
      <c r="P458" s="35">
        <f t="shared" si="37"/>
        <v>0</v>
      </c>
    </row>
    <row r="459" spans="1:16" ht="19.5" customHeight="1">
      <c r="A459" s="87"/>
      <c r="B459" s="71"/>
      <c r="C459" s="3"/>
      <c r="D459" s="71"/>
      <c r="E459" s="88"/>
      <c r="F459" s="7"/>
      <c r="G459" s="8"/>
      <c r="H459" s="5"/>
      <c r="I459" s="8"/>
      <c r="J459" s="5"/>
      <c r="K459" s="8"/>
      <c r="L459" s="5"/>
      <c r="M459" s="8"/>
      <c r="N459" s="33">
        <f t="shared" si="36"/>
        <v>0</v>
      </c>
      <c r="O459" s="34">
        <f t="shared" si="36"/>
        <v>0</v>
      </c>
      <c r="P459" s="35">
        <f t="shared" si="37"/>
        <v>0</v>
      </c>
    </row>
    <row r="460" spans="1:16" ht="19.5" customHeight="1">
      <c r="A460" s="87"/>
      <c r="B460" s="71"/>
      <c r="C460" s="3"/>
      <c r="D460" s="71"/>
      <c r="E460" s="88"/>
      <c r="F460" s="7"/>
      <c r="G460" s="8"/>
      <c r="H460" s="5"/>
      <c r="I460" s="8"/>
      <c r="J460" s="5"/>
      <c r="K460" s="8"/>
      <c r="L460" s="5"/>
      <c r="M460" s="8"/>
      <c r="N460" s="33">
        <f t="shared" si="36"/>
        <v>0</v>
      </c>
      <c r="O460" s="34">
        <f t="shared" si="36"/>
        <v>0</v>
      </c>
      <c r="P460" s="35">
        <f t="shared" si="37"/>
        <v>0</v>
      </c>
    </row>
    <row r="461" spans="1:16" ht="19.5" customHeight="1">
      <c r="A461" s="87"/>
      <c r="B461" s="71"/>
      <c r="C461" s="3"/>
      <c r="D461" s="71"/>
      <c r="E461" s="88"/>
      <c r="F461" s="7"/>
      <c r="G461" s="8"/>
      <c r="H461" s="5"/>
      <c r="I461" s="8"/>
      <c r="J461" s="5"/>
      <c r="K461" s="8"/>
      <c r="L461" s="5"/>
      <c r="M461" s="8"/>
      <c r="N461" s="33">
        <f t="shared" si="36"/>
        <v>0</v>
      </c>
      <c r="O461" s="34">
        <f t="shared" si="36"/>
        <v>0</v>
      </c>
      <c r="P461" s="35">
        <f t="shared" si="37"/>
        <v>0</v>
      </c>
    </row>
    <row r="462" spans="1:16" ht="19.5" customHeight="1">
      <c r="A462" s="87" t="s">
        <v>333</v>
      </c>
      <c r="B462" s="71"/>
      <c r="C462" s="3"/>
      <c r="D462" s="71"/>
      <c r="E462" s="88"/>
      <c r="F462" s="7"/>
      <c r="G462" s="8"/>
      <c r="H462" s="5"/>
      <c r="I462" s="8"/>
      <c r="J462" s="5"/>
      <c r="K462" s="8"/>
      <c r="L462" s="5"/>
      <c r="M462" s="8"/>
      <c r="N462" s="33">
        <f t="shared" si="36"/>
        <v>0</v>
      </c>
      <c r="O462" s="34">
        <f t="shared" si="36"/>
        <v>0</v>
      </c>
      <c r="P462" s="35">
        <f t="shared" si="37"/>
        <v>0</v>
      </c>
    </row>
    <row r="463" spans="1:16" ht="19.5" customHeight="1">
      <c r="A463" s="87"/>
      <c r="B463" s="71"/>
      <c r="C463" s="3"/>
      <c r="D463" s="71"/>
      <c r="E463" s="88"/>
      <c r="F463" s="7"/>
      <c r="G463" s="8"/>
      <c r="H463" s="5"/>
      <c r="I463" s="8"/>
      <c r="J463" s="5"/>
      <c r="K463" s="8"/>
      <c r="L463" s="5"/>
      <c r="M463" s="8"/>
      <c r="N463" s="33">
        <f t="shared" si="36"/>
        <v>0</v>
      </c>
      <c r="O463" s="34">
        <f t="shared" si="36"/>
        <v>0</v>
      </c>
      <c r="P463" s="35">
        <f t="shared" si="37"/>
        <v>0</v>
      </c>
    </row>
    <row r="464" spans="1:16" ht="19.5" customHeight="1">
      <c r="A464" s="87" t="s">
        <v>333</v>
      </c>
      <c r="B464" s="71"/>
      <c r="C464" s="3"/>
      <c r="D464" s="71"/>
      <c r="E464" s="88"/>
      <c r="F464" s="7"/>
      <c r="G464" s="8"/>
      <c r="H464" s="5"/>
      <c r="I464" s="8"/>
      <c r="J464" s="5"/>
      <c r="K464" s="8"/>
      <c r="L464" s="5"/>
      <c r="M464" s="8"/>
      <c r="N464" s="33">
        <f t="shared" si="36"/>
        <v>0</v>
      </c>
      <c r="O464" s="34">
        <f t="shared" si="36"/>
        <v>0</v>
      </c>
      <c r="P464" s="35">
        <f t="shared" si="37"/>
        <v>0</v>
      </c>
    </row>
    <row r="465" spans="1:16" ht="19.5" customHeight="1">
      <c r="A465" s="87"/>
      <c r="B465" s="71"/>
      <c r="C465" s="3"/>
      <c r="D465" s="71"/>
      <c r="E465" s="88"/>
      <c r="F465" s="7"/>
      <c r="G465" s="8"/>
      <c r="H465" s="5"/>
      <c r="I465" s="8"/>
      <c r="J465" s="5"/>
      <c r="K465" s="8"/>
      <c r="L465" s="5"/>
      <c r="M465" s="8"/>
      <c r="N465" s="33">
        <f t="shared" si="36"/>
        <v>0</v>
      </c>
      <c r="O465" s="34">
        <f t="shared" si="36"/>
        <v>0</v>
      </c>
      <c r="P465" s="35">
        <f t="shared" si="37"/>
        <v>0</v>
      </c>
    </row>
    <row r="466" spans="1:16" ht="19.5" customHeight="1" thickBot="1">
      <c r="A466" s="89"/>
      <c r="B466" s="90"/>
      <c r="C466" s="3"/>
      <c r="D466" s="90"/>
      <c r="E466" s="91"/>
      <c r="F466" s="7"/>
      <c r="G466" s="8"/>
      <c r="H466" s="5"/>
      <c r="I466" s="8"/>
      <c r="J466" s="5"/>
      <c r="K466" s="8"/>
      <c r="L466" s="5"/>
      <c r="M466" s="8"/>
      <c r="N466" s="36">
        <f t="shared" si="36"/>
        <v>0</v>
      </c>
      <c r="O466" s="37">
        <f t="shared" si="36"/>
        <v>0</v>
      </c>
      <c r="P466" s="38">
        <f t="shared" si="37"/>
        <v>0</v>
      </c>
    </row>
    <row r="467" spans="1:16" ht="19.5" customHeight="1" thickBot="1">
      <c r="A467" s="259" t="s">
        <v>14</v>
      </c>
      <c r="B467" s="260"/>
      <c r="C467" s="260"/>
      <c r="D467" s="260"/>
      <c r="E467" s="261"/>
      <c r="F467" s="39">
        <f aca="true" t="shared" si="38" ref="F467:O467">SUM(F444:F466)</f>
        <v>40.53</v>
      </c>
      <c r="G467" s="40">
        <f t="shared" si="38"/>
        <v>99</v>
      </c>
      <c r="H467" s="41">
        <f t="shared" si="38"/>
        <v>32.43</v>
      </c>
      <c r="I467" s="42">
        <f t="shared" si="38"/>
        <v>96</v>
      </c>
      <c r="J467" s="39">
        <f t="shared" si="38"/>
        <v>32.43</v>
      </c>
      <c r="K467" s="40">
        <f t="shared" si="38"/>
        <v>96</v>
      </c>
      <c r="L467" s="41">
        <f t="shared" si="38"/>
        <v>32.43</v>
      </c>
      <c r="M467" s="40">
        <f t="shared" si="38"/>
        <v>96</v>
      </c>
      <c r="N467" s="43">
        <f t="shared" si="38"/>
        <v>137.82000000000002</v>
      </c>
      <c r="O467" s="44">
        <f t="shared" si="38"/>
        <v>387</v>
      </c>
      <c r="P467" s="32">
        <f t="shared" si="37"/>
        <v>524.82</v>
      </c>
    </row>
    <row r="468" spans="1:16" ht="19.5" customHeight="1">
      <c r="A468" s="238" t="s">
        <v>0</v>
      </c>
      <c r="B468" s="238"/>
      <c r="C468" s="238"/>
      <c r="D468" s="238"/>
      <c r="E468" s="238"/>
      <c r="F468" s="238"/>
      <c r="G468" s="238"/>
      <c r="H468" s="238"/>
      <c r="I468" s="239"/>
      <c r="J468" s="238"/>
      <c r="K468" s="238"/>
      <c r="L468" s="238"/>
      <c r="M468" s="238"/>
      <c r="N468" s="238"/>
      <c r="O468" s="238"/>
      <c r="P468" s="238"/>
    </row>
    <row r="469" spans="1:16" ht="19.5" customHeight="1">
      <c r="A469" s="238"/>
      <c r="B469" s="238"/>
      <c r="C469" s="238"/>
      <c r="D469" s="238"/>
      <c r="E469" s="238"/>
      <c r="F469" s="238"/>
      <c r="G469" s="238"/>
      <c r="H469" s="238"/>
      <c r="I469" s="239"/>
      <c r="J469" s="238"/>
      <c r="K469" s="238"/>
      <c r="L469" s="238"/>
      <c r="M469" s="238"/>
      <c r="N469" s="238"/>
      <c r="O469" s="238"/>
      <c r="P469" s="238"/>
    </row>
    <row r="470" spans="1:16" ht="19.5" customHeight="1">
      <c r="A470" s="238"/>
      <c r="B470" s="238"/>
      <c r="C470" s="238"/>
      <c r="D470" s="238"/>
      <c r="E470" s="238"/>
      <c r="F470" s="238"/>
      <c r="G470" s="238"/>
      <c r="H470" s="238"/>
      <c r="I470" s="239"/>
      <c r="J470" s="238"/>
      <c r="K470" s="238"/>
      <c r="L470" s="238"/>
      <c r="M470" s="238"/>
      <c r="N470" s="238"/>
      <c r="O470" s="238"/>
      <c r="P470" s="238"/>
    </row>
    <row r="471" spans="1:20" ht="19.5" customHeight="1">
      <c r="A471" s="238"/>
      <c r="B471" s="238"/>
      <c r="C471" s="238"/>
      <c r="D471" s="238"/>
      <c r="E471" s="238"/>
      <c r="F471" s="238"/>
      <c r="G471" s="238"/>
      <c r="H471" s="238"/>
      <c r="I471" s="239"/>
      <c r="J471" s="240"/>
      <c r="K471" s="240"/>
      <c r="L471" s="239"/>
      <c r="M471" s="239"/>
      <c r="N471" s="239"/>
      <c r="O471" s="239"/>
      <c r="P471" s="239"/>
      <c r="T471" s="66"/>
    </row>
    <row r="472" spans="1:11" ht="19.5" customHeight="1">
      <c r="A472" s="241" t="s">
        <v>137</v>
      </c>
      <c r="B472" s="241"/>
      <c r="J472" s="19"/>
      <c r="K472" s="19"/>
    </row>
    <row r="473" spans="1:2" ht="19.5" customHeight="1">
      <c r="A473" s="241"/>
      <c r="B473" s="241"/>
    </row>
    <row r="474" spans="1:14" ht="19.5" customHeight="1">
      <c r="A474" s="241"/>
      <c r="B474" s="241"/>
      <c r="K474" s="18"/>
      <c r="L474" s="18"/>
      <c r="M474" s="18"/>
      <c r="N474" s="18"/>
    </row>
    <row r="475" spans="1:16" ht="19.5" customHeight="1">
      <c r="A475" s="263" t="s">
        <v>15</v>
      </c>
      <c r="B475" s="254" t="s">
        <v>280</v>
      </c>
      <c r="C475" s="254"/>
      <c r="D475" s="254"/>
      <c r="E475" s="29"/>
      <c r="F475" s="16"/>
      <c r="G475" s="16"/>
      <c r="H475" s="16"/>
      <c r="K475" s="255" t="s">
        <v>16</v>
      </c>
      <c r="L475" s="255"/>
      <c r="M475" s="227" t="str">
        <f>MR!R11</f>
        <v>jún 2013</v>
      </c>
      <c r="N475" s="227"/>
      <c r="O475" s="227"/>
      <c r="P475" s="227"/>
    </row>
    <row r="476" spans="1:16" ht="19.5" customHeight="1">
      <c r="A476" s="263"/>
      <c r="B476" s="254"/>
      <c r="C476" s="254"/>
      <c r="D476" s="254"/>
      <c r="E476" s="29"/>
      <c r="F476" s="16"/>
      <c r="G476" s="16"/>
      <c r="H476" s="16"/>
      <c r="K476" s="255"/>
      <c r="L476" s="255"/>
      <c r="M476" s="227"/>
      <c r="N476" s="227"/>
      <c r="O476" s="227"/>
      <c r="P476" s="227"/>
    </row>
    <row r="477" ht="19.5" customHeight="1" thickBot="1"/>
    <row r="478" spans="1:16" ht="19.5" customHeight="1" thickBot="1">
      <c r="A478" s="242" t="s">
        <v>2</v>
      </c>
      <c r="B478" s="245" t="s">
        <v>3</v>
      </c>
      <c r="C478" s="248" t="s">
        <v>4</v>
      </c>
      <c r="D478" s="251" t="s">
        <v>5</v>
      </c>
      <c r="E478" s="262" t="s">
        <v>6</v>
      </c>
      <c r="F478" s="235" t="s">
        <v>7</v>
      </c>
      <c r="G478" s="235"/>
      <c r="H478" s="235"/>
      <c r="I478" s="235"/>
      <c r="J478" s="235"/>
      <c r="K478" s="235"/>
      <c r="L478" s="235"/>
      <c r="M478" s="231"/>
      <c r="N478" s="234" t="s">
        <v>12</v>
      </c>
      <c r="O478" s="235"/>
      <c r="P478" s="228" t="s">
        <v>14</v>
      </c>
    </row>
    <row r="479" spans="1:16" ht="19.5" customHeight="1">
      <c r="A479" s="243"/>
      <c r="B479" s="246"/>
      <c r="C479" s="249"/>
      <c r="D479" s="252"/>
      <c r="E479" s="232"/>
      <c r="F479" s="256" t="s">
        <v>8</v>
      </c>
      <c r="G479" s="257"/>
      <c r="H479" s="258" t="s">
        <v>9</v>
      </c>
      <c r="I479" s="258"/>
      <c r="J479" s="256" t="s">
        <v>10</v>
      </c>
      <c r="K479" s="257"/>
      <c r="L479" s="258" t="s">
        <v>11</v>
      </c>
      <c r="M479" s="257"/>
      <c r="N479" s="236"/>
      <c r="O479" s="237"/>
      <c r="P479" s="229"/>
    </row>
    <row r="480" spans="1:16" ht="19.5" customHeight="1" thickBot="1">
      <c r="A480" s="244"/>
      <c r="B480" s="247"/>
      <c r="C480" s="250"/>
      <c r="D480" s="253"/>
      <c r="E480" s="233"/>
      <c r="F480" s="20" t="s">
        <v>336</v>
      </c>
      <c r="G480" s="21" t="s">
        <v>13</v>
      </c>
      <c r="H480" s="20" t="s">
        <v>336</v>
      </c>
      <c r="I480" s="22" t="s">
        <v>13</v>
      </c>
      <c r="J480" s="20" t="s">
        <v>336</v>
      </c>
      <c r="K480" s="21" t="s">
        <v>13</v>
      </c>
      <c r="L480" s="20" t="s">
        <v>336</v>
      </c>
      <c r="M480" s="21" t="s">
        <v>13</v>
      </c>
      <c r="N480" s="20" t="s">
        <v>336</v>
      </c>
      <c r="O480" s="22" t="s">
        <v>13</v>
      </c>
      <c r="P480" s="230"/>
    </row>
    <row r="481" spans="1:25" ht="19.5" customHeight="1">
      <c r="A481" s="2">
        <v>41427</v>
      </c>
      <c r="B481" s="3" t="s">
        <v>416</v>
      </c>
      <c r="C481" s="3" t="s">
        <v>364</v>
      </c>
      <c r="D481" s="3" t="s">
        <v>403</v>
      </c>
      <c r="E481" s="4"/>
      <c r="F481" s="7">
        <v>13.51</v>
      </c>
      <c r="G481" s="8">
        <v>33</v>
      </c>
      <c r="H481" s="5">
        <v>10.81</v>
      </c>
      <c r="I481" s="8">
        <v>32</v>
      </c>
      <c r="J481" s="5">
        <v>10.81</v>
      </c>
      <c r="K481" s="8">
        <v>32</v>
      </c>
      <c r="L481" s="5">
        <v>10.81</v>
      </c>
      <c r="M481" s="8">
        <v>32</v>
      </c>
      <c r="N481" s="33">
        <f>SUM(F481+H481+J481+L481)</f>
        <v>45.940000000000005</v>
      </c>
      <c r="O481" s="34">
        <f>SUM(G481+I481+K481+M481)</f>
        <v>129</v>
      </c>
      <c r="P481" s="35">
        <f>SUM(N481:O481)</f>
        <v>174.94</v>
      </c>
      <c r="R481" s="124" t="s">
        <v>8</v>
      </c>
      <c r="S481" s="208" t="s">
        <v>345</v>
      </c>
      <c r="T481" s="205" t="s">
        <v>339</v>
      </c>
      <c r="U481" s="182" t="s">
        <v>337</v>
      </c>
      <c r="V481" s="206" t="s">
        <v>382</v>
      </c>
      <c r="W481" s="205" t="s">
        <v>383</v>
      </c>
      <c r="X481" s="123" t="s">
        <v>341</v>
      </c>
      <c r="Y481" s="122"/>
    </row>
    <row r="482" spans="1:25" ht="19.5" customHeight="1">
      <c r="A482" s="9" t="s">
        <v>449</v>
      </c>
      <c r="B482" s="10" t="s">
        <v>478</v>
      </c>
      <c r="C482" s="3" t="s">
        <v>361</v>
      </c>
      <c r="D482" s="10" t="s">
        <v>403</v>
      </c>
      <c r="E482" s="11" t="s">
        <v>463</v>
      </c>
      <c r="F482" s="7">
        <v>21.63</v>
      </c>
      <c r="G482" s="8">
        <v>1.3</v>
      </c>
      <c r="H482" s="5">
        <v>13.51</v>
      </c>
      <c r="I482" s="8">
        <v>0</v>
      </c>
      <c r="J482" s="5"/>
      <c r="K482" s="8"/>
      <c r="L482" s="5"/>
      <c r="M482" s="8"/>
      <c r="N482" s="33">
        <f aca="true" t="shared" si="39" ref="N482:O503">SUM(F482+H482+J482+L482)</f>
        <v>35.14</v>
      </c>
      <c r="O482" s="34">
        <f t="shared" si="39"/>
        <v>1.3</v>
      </c>
      <c r="P482" s="35">
        <f aca="true" t="shared" si="40" ref="P482:P504">SUM(N482:O482)</f>
        <v>36.44</v>
      </c>
      <c r="R482" s="124" t="s">
        <v>336</v>
      </c>
      <c r="S482" s="209">
        <v>13.51</v>
      </c>
      <c r="T482" s="185">
        <v>8.09</v>
      </c>
      <c r="U482" s="181">
        <v>5.4</v>
      </c>
      <c r="V482" s="207">
        <v>8.09</v>
      </c>
      <c r="W482" s="185">
        <v>21.6</v>
      </c>
      <c r="X482" s="123">
        <v>0</v>
      </c>
      <c r="Y482" s="122"/>
    </row>
    <row r="483" spans="1:25" ht="19.5" customHeight="1">
      <c r="A483" s="9">
        <v>41441</v>
      </c>
      <c r="B483" s="10" t="s">
        <v>688</v>
      </c>
      <c r="C483" s="3" t="s">
        <v>364</v>
      </c>
      <c r="D483" s="10" t="s">
        <v>391</v>
      </c>
      <c r="E483" s="11"/>
      <c r="F483" s="7">
        <v>13.51</v>
      </c>
      <c r="G483" s="8">
        <v>33</v>
      </c>
      <c r="H483" s="5">
        <v>10.81</v>
      </c>
      <c r="I483" s="8">
        <v>32</v>
      </c>
      <c r="J483" s="5">
        <v>10.81</v>
      </c>
      <c r="K483" s="8">
        <v>32</v>
      </c>
      <c r="L483" s="5">
        <v>10.81</v>
      </c>
      <c r="M483" s="8">
        <v>32</v>
      </c>
      <c r="N483" s="33">
        <f t="shared" si="39"/>
        <v>45.940000000000005</v>
      </c>
      <c r="O483" s="34">
        <f t="shared" si="39"/>
        <v>129</v>
      </c>
      <c r="P483" s="35">
        <f t="shared" si="40"/>
        <v>174.94</v>
      </c>
      <c r="R483" s="124" t="s">
        <v>340</v>
      </c>
      <c r="S483" s="209">
        <v>33</v>
      </c>
      <c r="T483" s="185">
        <v>23</v>
      </c>
      <c r="U483" s="181">
        <v>1.3</v>
      </c>
      <c r="V483" s="207">
        <v>16</v>
      </c>
      <c r="W483" s="185">
        <v>1.3</v>
      </c>
      <c r="X483" s="123">
        <v>0</v>
      </c>
      <c r="Y483" s="122"/>
    </row>
    <row r="484" spans="1:20" ht="19.5" customHeight="1">
      <c r="A484" s="9" t="s">
        <v>725</v>
      </c>
      <c r="B484" s="10" t="s">
        <v>754</v>
      </c>
      <c r="C484" s="3" t="s">
        <v>361</v>
      </c>
      <c r="D484" s="10" t="s">
        <v>391</v>
      </c>
      <c r="E484" s="11" t="s">
        <v>463</v>
      </c>
      <c r="F484" s="7">
        <v>21.63</v>
      </c>
      <c r="G484" s="8">
        <v>1.3</v>
      </c>
      <c r="H484" s="5">
        <v>13.51</v>
      </c>
      <c r="I484" s="8">
        <v>0</v>
      </c>
      <c r="J484" s="5"/>
      <c r="K484" s="8"/>
      <c r="L484" s="5"/>
      <c r="M484" s="8"/>
      <c r="N484" s="33">
        <f t="shared" si="39"/>
        <v>35.14</v>
      </c>
      <c r="O484" s="34">
        <f t="shared" si="39"/>
        <v>1.3</v>
      </c>
      <c r="P484" s="35">
        <f t="shared" si="40"/>
        <v>36.44</v>
      </c>
      <c r="R484" s="119"/>
      <c r="T484" s="119"/>
    </row>
    <row r="485" spans="1:25" ht="19.5" customHeight="1">
      <c r="A485" s="9">
        <v>41448</v>
      </c>
      <c r="B485" s="10" t="s">
        <v>809</v>
      </c>
      <c r="C485" s="3" t="s">
        <v>364</v>
      </c>
      <c r="D485" s="10" t="s">
        <v>521</v>
      </c>
      <c r="E485" s="11" t="s">
        <v>455</v>
      </c>
      <c r="F485" s="7"/>
      <c r="G485" s="8">
        <v>33</v>
      </c>
      <c r="H485" s="5"/>
      <c r="I485" s="8">
        <v>32</v>
      </c>
      <c r="J485" s="5"/>
      <c r="K485" s="8">
        <v>32</v>
      </c>
      <c r="L485" s="5"/>
      <c r="M485" s="8">
        <v>32</v>
      </c>
      <c r="N485" s="33">
        <f t="shared" si="39"/>
        <v>0</v>
      </c>
      <c r="O485" s="34">
        <f t="shared" si="39"/>
        <v>129</v>
      </c>
      <c r="P485" s="35">
        <f t="shared" si="40"/>
        <v>129</v>
      </c>
      <c r="R485" s="124" t="s">
        <v>342</v>
      </c>
      <c r="S485" s="208" t="s">
        <v>345</v>
      </c>
      <c r="T485" s="205" t="s">
        <v>339</v>
      </c>
      <c r="U485" s="182" t="s">
        <v>337</v>
      </c>
      <c r="V485" s="206" t="s">
        <v>382</v>
      </c>
      <c r="W485" s="205" t="s">
        <v>383</v>
      </c>
      <c r="X485" s="123" t="s">
        <v>341</v>
      </c>
      <c r="Y485" s="122"/>
    </row>
    <row r="486" spans="1:25" ht="19.5" customHeight="1">
      <c r="A486" s="9" t="s">
        <v>844</v>
      </c>
      <c r="B486" s="10" t="s">
        <v>858</v>
      </c>
      <c r="C486" s="3" t="s">
        <v>361</v>
      </c>
      <c r="D486" s="10" t="s">
        <v>521</v>
      </c>
      <c r="E486" s="11" t="s">
        <v>859</v>
      </c>
      <c r="F486" s="7">
        <v>21.63</v>
      </c>
      <c r="G486" s="8">
        <v>1.3</v>
      </c>
      <c r="H486" s="5">
        <v>13.51</v>
      </c>
      <c r="I486" s="8">
        <v>0</v>
      </c>
      <c r="J486" s="5"/>
      <c r="K486" s="8"/>
      <c r="L486" s="5"/>
      <c r="M486" s="8"/>
      <c r="N486" s="33">
        <f t="shared" si="39"/>
        <v>35.14</v>
      </c>
      <c r="O486" s="34">
        <f t="shared" si="39"/>
        <v>1.3</v>
      </c>
      <c r="P486" s="35">
        <f t="shared" si="40"/>
        <v>36.44</v>
      </c>
      <c r="R486" s="124" t="s">
        <v>336</v>
      </c>
      <c r="S486" s="209">
        <v>10.81</v>
      </c>
      <c r="T486" s="185">
        <v>5.4</v>
      </c>
      <c r="U486" s="181">
        <v>5.4</v>
      </c>
      <c r="V486" s="207">
        <v>5.4</v>
      </c>
      <c r="W486" s="185">
        <v>13.51</v>
      </c>
      <c r="X486" s="121">
        <v>0</v>
      </c>
      <c r="Y486" s="122"/>
    </row>
    <row r="487" spans="1:25" ht="19.5" customHeight="1">
      <c r="A487" s="9"/>
      <c r="B487" s="10"/>
      <c r="C487" s="3"/>
      <c r="D487" s="10"/>
      <c r="E487" s="11"/>
      <c r="F487" s="7"/>
      <c r="G487" s="8"/>
      <c r="H487" s="5"/>
      <c r="I487" s="8"/>
      <c r="J487" s="5"/>
      <c r="K487" s="8"/>
      <c r="L487" s="5"/>
      <c r="M487" s="8"/>
      <c r="N487" s="33">
        <f t="shared" si="39"/>
        <v>0</v>
      </c>
      <c r="O487" s="34">
        <f t="shared" si="39"/>
        <v>0</v>
      </c>
      <c r="P487" s="35">
        <f t="shared" si="40"/>
        <v>0</v>
      </c>
      <c r="R487" s="124" t="s">
        <v>340</v>
      </c>
      <c r="S487" s="209">
        <v>32</v>
      </c>
      <c r="T487" s="185">
        <v>22</v>
      </c>
      <c r="U487" s="181">
        <v>0</v>
      </c>
      <c r="V487" s="207">
        <v>15</v>
      </c>
      <c r="W487" s="185">
        <v>0</v>
      </c>
      <c r="X487" s="121">
        <v>0</v>
      </c>
      <c r="Y487" s="122"/>
    </row>
    <row r="488" spans="1:16" ht="19.5" customHeight="1">
      <c r="A488" s="9"/>
      <c r="B488" s="10"/>
      <c r="C488" s="3"/>
      <c r="D488" s="10"/>
      <c r="E488" s="11"/>
      <c r="F488" s="7"/>
      <c r="G488" s="8"/>
      <c r="H488" s="5"/>
      <c r="I488" s="8"/>
      <c r="J488" s="5"/>
      <c r="K488" s="8"/>
      <c r="L488" s="5"/>
      <c r="M488" s="8"/>
      <c r="N488" s="33">
        <f t="shared" si="39"/>
        <v>0</v>
      </c>
      <c r="O488" s="34">
        <f t="shared" si="39"/>
        <v>0</v>
      </c>
      <c r="P488" s="35">
        <f t="shared" si="40"/>
        <v>0</v>
      </c>
    </row>
    <row r="489" spans="1:16" ht="19.5" customHeight="1">
      <c r="A489" s="9"/>
      <c r="B489" s="10"/>
      <c r="C489" s="3"/>
      <c r="D489" s="10"/>
      <c r="E489" s="11"/>
      <c r="F489" s="7"/>
      <c r="G489" s="8"/>
      <c r="H489" s="5"/>
      <c r="I489" s="8"/>
      <c r="J489" s="5"/>
      <c r="K489" s="8"/>
      <c r="L489" s="5"/>
      <c r="M489" s="8"/>
      <c r="N489" s="33">
        <f t="shared" si="39"/>
        <v>0</v>
      </c>
      <c r="O489" s="34">
        <f t="shared" si="39"/>
        <v>0</v>
      </c>
      <c r="P489" s="35">
        <f t="shared" si="40"/>
        <v>0</v>
      </c>
    </row>
    <row r="490" spans="1:16" ht="19.5" customHeight="1">
      <c r="A490" s="9"/>
      <c r="B490" s="10"/>
      <c r="C490" s="3"/>
      <c r="D490" s="10"/>
      <c r="E490" s="11"/>
      <c r="F490" s="7"/>
      <c r="G490" s="8"/>
      <c r="H490" s="5"/>
      <c r="I490" s="8"/>
      <c r="J490" s="5"/>
      <c r="K490" s="8"/>
      <c r="L490" s="5"/>
      <c r="M490" s="8"/>
      <c r="N490" s="33">
        <f t="shared" si="39"/>
        <v>0</v>
      </c>
      <c r="O490" s="34">
        <f t="shared" si="39"/>
        <v>0</v>
      </c>
      <c r="P490" s="35">
        <f t="shared" si="40"/>
        <v>0</v>
      </c>
    </row>
    <row r="491" spans="1:16" ht="19.5" customHeight="1">
      <c r="A491" s="9"/>
      <c r="B491" s="10"/>
      <c r="C491" s="3"/>
      <c r="D491" s="10"/>
      <c r="E491" s="11"/>
      <c r="F491" s="7"/>
      <c r="G491" s="8"/>
      <c r="H491" s="5"/>
      <c r="I491" s="8"/>
      <c r="J491" s="5"/>
      <c r="K491" s="8"/>
      <c r="L491" s="5"/>
      <c r="M491" s="8"/>
      <c r="N491" s="33">
        <f t="shared" si="39"/>
        <v>0</v>
      </c>
      <c r="O491" s="34">
        <f t="shared" si="39"/>
        <v>0</v>
      </c>
      <c r="P491" s="35">
        <f t="shared" si="40"/>
        <v>0</v>
      </c>
    </row>
    <row r="492" spans="1:16" ht="19.5" customHeight="1">
      <c r="A492" s="9"/>
      <c r="B492" s="10"/>
      <c r="C492" s="3"/>
      <c r="D492" s="10"/>
      <c r="E492" s="11"/>
      <c r="F492" s="7"/>
      <c r="G492" s="8"/>
      <c r="H492" s="5"/>
      <c r="I492" s="8"/>
      <c r="J492" s="5"/>
      <c r="K492" s="8"/>
      <c r="L492" s="5"/>
      <c r="M492" s="8"/>
      <c r="N492" s="33">
        <f t="shared" si="39"/>
        <v>0</v>
      </c>
      <c r="O492" s="34">
        <f t="shared" si="39"/>
        <v>0</v>
      </c>
      <c r="P492" s="35">
        <f t="shared" si="40"/>
        <v>0</v>
      </c>
    </row>
    <row r="493" spans="1:16" ht="19.5" customHeight="1">
      <c r="A493" s="9"/>
      <c r="B493" s="10"/>
      <c r="C493" s="3"/>
      <c r="D493" s="10"/>
      <c r="E493" s="11"/>
      <c r="F493" s="7"/>
      <c r="G493" s="8"/>
      <c r="H493" s="5"/>
      <c r="I493" s="8"/>
      <c r="J493" s="5"/>
      <c r="K493" s="8"/>
      <c r="L493" s="5"/>
      <c r="M493" s="8"/>
      <c r="N493" s="33">
        <f t="shared" si="39"/>
        <v>0</v>
      </c>
      <c r="O493" s="34">
        <f t="shared" si="39"/>
        <v>0</v>
      </c>
      <c r="P493" s="35">
        <f t="shared" si="40"/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8"/>
      <c r="J494" s="5"/>
      <c r="K494" s="8"/>
      <c r="L494" s="5"/>
      <c r="M494" s="8"/>
      <c r="N494" s="33">
        <f t="shared" si="39"/>
        <v>0</v>
      </c>
      <c r="O494" s="34">
        <f t="shared" si="39"/>
        <v>0</v>
      </c>
      <c r="P494" s="35">
        <f t="shared" si="40"/>
        <v>0</v>
      </c>
    </row>
    <row r="495" spans="1:16" ht="19.5" customHeight="1" hidden="1">
      <c r="A495" s="9"/>
      <c r="B495" s="10"/>
      <c r="C495" s="3"/>
      <c r="D495" s="10"/>
      <c r="E495" s="11"/>
      <c r="F495" s="7"/>
      <c r="G495" s="8"/>
      <c r="H495" s="5"/>
      <c r="I495" s="8"/>
      <c r="J495" s="5"/>
      <c r="K495" s="8"/>
      <c r="L495" s="5"/>
      <c r="M495" s="8"/>
      <c r="N495" s="33">
        <f t="shared" si="39"/>
        <v>0</v>
      </c>
      <c r="O495" s="34">
        <f t="shared" si="39"/>
        <v>0</v>
      </c>
      <c r="P495" s="35">
        <f t="shared" si="40"/>
        <v>0</v>
      </c>
    </row>
    <row r="496" spans="1:16" ht="19.5" customHeight="1" hidden="1">
      <c r="A496" s="9"/>
      <c r="B496" s="10"/>
      <c r="C496" s="3"/>
      <c r="D496" s="10"/>
      <c r="E496" s="11"/>
      <c r="F496" s="7"/>
      <c r="G496" s="8"/>
      <c r="H496" s="5"/>
      <c r="I496" s="8"/>
      <c r="J496" s="5"/>
      <c r="K496" s="8"/>
      <c r="L496" s="5"/>
      <c r="M496" s="8"/>
      <c r="N496" s="33">
        <f t="shared" si="39"/>
        <v>0</v>
      </c>
      <c r="O496" s="34">
        <f t="shared" si="39"/>
        <v>0</v>
      </c>
      <c r="P496" s="35">
        <f t="shared" si="40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8"/>
      <c r="J497" s="5"/>
      <c r="K497" s="8"/>
      <c r="L497" s="5"/>
      <c r="M497" s="8"/>
      <c r="N497" s="33">
        <f t="shared" si="39"/>
        <v>0</v>
      </c>
      <c r="O497" s="34">
        <f t="shared" si="39"/>
        <v>0</v>
      </c>
      <c r="P497" s="35">
        <f t="shared" si="40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8"/>
      <c r="J498" s="5"/>
      <c r="K498" s="8"/>
      <c r="L498" s="5"/>
      <c r="M498" s="8"/>
      <c r="N498" s="33">
        <f t="shared" si="39"/>
        <v>0</v>
      </c>
      <c r="O498" s="34">
        <f t="shared" si="39"/>
        <v>0</v>
      </c>
      <c r="P498" s="35">
        <f t="shared" si="40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8"/>
      <c r="J499" s="5"/>
      <c r="K499" s="8"/>
      <c r="L499" s="5"/>
      <c r="M499" s="8"/>
      <c r="N499" s="33">
        <f t="shared" si="39"/>
        <v>0</v>
      </c>
      <c r="O499" s="34">
        <f t="shared" si="39"/>
        <v>0</v>
      </c>
      <c r="P499" s="35">
        <f t="shared" si="40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8"/>
      <c r="J500" s="5"/>
      <c r="K500" s="8"/>
      <c r="L500" s="5"/>
      <c r="M500" s="8"/>
      <c r="N500" s="33">
        <f t="shared" si="39"/>
        <v>0</v>
      </c>
      <c r="O500" s="34">
        <f t="shared" si="39"/>
        <v>0</v>
      </c>
      <c r="P500" s="35">
        <f t="shared" si="40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8"/>
      <c r="J501" s="5"/>
      <c r="K501" s="8"/>
      <c r="L501" s="5"/>
      <c r="M501" s="8"/>
      <c r="N501" s="33">
        <f t="shared" si="39"/>
        <v>0</v>
      </c>
      <c r="O501" s="34">
        <f t="shared" si="39"/>
        <v>0</v>
      </c>
      <c r="P501" s="35">
        <f t="shared" si="40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8"/>
      <c r="J502" s="5"/>
      <c r="K502" s="8"/>
      <c r="L502" s="5"/>
      <c r="M502" s="8"/>
      <c r="N502" s="33">
        <f t="shared" si="39"/>
        <v>0</v>
      </c>
      <c r="O502" s="34">
        <f t="shared" si="39"/>
        <v>0</v>
      </c>
      <c r="P502" s="35">
        <f t="shared" si="40"/>
        <v>0</v>
      </c>
    </row>
    <row r="503" spans="1:16" ht="19.5" customHeight="1" thickBot="1">
      <c r="A503" s="26"/>
      <c r="B503" s="27"/>
      <c r="C503" s="3"/>
      <c r="D503" s="27"/>
      <c r="E503" s="28"/>
      <c r="F503" s="7"/>
      <c r="G503" s="8"/>
      <c r="H503" s="5"/>
      <c r="I503" s="8"/>
      <c r="J503" s="5"/>
      <c r="K503" s="8"/>
      <c r="L503" s="5"/>
      <c r="M503" s="8"/>
      <c r="N503" s="36">
        <f t="shared" si="39"/>
        <v>0</v>
      </c>
      <c r="O503" s="37">
        <f t="shared" si="39"/>
        <v>0</v>
      </c>
      <c r="P503" s="38">
        <f t="shared" si="40"/>
        <v>0</v>
      </c>
    </row>
    <row r="504" spans="1:16" ht="19.5" customHeight="1" thickBot="1">
      <c r="A504" s="259" t="s">
        <v>14</v>
      </c>
      <c r="B504" s="260"/>
      <c r="C504" s="260"/>
      <c r="D504" s="260"/>
      <c r="E504" s="261"/>
      <c r="F504" s="39">
        <f aca="true" t="shared" si="41" ref="F504:O504">SUM(F481:F503)</f>
        <v>91.91</v>
      </c>
      <c r="G504" s="40">
        <f t="shared" si="41"/>
        <v>102.89999999999999</v>
      </c>
      <c r="H504" s="41">
        <f t="shared" si="41"/>
        <v>62.15</v>
      </c>
      <c r="I504" s="42">
        <f t="shared" si="41"/>
        <v>96</v>
      </c>
      <c r="J504" s="39">
        <f t="shared" si="41"/>
        <v>21.62</v>
      </c>
      <c r="K504" s="40">
        <f t="shared" si="41"/>
        <v>96</v>
      </c>
      <c r="L504" s="41">
        <f t="shared" si="41"/>
        <v>21.62</v>
      </c>
      <c r="M504" s="40">
        <f t="shared" si="41"/>
        <v>96</v>
      </c>
      <c r="N504" s="43">
        <f t="shared" si="41"/>
        <v>197.3</v>
      </c>
      <c r="O504" s="44">
        <f t="shared" si="41"/>
        <v>390.90000000000003</v>
      </c>
      <c r="P504" s="32">
        <f t="shared" si="40"/>
        <v>588.2</v>
      </c>
    </row>
    <row r="505" spans="1:11" ht="19.5" customHeight="1">
      <c r="A505" s="241"/>
      <c r="B505" s="241"/>
      <c r="J505" s="19"/>
      <c r="K505" s="19"/>
    </row>
    <row r="506" spans="1:2" ht="19.5" customHeight="1">
      <c r="A506" s="241"/>
      <c r="B506" s="241"/>
    </row>
    <row r="507" spans="1:14" ht="19.5" customHeight="1">
      <c r="A507" s="241"/>
      <c r="B507" s="241"/>
      <c r="K507" s="18"/>
      <c r="L507" s="18"/>
      <c r="M507" s="18"/>
      <c r="N507" s="18"/>
    </row>
    <row r="508" spans="1:17" ht="19.5" customHeight="1">
      <c r="A508" s="282"/>
      <c r="B508" s="284"/>
      <c r="C508" s="284"/>
      <c r="D508" s="284"/>
      <c r="E508" s="58"/>
      <c r="F508" s="59"/>
      <c r="G508" s="59"/>
      <c r="H508" s="59"/>
      <c r="I508" s="60"/>
      <c r="J508" s="60"/>
      <c r="K508" s="281"/>
      <c r="L508" s="281"/>
      <c r="M508" s="283"/>
      <c r="N508" s="283"/>
      <c r="O508" s="283"/>
      <c r="P508" s="283"/>
      <c r="Q508" s="60"/>
    </row>
    <row r="509" spans="1:20" ht="30" customHeight="1">
      <c r="A509" s="282"/>
      <c r="B509" s="284"/>
      <c r="C509" s="284"/>
      <c r="D509" s="284"/>
      <c r="E509" s="58"/>
      <c r="F509" s="59"/>
      <c r="G509" s="59"/>
      <c r="H509" s="59"/>
      <c r="I509" s="60"/>
      <c r="J509" s="60"/>
      <c r="K509" s="281"/>
      <c r="L509" s="281"/>
      <c r="M509" s="283"/>
      <c r="N509" s="283"/>
      <c r="O509" s="283"/>
      <c r="P509" s="283"/>
      <c r="Q509" s="60"/>
      <c r="T509" s="66"/>
    </row>
    <row r="510" spans="1:17" ht="19.5" customHeight="1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</row>
    <row r="511" spans="1:17" ht="19.5" customHeight="1">
      <c r="A511" s="286"/>
      <c r="B511" s="287"/>
      <c r="C511" s="288"/>
      <c r="D511" s="289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  <c r="Q511" s="60"/>
    </row>
    <row r="512" spans="1:17" ht="19.5" customHeight="1">
      <c r="A512" s="286"/>
      <c r="B512" s="287"/>
      <c r="C512" s="288"/>
      <c r="D512" s="289"/>
      <c r="E512" s="273"/>
      <c r="F512" s="273"/>
      <c r="G512" s="273"/>
      <c r="H512" s="273"/>
      <c r="I512" s="273"/>
      <c r="J512" s="273"/>
      <c r="K512" s="273"/>
      <c r="L512" s="273"/>
      <c r="M512" s="273"/>
      <c r="N512" s="273"/>
      <c r="O512" s="273"/>
      <c r="P512" s="273"/>
      <c r="Q512" s="60"/>
    </row>
    <row r="513" spans="1:17" ht="19.5" customHeight="1">
      <c r="A513" s="286"/>
      <c r="B513" s="287"/>
      <c r="C513" s="288"/>
      <c r="D513" s="289"/>
      <c r="E513" s="273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273"/>
      <c r="Q513" s="60"/>
    </row>
    <row r="514" spans="1:17" ht="19.5" customHeight="1">
      <c r="A514" s="61"/>
      <c r="B514" s="54"/>
      <c r="C514" s="54"/>
      <c r="D514" s="54"/>
      <c r="E514" s="62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5"/>
      <c r="Q514" s="60"/>
    </row>
    <row r="515" spans="1:17" ht="19.5" customHeight="1">
      <c r="A515" s="61"/>
      <c r="B515" s="54"/>
      <c r="C515" s="54"/>
      <c r="D515" s="54"/>
      <c r="E515" s="62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5"/>
      <c r="Q515" s="60"/>
    </row>
    <row r="516" spans="1:17" ht="19.5" customHeight="1">
      <c r="A516" s="61"/>
      <c r="B516" s="54"/>
      <c r="C516" s="54"/>
      <c r="D516" s="54"/>
      <c r="E516" s="62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5"/>
      <c r="Q516" s="60"/>
    </row>
    <row r="517" spans="1:17" ht="19.5" customHeight="1">
      <c r="A517" s="61"/>
      <c r="B517" s="54"/>
      <c r="C517" s="54"/>
      <c r="D517" s="54"/>
      <c r="E517" s="62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5"/>
      <c r="Q517" s="60"/>
    </row>
    <row r="518" spans="1:17" ht="19.5" customHeight="1">
      <c r="A518" s="61"/>
      <c r="B518" s="54"/>
      <c r="C518" s="54"/>
      <c r="D518" s="54"/>
      <c r="E518" s="62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5"/>
      <c r="Q518" s="60"/>
    </row>
    <row r="519" spans="1:17" ht="19.5" customHeight="1">
      <c r="A519" s="61"/>
      <c r="B519" s="54"/>
      <c r="C519" s="54"/>
      <c r="D519" s="54"/>
      <c r="E519" s="62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5"/>
      <c r="Q519" s="60"/>
    </row>
    <row r="520" spans="1:17" ht="19.5" customHeight="1">
      <c r="A520" s="61"/>
      <c r="B520" s="54"/>
      <c r="C520" s="54"/>
      <c r="D520" s="54"/>
      <c r="E520" s="62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5"/>
      <c r="Q520" s="60"/>
    </row>
    <row r="521" spans="1:17" ht="19.5" customHeight="1">
      <c r="A521" s="61"/>
      <c r="B521" s="54"/>
      <c r="C521" s="54"/>
      <c r="D521" s="54"/>
      <c r="E521" s="62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5"/>
      <c r="Q521" s="60"/>
    </row>
    <row r="522" spans="1:17" ht="19.5" customHeight="1">
      <c r="A522" s="61"/>
      <c r="B522" s="54"/>
      <c r="C522" s="54"/>
      <c r="D522" s="54"/>
      <c r="E522" s="62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5"/>
      <c r="Q522" s="60"/>
    </row>
    <row r="523" spans="1:17" ht="19.5" customHeight="1">
      <c r="A523" s="61"/>
      <c r="B523" s="54"/>
      <c r="C523" s="54"/>
      <c r="D523" s="54"/>
      <c r="E523" s="62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5"/>
      <c r="Q523" s="60"/>
    </row>
    <row r="524" spans="1:17" ht="19.5" customHeight="1">
      <c r="A524" s="61"/>
      <c r="B524" s="54"/>
      <c r="C524" s="54"/>
      <c r="D524" s="54"/>
      <c r="E524" s="62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5"/>
      <c r="Q524" s="60"/>
    </row>
    <row r="525" spans="1:17" ht="19.5" customHeight="1">
      <c r="A525" s="61"/>
      <c r="B525" s="54"/>
      <c r="C525" s="54"/>
      <c r="D525" s="54"/>
      <c r="E525" s="62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5"/>
      <c r="Q525" s="60"/>
    </row>
    <row r="526" spans="1:17" ht="19.5" customHeight="1">
      <c r="A526" s="61"/>
      <c r="B526" s="54"/>
      <c r="C526" s="54"/>
      <c r="D526" s="54"/>
      <c r="E526" s="62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5"/>
      <c r="Q526" s="60"/>
    </row>
    <row r="527" spans="1:17" ht="19.5" customHeight="1">
      <c r="A527" s="61"/>
      <c r="B527" s="54"/>
      <c r="C527" s="54"/>
      <c r="D527" s="54"/>
      <c r="E527" s="62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5"/>
      <c r="Q527" s="60"/>
    </row>
    <row r="528" spans="1:17" ht="19.5" customHeight="1">
      <c r="A528" s="61"/>
      <c r="B528" s="54"/>
      <c r="C528" s="54"/>
      <c r="D528" s="54"/>
      <c r="E528" s="62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5"/>
      <c r="Q528" s="60"/>
    </row>
    <row r="529" spans="1:17" ht="19.5" customHeight="1">
      <c r="A529" s="61"/>
      <c r="B529" s="54"/>
      <c r="C529" s="54"/>
      <c r="D529" s="54"/>
      <c r="E529" s="62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5"/>
      <c r="Q529" s="60"/>
    </row>
    <row r="530" spans="1:17" ht="19.5" customHeight="1">
      <c r="A530" s="61"/>
      <c r="B530" s="54"/>
      <c r="C530" s="54"/>
      <c r="D530" s="54"/>
      <c r="E530" s="62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5"/>
      <c r="Q530" s="60"/>
    </row>
    <row r="531" spans="1:17" ht="19.5" customHeight="1">
      <c r="A531" s="61"/>
      <c r="B531" s="54"/>
      <c r="C531" s="54"/>
      <c r="D531" s="54"/>
      <c r="E531" s="62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5"/>
      <c r="Q531" s="60"/>
    </row>
    <row r="532" spans="1:17" ht="19.5" customHeight="1">
      <c r="A532" s="61"/>
      <c r="B532" s="54"/>
      <c r="C532" s="54"/>
      <c r="D532" s="54"/>
      <c r="E532" s="62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5"/>
      <c r="Q532" s="60"/>
    </row>
    <row r="533" spans="1:17" ht="19.5" customHeight="1">
      <c r="A533" s="61"/>
      <c r="B533" s="54"/>
      <c r="C533" s="54"/>
      <c r="D533" s="54"/>
      <c r="E533" s="62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5"/>
      <c r="Q533" s="60"/>
    </row>
    <row r="534" spans="1:17" ht="19.5" customHeight="1">
      <c r="A534" s="61"/>
      <c r="B534" s="54"/>
      <c r="C534" s="54"/>
      <c r="D534" s="54"/>
      <c r="E534" s="62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5"/>
      <c r="Q534" s="60"/>
    </row>
    <row r="535" spans="1:17" ht="19.5" customHeight="1">
      <c r="A535" s="61"/>
      <c r="B535" s="54"/>
      <c r="C535" s="54"/>
      <c r="D535" s="54"/>
      <c r="E535" s="62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5"/>
      <c r="Q535" s="60"/>
    </row>
    <row r="536" spans="1:17" ht="19.5" customHeight="1">
      <c r="A536" s="63"/>
      <c r="B536" s="63"/>
      <c r="C536" s="63"/>
      <c r="D536" s="63"/>
      <c r="E536" s="63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5"/>
      <c r="Q536" s="60"/>
    </row>
    <row r="537" spans="1:17" ht="19.5" customHeight="1">
      <c r="A537" s="285"/>
      <c r="B537" s="285"/>
      <c r="C537" s="285"/>
      <c r="D537" s="285"/>
      <c r="E537" s="285"/>
      <c r="F537" s="46"/>
      <c r="G537" s="46"/>
      <c r="H537" s="46"/>
      <c r="I537" s="46"/>
      <c r="J537" s="46"/>
      <c r="K537" s="46"/>
      <c r="L537" s="46"/>
      <c r="M537" s="46"/>
      <c r="N537" s="47"/>
      <c r="O537" s="47"/>
      <c r="P537" s="48"/>
      <c r="Q537" s="60"/>
    </row>
    <row r="538" spans="1:17" ht="23.2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</row>
    <row r="539" spans="1:17" ht="23.2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</row>
  </sheetData>
  <sheetProtection password="C34E" sheet="1" objects="1" selectLockedCells="1" selectUnlockedCells="1"/>
  <mergeCells count="285">
    <mergeCell ref="A537:E537"/>
    <mergeCell ref="E511:E513"/>
    <mergeCell ref="F511:M511"/>
    <mergeCell ref="A511:A513"/>
    <mergeCell ref="B511:B513"/>
    <mergeCell ref="C511:C513"/>
    <mergeCell ref="D511:D513"/>
    <mergeCell ref="A508:A509"/>
    <mergeCell ref="M508:P509"/>
    <mergeCell ref="N511:O512"/>
    <mergeCell ref="B508:D509"/>
    <mergeCell ref="P511:P513"/>
    <mergeCell ref="F512:G512"/>
    <mergeCell ref="H512:I512"/>
    <mergeCell ref="J512:K512"/>
    <mergeCell ref="L512:M512"/>
    <mergeCell ref="A504:E504"/>
    <mergeCell ref="K508:L509"/>
    <mergeCell ref="A505:B507"/>
    <mergeCell ref="A475:A476"/>
    <mergeCell ref="K475:L476"/>
    <mergeCell ref="A478:A480"/>
    <mergeCell ref="B478:B480"/>
    <mergeCell ref="C478:C480"/>
    <mergeCell ref="D478:D480"/>
    <mergeCell ref="F479:G479"/>
    <mergeCell ref="T3:T4"/>
    <mergeCell ref="M475:P476"/>
    <mergeCell ref="N478:O479"/>
    <mergeCell ref="P478:P480"/>
    <mergeCell ref="P441:P443"/>
    <mergeCell ref="F478:M478"/>
    <mergeCell ref="J479:K479"/>
    <mergeCell ref="L479:M479"/>
    <mergeCell ref="H479:I479"/>
    <mergeCell ref="A468:P471"/>
    <mergeCell ref="A472:B474"/>
    <mergeCell ref="B475:D476"/>
    <mergeCell ref="E478:E480"/>
    <mergeCell ref="M438:P439"/>
    <mergeCell ref="H442:I442"/>
    <mergeCell ref="J442:K442"/>
    <mergeCell ref="F442:G442"/>
    <mergeCell ref="A467:E467"/>
    <mergeCell ref="F441:M441"/>
    <mergeCell ref="A406:A408"/>
    <mergeCell ref="B406:B408"/>
    <mergeCell ref="F406:M406"/>
    <mergeCell ref="N441:O442"/>
    <mergeCell ref="N406:O407"/>
    <mergeCell ref="J407:K407"/>
    <mergeCell ref="L442:M442"/>
    <mergeCell ref="A432:E432"/>
    <mergeCell ref="A433:P434"/>
    <mergeCell ref="K438:L439"/>
    <mergeCell ref="A435:B437"/>
    <mergeCell ref="A438:A439"/>
    <mergeCell ref="B438:D439"/>
    <mergeCell ref="E441:E443"/>
    <mergeCell ref="C441:C443"/>
    <mergeCell ref="D441:D443"/>
    <mergeCell ref="A441:A443"/>
    <mergeCell ref="B441:B443"/>
    <mergeCell ref="K403:L404"/>
    <mergeCell ref="M403:P404"/>
    <mergeCell ref="C406:C408"/>
    <mergeCell ref="D406:D408"/>
    <mergeCell ref="L407:M407"/>
    <mergeCell ref="E406:E408"/>
    <mergeCell ref="F407:G407"/>
    <mergeCell ref="H407:I407"/>
    <mergeCell ref="P406:P408"/>
    <mergeCell ref="A403:A404"/>
    <mergeCell ref="B403:D404"/>
    <mergeCell ref="B334:B336"/>
    <mergeCell ref="C334:C336"/>
    <mergeCell ref="D334:D336"/>
    <mergeCell ref="A396:P399"/>
    <mergeCell ref="A400:B402"/>
    <mergeCell ref="J370:K370"/>
    <mergeCell ref="L370:M370"/>
    <mergeCell ref="A395:E395"/>
    <mergeCell ref="M366:P367"/>
    <mergeCell ref="B369:B371"/>
    <mergeCell ref="E369:E371"/>
    <mergeCell ref="A361:P362"/>
    <mergeCell ref="C369:C371"/>
    <mergeCell ref="A366:A367"/>
    <mergeCell ref="B366:D367"/>
    <mergeCell ref="K366:L367"/>
    <mergeCell ref="A369:A371"/>
    <mergeCell ref="D369:D371"/>
    <mergeCell ref="N369:O370"/>
    <mergeCell ref="F370:G370"/>
    <mergeCell ref="H370:I370"/>
    <mergeCell ref="P369:P371"/>
    <mergeCell ref="F369:M369"/>
    <mergeCell ref="N334:O335"/>
    <mergeCell ref="J335:K335"/>
    <mergeCell ref="B331:D332"/>
    <mergeCell ref="K331:L332"/>
    <mergeCell ref="M331:P332"/>
    <mergeCell ref="F335:G335"/>
    <mergeCell ref="A363:B365"/>
    <mergeCell ref="H298:I298"/>
    <mergeCell ref="D297:D299"/>
    <mergeCell ref="A334:A336"/>
    <mergeCell ref="A328:B330"/>
    <mergeCell ref="E334:E336"/>
    <mergeCell ref="F334:M334"/>
    <mergeCell ref="H335:I335"/>
    <mergeCell ref="A360:E360"/>
    <mergeCell ref="L298:M298"/>
    <mergeCell ref="A297:A299"/>
    <mergeCell ref="B297:B299"/>
    <mergeCell ref="E297:E299"/>
    <mergeCell ref="H263:I263"/>
    <mergeCell ref="J263:K263"/>
    <mergeCell ref="A262:A264"/>
    <mergeCell ref="L335:M335"/>
    <mergeCell ref="L263:M263"/>
    <mergeCell ref="A294:A295"/>
    <mergeCell ref="B294:D295"/>
    <mergeCell ref="J298:K298"/>
    <mergeCell ref="M294:P295"/>
    <mergeCell ref="P334:P336"/>
    <mergeCell ref="A289:P290"/>
    <mergeCell ref="K294:L295"/>
    <mergeCell ref="P262:P264"/>
    <mergeCell ref="A288:E288"/>
    <mergeCell ref="E262:E264"/>
    <mergeCell ref="N262:O263"/>
    <mergeCell ref="C262:C264"/>
    <mergeCell ref="D262:D264"/>
    <mergeCell ref="B262:B264"/>
    <mergeCell ref="F263:G263"/>
    <mergeCell ref="F262:M262"/>
    <mergeCell ref="A331:A332"/>
    <mergeCell ref="A324:P327"/>
    <mergeCell ref="P297:P299"/>
    <mergeCell ref="F298:G298"/>
    <mergeCell ref="F297:M297"/>
    <mergeCell ref="A323:E323"/>
    <mergeCell ref="C297:C299"/>
    <mergeCell ref="N297:O298"/>
    <mergeCell ref="A291:B293"/>
    <mergeCell ref="A259:A260"/>
    <mergeCell ref="B259:D260"/>
    <mergeCell ref="C225:C227"/>
    <mergeCell ref="D225:D227"/>
    <mergeCell ref="A251:E251"/>
    <mergeCell ref="A225:A227"/>
    <mergeCell ref="A252:P255"/>
    <mergeCell ref="K259:L260"/>
    <mergeCell ref="A256:B258"/>
    <mergeCell ref="M259:P260"/>
    <mergeCell ref="P225:P227"/>
    <mergeCell ref="F226:G226"/>
    <mergeCell ref="F225:M225"/>
    <mergeCell ref="J226:K226"/>
    <mergeCell ref="L226:M226"/>
    <mergeCell ref="N225:O226"/>
    <mergeCell ref="H191:I191"/>
    <mergeCell ref="M222:P223"/>
    <mergeCell ref="H226:I226"/>
    <mergeCell ref="A217:P218"/>
    <mergeCell ref="A219:B221"/>
    <mergeCell ref="A222:A223"/>
    <mergeCell ref="B222:D223"/>
    <mergeCell ref="K222:L223"/>
    <mergeCell ref="B225:B227"/>
    <mergeCell ref="E225:E227"/>
    <mergeCell ref="K187:L188"/>
    <mergeCell ref="F190:M190"/>
    <mergeCell ref="M187:P188"/>
    <mergeCell ref="A216:E216"/>
    <mergeCell ref="E190:E192"/>
    <mergeCell ref="N190:O191"/>
    <mergeCell ref="P190:P192"/>
    <mergeCell ref="J191:K191"/>
    <mergeCell ref="L191:M191"/>
    <mergeCell ref="F191:G191"/>
    <mergeCell ref="A184:B186"/>
    <mergeCell ref="A190:A192"/>
    <mergeCell ref="B190:B192"/>
    <mergeCell ref="C190:C192"/>
    <mergeCell ref="A187:A188"/>
    <mergeCell ref="B187:D188"/>
    <mergeCell ref="D190:D192"/>
    <mergeCell ref="J154:K154"/>
    <mergeCell ref="L154:M154"/>
    <mergeCell ref="F153:M153"/>
    <mergeCell ref="A180:P183"/>
    <mergeCell ref="A179:E179"/>
    <mergeCell ref="C153:C155"/>
    <mergeCell ref="D153:D155"/>
    <mergeCell ref="E153:E155"/>
    <mergeCell ref="A153:A155"/>
    <mergeCell ref="B153:B155"/>
    <mergeCell ref="N153:O154"/>
    <mergeCell ref="A145:P146"/>
    <mergeCell ref="M150:P151"/>
    <mergeCell ref="B118:B120"/>
    <mergeCell ref="N118:O119"/>
    <mergeCell ref="P118:P120"/>
    <mergeCell ref="E118:E120"/>
    <mergeCell ref="P153:P155"/>
    <mergeCell ref="F154:G154"/>
    <mergeCell ref="H154:I154"/>
    <mergeCell ref="A144:E144"/>
    <mergeCell ref="L119:M119"/>
    <mergeCell ref="K150:L151"/>
    <mergeCell ref="A147:B149"/>
    <mergeCell ref="A150:A151"/>
    <mergeCell ref="B150:D151"/>
    <mergeCell ref="J119:K119"/>
    <mergeCell ref="A115:A116"/>
    <mergeCell ref="B115:D116"/>
    <mergeCell ref="A118:A120"/>
    <mergeCell ref="M115:P116"/>
    <mergeCell ref="K115:L116"/>
    <mergeCell ref="C118:C120"/>
    <mergeCell ref="D118:D120"/>
    <mergeCell ref="F119:G119"/>
    <mergeCell ref="H119:I119"/>
    <mergeCell ref="F118:M118"/>
    <mergeCell ref="F81:M81"/>
    <mergeCell ref="A78:A79"/>
    <mergeCell ref="B78:D79"/>
    <mergeCell ref="A81:A83"/>
    <mergeCell ref="F82:G82"/>
    <mergeCell ref="H82:I82"/>
    <mergeCell ref="J82:K82"/>
    <mergeCell ref="A112:B114"/>
    <mergeCell ref="K78:L79"/>
    <mergeCell ref="A107:E107"/>
    <mergeCell ref="B81:B83"/>
    <mergeCell ref="C81:C83"/>
    <mergeCell ref="A108:P111"/>
    <mergeCell ref="E81:E83"/>
    <mergeCell ref="M78:P79"/>
    <mergeCell ref="N81:O82"/>
    <mergeCell ref="D81:D83"/>
    <mergeCell ref="N46:O47"/>
    <mergeCell ref="P46:P48"/>
    <mergeCell ref="L47:M47"/>
    <mergeCell ref="A71:E71"/>
    <mergeCell ref="A46:A48"/>
    <mergeCell ref="B46:B48"/>
    <mergeCell ref="C46:C48"/>
    <mergeCell ref="D46:D48"/>
    <mergeCell ref="F46:M46"/>
    <mergeCell ref="F47:G47"/>
    <mergeCell ref="H47:I47"/>
    <mergeCell ref="M43:P44"/>
    <mergeCell ref="E46:E48"/>
    <mergeCell ref="P81:P83"/>
    <mergeCell ref="A73:P74"/>
    <mergeCell ref="L82:M82"/>
    <mergeCell ref="A75:B77"/>
    <mergeCell ref="J47:K47"/>
    <mergeCell ref="A43:A44"/>
    <mergeCell ref="B43:D44"/>
    <mergeCell ref="P9:P11"/>
    <mergeCell ref="A40:B42"/>
    <mergeCell ref="N9:O10"/>
    <mergeCell ref="H10:I10"/>
    <mergeCell ref="J10:K10"/>
    <mergeCell ref="L10:M10"/>
    <mergeCell ref="K43:L44"/>
    <mergeCell ref="A9:A11"/>
    <mergeCell ref="B9:B11"/>
    <mergeCell ref="C9:C11"/>
    <mergeCell ref="D9:D11"/>
    <mergeCell ref="E9:E11"/>
    <mergeCell ref="F9:M9"/>
    <mergeCell ref="F10:G10"/>
    <mergeCell ref="A35:E35"/>
    <mergeCell ref="A36:P39"/>
    <mergeCell ref="A1:P2"/>
    <mergeCell ref="A3:B5"/>
    <mergeCell ref="A6:A7"/>
    <mergeCell ref="B6:D7"/>
    <mergeCell ref="K6:L7"/>
    <mergeCell ref="M6:P7"/>
  </mergeCells>
  <dataValidations count="5">
    <dataValidation type="list" allowBlank="1" showInputMessage="1" showErrorMessage="1" sqref="F12:F34 F49:F70 F84:F106 F121:F143 F156:F178 F193:F215 F228:F250 F265:F287 F300:F322 F337:F359 F372:F394 F409:F431 F444:F466 F481:F503">
      <formula1>$S$13:$Y$13</formula1>
    </dataValidation>
    <dataValidation type="list" allowBlank="1" showInputMessage="1" showErrorMessage="1" sqref="G12:G34 G49:G70 G84:G106 G121:G143 G156:G178 G193:G215 G228:G250 G265:G287 G300:G322 G337:G359 G372:G394 G409:G431 G444:G466 G481:G503">
      <formula1>$S$14:$Y$14</formula1>
    </dataValidation>
    <dataValidation type="list" allowBlank="1" showInputMessage="1" showErrorMessage="1" sqref="H12:H34 J12:J34 L12:L34 H49:H70 J49:J70 L49:L70 H84:H106 J84:J106 L84:L106 H121:H143 J121:J143 L121:L143 H156:H178 J156:J178 L156:L178 H193:H215 J193:J215 L193:L215 H228:H250 J228:J250 L228:L250 H265:H287 J265:J287 L265:L287 H300:H322 J300:J322 L300:L322 H337:H359 J337:J359 L337:L359 H372:H394 J372:J394 L372:L394 H409:H431 J409:J431 L409:L431 H444:H466 J444:J466 L444:L466 H481:H503 J481:J503 L481:L503">
      <formula1>$S$17:$Y$17</formula1>
    </dataValidation>
    <dataValidation type="list" allowBlank="1" showInputMessage="1" showErrorMessage="1" sqref="I12:I34 K12:K34 M12:M34 I49:I70 K49:K70 M49:M70 I84:I106 K84:K106 M84:M106 I121:I143 K121:K143 M121:M143 I156:I178 K156:K178 M156:M178 I193:I215 K193:K215 M193:M215 I228:I250 K228:K250 M228:M250 I265:I287 K265:K287 M265:M287 I300:I322 K300:K322 M300:M322 I337:I359 K337:K359 M337:M359 I372:I394 K372:K394 M372:M394 I409:I431 K409:K431 M409:M431 I444:I466 K444:K466 M444:M466 I481:I503 K481:K503 M481:M503">
      <formula1>$S$18:$Y$18</formula1>
    </dataValidation>
    <dataValidation type="list" allowBlank="1" showInputMessage="1" showErrorMessage="1" sqref="C12:C34 C49:C70 C84:C106 C121:C143 C156:C178 C193:C215 C228:C250 C265:C287 C300:C322 C337:C359 C372:C394 C409:C431 C444:C466 C481:C503">
      <formula1>$AA$12:$AA$17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A511"/>
  <sheetViews>
    <sheetView showGridLines="0" zoomScale="50" zoomScaleNormal="50" zoomScalePageLayoutView="0" workbookViewId="0" topLeftCell="A282">
      <selection activeCell="Y282" sqref="R1:Y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5" width="9.140625" style="1" customWidth="1"/>
    <col min="16" max="16" width="9.7109375" style="1" customWidth="1"/>
    <col min="17" max="17" width="3.8515625" style="1" customWidth="1"/>
    <col min="18" max="18" width="0" style="1" hidden="1" customWidth="1"/>
    <col min="19" max="19" width="7.28125" style="1" hidden="1" customWidth="1"/>
    <col min="20" max="20" width="7.140625" style="65" hidden="1" customWidth="1"/>
    <col min="21" max="21" width="6.7109375" style="1" hidden="1" customWidth="1"/>
    <col min="22" max="22" width="0" style="1" hidden="1" customWidth="1"/>
    <col min="23" max="23" width="14.421875" style="1" hidden="1" customWidth="1"/>
    <col min="24" max="24" width="5.28125" style="1" hidden="1" customWidth="1"/>
    <col min="25" max="25" width="4.8515625" style="1" hidden="1" customWidth="1"/>
    <col min="26" max="26" width="9.140625" style="1" customWidth="1"/>
    <col min="27" max="27" width="12.57421875" style="1" customWidth="1"/>
    <col min="28" max="16384" width="9.140625" style="1" customWidth="1"/>
  </cols>
  <sheetData>
    <row r="1" spans="1:20" s="17" customFormat="1" ht="19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9"/>
      <c r="J1" s="238"/>
      <c r="K1" s="238"/>
      <c r="L1" s="238"/>
      <c r="M1" s="238"/>
      <c r="N1" s="238"/>
      <c r="O1" s="238"/>
      <c r="P1" s="238"/>
      <c r="T1" s="64"/>
    </row>
    <row r="2" spans="1:16" ht="19.5" customHeight="1">
      <c r="A2" s="238"/>
      <c r="B2" s="238"/>
      <c r="C2" s="238"/>
      <c r="D2" s="238"/>
      <c r="E2" s="238"/>
      <c r="F2" s="238"/>
      <c r="G2" s="238"/>
      <c r="H2" s="238"/>
      <c r="I2" s="239"/>
      <c r="J2" s="240"/>
      <c r="K2" s="240"/>
      <c r="L2" s="239"/>
      <c r="M2" s="239"/>
      <c r="N2" s="239"/>
      <c r="O2" s="239"/>
      <c r="P2" s="239"/>
    </row>
    <row r="3" spans="1:20" ht="19.5" customHeight="1">
      <c r="A3" s="241" t="s">
        <v>20</v>
      </c>
      <c r="B3" s="241"/>
      <c r="J3" s="19"/>
      <c r="K3" s="19"/>
      <c r="T3" s="271"/>
    </row>
    <row r="4" spans="1:20" ht="19.5" customHeight="1">
      <c r="A4" s="241"/>
      <c r="B4" s="241"/>
      <c r="T4" s="271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63" t="s">
        <v>15</v>
      </c>
      <c r="B6" s="272" t="s">
        <v>281</v>
      </c>
      <c r="C6" s="272"/>
      <c r="D6" s="272"/>
      <c r="E6" s="29"/>
      <c r="F6" s="16"/>
      <c r="G6" s="16"/>
      <c r="H6" s="16"/>
      <c r="K6" s="255" t="s">
        <v>16</v>
      </c>
      <c r="L6" s="255"/>
      <c r="M6" s="227" t="str">
        <f>MR!R11</f>
        <v>jún 2013</v>
      </c>
      <c r="N6" s="227"/>
      <c r="O6" s="227"/>
      <c r="P6" s="227"/>
    </row>
    <row r="7" spans="1:16" ht="19.5" customHeight="1">
      <c r="A7" s="263"/>
      <c r="B7" s="272"/>
      <c r="C7" s="272"/>
      <c r="D7" s="272"/>
      <c r="E7" s="29"/>
      <c r="F7" s="16"/>
      <c r="G7" s="16"/>
      <c r="H7" s="16"/>
      <c r="K7" s="255"/>
      <c r="L7" s="255"/>
      <c r="M7" s="227"/>
      <c r="N7" s="227"/>
      <c r="O7" s="227"/>
      <c r="P7" s="227"/>
    </row>
    <row r="8" ht="19.5" customHeight="1" thickBot="1"/>
    <row r="9" spans="1:16" ht="19.5" customHeight="1" thickBot="1">
      <c r="A9" s="242" t="s">
        <v>2</v>
      </c>
      <c r="B9" s="245" t="s">
        <v>3</v>
      </c>
      <c r="C9" s="248" t="s">
        <v>4</v>
      </c>
      <c r="D9" s="251" t="s">
        <v>5</v>
      </c>
      <c r="E9" s="262" t="s">
        <v>6</v>
      </c>
      <c r="F9" s="235" t="s">
        <v>7</v>
      </c>
      <c r="G9" s="235"/>
      <c r="H9" s="235"/>
      <c r="I9" s="235"/>
      <c r="J9" s="235"/>
      <c r="K9" s="235"/>
      <c r="L9" s="235"/>
      <c r="M9" s="231"/>
      <c r="N9" s="234" t="s">
        <v>12</v>
      </c>
      <c r="O9" s="235"/>
      <c r="P9" s="228" t="s">
        <v>14</v>
      </c>
    </row>
    <row r="10" spans="1:16" ht="19.5" customHeight="1">
      <c r="A10" s="243"/>
      <c r="B10" s="246"/>
      <c r="C10" s="249"/>
      <c r="D10" s="252"/>
      <c r="E10" s="232"/>
      <c r="F10" s="256" t="s">
        <v>8</v>
      </c>
      <c r="G10" s="257"/>
      <c r="H10" s="258" t="s">
        <v>9</v>
      </c>
      <c r="I10" s="258"/>
      <c r="J10" s="256" t="s">
        <v>10</v>
      </c>
      <c r="K10" s="257"/>
      <c r="L10" s="258" t="s">
        <v>11</v>
      </c>
      <c r="M10" s="257"/>
      <c r="N10" s="236"/>
      <c r="O10" s="237"/>
      <c r="P10" s="229"/>
    </row>
    <row r="11" spans="1:16" ht="19.5" customHeight="1" thickBot="1">
      <c r="A11" s="244"/>
      <c r="B11" s="247"/>
      <c r="C11" s="250"/>
      <c r="D11" s="253"/>
      <c r="E11" s="233"/>
      <c r="F11" s="20" t="s">
        <v>336</v>
      </c>
      <c r="G11" s="21" t="s">
        <v>13</v>
      </c>
      <c r="H11" s="20" t="s">
        <v>336</v>
      </c>
      <c r="I11" s="22" t="s">
        <v>13</v>
      </c>
      <c r="J11" s="20" t="s">
        <v>336</v>
      </c>
      <c r="K11" s="21" t="s">
        <v>13</v>
      </c>
      <c r="L11" s="20" t="s">
        <v>336</v>
      </c>
      <c r="M11" s="21" t="s">
        <v>13</v>
      </c>
      <c r="N11" s="20" t="s">
        <v>336</v>
      </c>
      <c r="O11" s="22" t="s">
        <v>13</v>
      </c>
      <c r="P11" s="230"/>
    </row>
    <row r="12" spans="1:27" ht="19.5" customHeight="1">
      <c r="A12" s="2">
        <v>41427</v>
      </c>
      <c r="B12" s="3" t="s">
        <v>429</v>
      </c>
      <c r="C12" s="3" t="s">
        <v>364</v>
      </c>
      <c r="D12" s="3" t="s">
        <v>403</v>
      </c>
      <c r="E12" s="4"/>
      <c r="F12" s="7">
        <v>13.51</v>
      </c>
      <c r="G12" s="8">
        <v>33</v>
      </c>
      <c r="H12" s="5">
        <v>10.81</v>
      </c>
      <c r="I12" s="129">
        <v>32</v>
      </c>
      <c r="J12" s="5">
        <v>10.81</v>
      </c>
      <c r="K12" s="129">
        <v>32</v>
      </c>
      <c r="L12" s="5">
        <v>10.81</v>
      </c>
      <c r="M12" s="6">
        <v>32</v>
      </c>
      <c r="N12" s="33">
        <f>SUM(F12+H12+J12+L12)</f>
        <v>45.940000000000005</v>
      </c>
      <c r="O12" s="34">
        <f>SUM(G12+I12+K12+M12)</f>
        <v>129</v>
      </c>
      <c r="P12" s="35">
        <f>SUM(N12:O12)</f>
        <v>174.94</v>
      </c>
      <c r="R12" s="124" t="s">
        <v>8</v>
      </c>
      <c r="S12" s="208" t="s">
        <v>346</v>
      </c>
      <c r="T12" s="205" t="s">
        <v>339</v>
      </c>
      <c r="U12" s="182" t="s">
        <v>337</v>
      </c>
      <c r="V12" s="206" t="s">
        <v>382</v>
      </c>
      <c r="W12" s="205" t="s">
        <v>383</v>
      </c>
      <c r="X12" s="123" t="s">
        <v>341</v>
      </c>
      <c r="Y12" s="122"/>
      <c r="AA12" s="122" t="s">
        <v>364</v>
      </c>
    </row>
    <row r="13" spans="1:27" ht="19.5" customHeight="1">
      <c r="A13" s="9">
        <v>41441</v>
      </c>
      <c r="B13" s="10" t="s">
        <v>700</v>
      </c>
      <c r="C13" s="3" t="s">
        <v>364</v>
      </c>
      <c r="D13" s="10" t="s">
        <v>391</v>
      </c>
      <c r="E13" s="11"/>
      <c r="F13" s="7">
        <v>13.51</v>
      </c>
      <c r="G13" s="8">
        <v>33</v>
      </c>
      <c r="H13" s="5">
        <v>10.81</v>
      </c>
      <c r="I13" s="8">
        <v>32</v>
      </c>
      <c r="J13" s="5">
        <v>10.81</v>
      </c>
      <c r="K13" s="8">
        <v>32</v>
      </c>
      <c r="L13" s="5">
        <v>10.81</v>
      </c>
      <c r="M13" s="6">
        <v>32</v>
      </c>
      <c r="N13" s="33">
        <f aca="true" t="shared" si="0" ref="N13:O34">SUM(F13+H13+J13+L13)</f>
        <v>45.940000000000005</v>
      </c>
      <c r="O13" s="34">
        <f t="shared" si="0"/>
        <v>129</v>
      </c>
      <c r="P13" s="35">
        <f aca="true" t="shared" si="1" ref="P13:P35">SUM(N13:O13)</f>
        <v>174.94</v>
      </c>
      <c r="R13" s="124" t="s">
        <v>336</v>
      </c>
      <c r="S13" s="209">
        <v>13.51</v>
      </c>
      <c r="T13" s="185">
        <v>8.09</v>
      </c>
      <c r="U13" s="181">
        <v>5.4</v>
      </c>
      <c r="V13" s="207">
        <v>8.09</v>
      </c>
      <c r="W13" s="185">
        <v>21.63</v>
      </c>
      <c r="X13" s="123">
        <v>0</v>
      </c>
      <c r="Y13" s="122"/>
      <c r="AA13" s="122" t="s">
        <v>350</v>
      </c>
    </row>
    <row r="14" spans="1:27" ht="19.5" customHeight="1">
      <c r="A14" s="9">
        <v>41448</v>
      </c>
      <c r="B14" s="10" t="s">
        <v>817</v>
      </c>
      <c r="C14" s="3" t="s">
        <v>364</v>
      </c>
      <c r="D14" s="10" t="s">
        <v>521</v>
      </c>
      <c r="E14" s="11"/>
      <c r="F14" s="7">
        <v>13.51</v>
      </c>
      <c r="G14" s="8">
        <v>33</v>
      </c>
      <c r="H14" s="5">
        <v>10.81</v>
      </c>
      <c r="I14" s="8">
        <v>32</v>
      </c>
      <c r="J14" s="5">
        <v>10.81</v>
      </c>
      <c r="K14" s="8">
        <v>32</v>
      </c>
      <c r="L14" s="5">
        <v>10.81</v>
      </c>
      <c r="M14" s="6">
        <v>32</v>
      </c>
      <c r="N14" s="33">
        <f t="shared" si="0"/>
        <v>45.940000000000005</v>
      </c>
      <c r="O14" s="34">
        <f t="shared" si="0"/>
        <v>129</v>
      </c>
      <c r="P14" s="35">
        <f t="shared" si="1"/>
        <v>174.94</v>
      </c>
      <c r="R14" s="124" t="s">
        <v>340</v>
      </c>
      <c r="S14" s="209">
        <v>33</v>
      </c>
      <c r="T14" s="185">
        <v>23</v>
      </c>
      <c r="U14" s="181">
        <v>1.3</v>
      </c>
      <c r="V14" s="207">
        <v>16</v>
      </c>
      <c r="W14" s="185">
        <v>1.3</v>
      </c>
      <c r="X14" s="123">
        <v>0</v>
      </c>
      <c r="Y14" s="122"/>
      <c r="AA14" s="122" t="s">
        <v>351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360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342</v>
      </c>
      <c r="S16" s="208" t="s">
        <v>346</v>
      </c>
      <c r="T16" s="205" t="s">
        <v>339</v>
      </c>
      <c r="U16" s="182" t="s">
        <v>337</v>
      </c>
      <c r="V16" s="206" t="s">
        <v>382</v>
      </c>
      <c r="W16" s="205" t="s">
        <v>383</v>
      </c>
      <c r="X16" s="123" t="s">
        <v>341</v>
      </c>
      <c r="Y16" s="122"/>
      <c r="AA16" s="122" t="s">
        <v>361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336</v>
      </c>
      <c r="S17" s="209">
        <v>10.81</v>
      </c>
      <c r="T17" s="185">
        <v>5.4</v>
      </c>
      <c r="U17" s="181">
        <v>5.4</v>
      </c>
      <c r="V17" s="207">
        <v>5.4</v>
      </c>
      <c r="W17" s="185">
        <v>13.51</v>
      </c>
      <c r="X17" s="121">
        <v>0</v>
      </c>
      <c r="Y17" s="122"/>
      <c r="AA17" s="122"/>
    </row>
    <row r="18" spans="1:25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340</v>
      </c>
      <c r="S18" s="209">
        <v>32</v>
      </c>
      <c r="T18" s="185">
        <v>22</v>
      </c>
      <c r="U18" s="181">
        <v>0</v>
      </c>
      <c r="V18" s="207">
        <v>15</v>
      </c>
      <c r="W18" s="185">
        <v>0</v>
      </c>
      <c r="X18" s="121">
        <v>0</v>
      </c>
      <c r="Y18" s="122"/>
    </row>
    <row r="19" spans="1:16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130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59" t="s">
        <v>14</v>
      </c>
      <c r="B35" s="260"/>
      <c r="C35" s="260"/>
      <c r="D35" s="260"/>
      <c r="E35" s="261"/>
      <c r="F35" s="39">
        <f aca="true" t="shared" si="2" ref="F35:O35">SUM(F12:F34)</f>
        <v>40.53</v>
      </c>
      <c r="G35" s="40">
        <f t="shared" si="2"/>
        <v>99</v>
      </c>
      <c r="H35" s="41">
        <f t="shared" si="2"/>
        <v>32.43</v>
      </c>
      <c r="I35" s="42">
        <f t="shared" si="2"/>
        <v>96</v>
      </c>
      <c r="J35" s="39">
        <f t="shared" si="2"/>
        <v>32.43</v>
      </c>
      <c r="K35" s="40">
        <f t="shared" si="2"/>
        <v>96</v>
      </c>
      <c r="L35" s="41">
        <f t="shared" si="2"/>
        <v>32.43</v>
      </c>
      <c r="M35" s="40">
        <f t="shared" si="2"/>
        <v>96</v>
      </c>
      <c r="N35" s="43">
        <f t="shared" si="2"/>
        <v>137.82000000000002</v>
      </c>
      <c r="O35" s="44">
        <f t="shared" si="2"/>
        <v>387</v>
      </c>
      <c r="P35" s="32">
        <f t="shared" si="1"/>
        <v>524.82</v>
      </c>
    </row>
    <row r="36" spans="1:16" ht="19.5" customHeight="1">
      <c r="A36" s="238" t="s">
        <v>0</v>
      </c>
      <c r="B36" s="238"/>
      <c r="C36" s="238"/>
      <c r="D36" s="238"/>
      <c r="E36" s="238"/>
      <c r="F36" s="238"/>
      <c r="G36" s="238"/>
      <c r="H36" s="238"/>
      <c r="I36" s="239"/>
      <c r="J36" s="238"/>
      <c r="K36" s="238"/>
      <c r="L36" s="238"/>
      <c r="M36" s="238"/>
      <c r="N36" s="238"/>
      <c r="O36" s="238"/>
      <c r="P36" s="238"/>
    </row>
    <row r="37" spans="1:16" ht="19.5" customHeight="1">
      <c r="A37" s="238"/>
      <c r="B37" s="238"/>
      <c r="C37" s="238"/>
      <c r="D37" s="238"/>
      <c r="E37" s="238"/>
      <c r="F37" s="238"/>
      <c r="G37" s="238"/>
      <c r="H37" s="238"/>
      <c r="I37" s="239"/>
      <c r="J37" s="238"/>
      <c r="K37" s="238"/>
      <c r="L37" s="238"/>
      <c r="M37" s="238"/>
      <c r="N37" s="238"/>
      <c r="O37" s="238"/>
      <c r="P37" s="238"/>
    </row>
    <row r="38" spans="1:16" ht="19.5" customHeight="1">
      <c r="A38" s="238"/>
      <c r="B38" s="238"/>
      <c r="C38" s="238"/>
      <c r="D38" s="238"/>
      <c r="E38" s="238"/>
      <c r="F38" s="238"/>
      <c r="G38" s="238"/>
      <c r="H38" s="238"/>
      <c r="I38" s="239"/>
      <c r="J38" s="238"/>
      <c r="K38" s="238"/>
      <c r="L38" s="238"/>
      <c r="M38" s="238"/>
      <c r="N38" s="238"/>
      <c r="O38" s="238"/>
      <c r="P38" s="238"/>
    </row>
    <row r="39" spans="1:16" ht="19.5" customHeight="1">
      <c r="A39" s="238"/>
      <c r="B39" s="238"/>
      <c r="C39" s="238"/>
      <c r="D39" s="238"/>
      <c r="E39" s="238"/>
      <c r="F39" s="238"/>
      <c r="G39" s="238"/>
      <c r="H39" s="238"/>
      <c r="I39" s="239"/>
      <c r="J39" s="240"/>
      <c r="K39" s="240"/>
      <c r="L39" s="239"/>
      <c r="M39" s="239"/>
      <c r="N39" s="239"/>
      <c r="O39" s="239"/>
      <c r="P39" s="239"/>
    </row>
    <row r="40" spans="1:11" ht="19.5" customHeight="1">
      <c r="A40" s="241" t="s">
        <v>138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63" t="s">
        <v>15</v>
      </c>
      <c r="B43" s="254" t="s">
        <v>209</v>
      </c>
      <c r="C43" s="254"/>
      <c r="D43" s="254"/>
      <c r="E43" s="29"/>
      <c r="F43" s="16"/>
      <c r="G43" s="16"/>
      <c r="H43" s="16"/>
      <c r="K43" s="255" t="s">
        <v>16</v>
      </c>
      <c r="L43" s="255"/>
      <c r="M43" s="227" t="str">
        <f>MR!R11</f>
        <v>jún 2013</v>
      </c>
      <c r="N43" s="227"/>
      <c r="O43" s="227"/>
      <c r="P43" s="227"/>
    </row>
    <row r="44" spans="1:16" ht="19.5" customHeight="1">
      <c r="A44" s="263"/>
      <c r="B44" s="254"/>
      <c r="C44" s="254"/>
      <c r="D44" s="254"/>
      <c r="E44" s="29"/>
      <c r="F44" s="16"/>
      <c r="G44" s="16"/>
      <c r="H44" s="16"/>
      <c r="K44" s="255"/>
      <c r="L44" s="255"/>
      <c r="M44" s="227"/>
      <c r="N44" s="227"/>
      <c r="O44" s="227"/>
      <c r="P44" s="227"/>
    </row>
    <row r="45" ht="19.5" customHeight="1" thickBot="1"/>
    <row r="46" spans="1:16" ht="19.5" customHeight="1" thickBot="1">
      <c r="A46" s="242" t="s">
        <v>2</v>
      </c>
      <c r="B46" s="245" t="s">
        <v>3</v>
      </c>
      <c r="C46" s="248" t="s">
        <v>4</v>
      </c>
      <c r="D46" s="251" t="s">
        <v>5</v>
      </c>
      <c r="E46" s="262" t="s">
        <v>6</v>
      </c>
      <c r="F46" s="235" t="s">
        <v>7</v>
      </c>
      <c r="G46" s="235"/>
      <c r="H46" s="235"/>
      <c r="I46" s="235"/>
      <c r="J46" s="235"/>
      <c r="K46" s="235"/>
      <c r="L46" s="235"/>
      <c r="M46" s="231"/>
      <c r="N46" s="234" t="s">
        <v>12</v>
      </c>
      <c r="O46" s="235"/>
      <c r="P46" s="228" t="s">
        <v>14</v>
      </c>
    </row>
    <row r="47" spans="1:16" ht="19.5" customHeight="1">
      <c r="A47" s="243"/>
      <c r="B47" s="246"/>
      <c r="C47" s="249"/>
      <c r="D47" s="252"/>
      <c r="E47" s="232"/>
      <c r="F47" s="256" t="s">
        <v>8</v>
      </c>
      <c r="G47" s="257"/>
      <c r="H47" s="258" t="s">
        <v>9</v>
      </c>
      <c r="I47" s="258"/>
      <c r="J47" s="256" t="s">
        <v>10</v>
      </c>
      <c r="K47" s="257"/>
      <c r="L47" s="258" t="s">
        <v>11</v>
      </c>
      <c r="M47" s="257"/>
      <c r="N47" s="236"/>
      <c r="O47" s="237"/>
      <c r="P47" s="229"/>
    </row>
    <row r="48" spans="1:16" ht="19.5" customHeight="1" thickBot="1">
      <c r="A48" s="244"/>
      <c r="B48" s="247"/>
      <c r="C48" s="250"/>
      <c r="D48" s="253"/>
      <c r="E48" s="233"/>
      <c r="F48" s="20" t="s">
        <v>336</v>
      </c>
      <c r="G48" s="21" t="s">
        <v>13</v>
      </c>
      <c r="H48" s="20" t="s">
        <v>336</v>
      </c>
      <c r="I48" s="22" t="s">
        <v>13</v>
      </c>
      <c r="J48" s="20" t="s">
        <v>336</v>
      </c>
      <c r="K48" s="21" t="s">
        <v>13</v>
      </c>
      <c r="L48" s="20" t="s">
        <v>336</v>
      </c>
      <c r="M48" s="21" t="s">
        <v>13</v>
      </c>
      <c r="N48" s="20" t="s">
        <v>336</v>
      </c>
      <c r="O48" s="22" t="s">
        <v>13</v>
      </c>
      <c r="P48" s="230"/>
    </row>
    <row r="49" spans="1:25" ht="19.5" customHeight="1">
      <c r="A49" s="2">
        <v>41427</v>
      </c>
      <c r="B49" s="3" t="s">
        <v>427</v>
      </c>
      <c r="C49" s="3" t="s">
        <v>364</v>
      </c>
      <c r="D49" s="3" t="s">
        <v>403</v>
      </c>
      <c r="E49" s="4"/>
      <c r="F49" s="7">
        <v>13.51</v>
      </c>
      <c r="G49" s="8">
        <v>33</v>
      </c>
      <c r="H49" s="5">
        <v>10.81</v>
      </c>
      <c r="I49" s="143">
        <v>32</v>
      </c>
      <c r="J49" s="144">
        <v>10.81</v>
      </c>
      <c r="K49" s="143">
        <v>32</v>
      </c>
      <c r="L49" s="144">
        <v>10.81</v>
      </c>
      <c r="M49" s="143">
        <v>32</v>
      </c>
      <c r="N49" s="33">
        <f>SUM(F49+H49+J49+L49)</f>
        <v>45.940000000000005</v>
      </c>
      <c r="O49" s="34">
        <f>SUM(G49+I49+K49+M49)</f>
        <v>129</v>
      </c>
      <c r="P49" s="35">
        <f>SUM(N49:O49)</f>
        <v>174.94</v>
      </c>
      <c r="R49" s="124" t="s">
        <v>8</v>
      </c>
      <c r="S49" s="208" t="s">
        <v>346</v>
      </c>
      <c r="T49" s="205" t="s">
        <v>339</v>
      </c>
      <c r="U49" s="182" t="s">
        <v>337</v>
      </c>
      <c r="V49" s="206" t="s">
        <v>382</v>
      </c>
      <c r="W49" s="205" t="s">
        <v>383</v>
      </c>
      <c r="X49" s="123" t="s">
        <v>341</v>
      </c>
      <c r="Y49" s="122"/>
    </row>
    <row r="50" spans="1:25" ht="19.5" customHeight="1">
      <c r="A50" s="9">
        <v>41441</v>
      </c>
      <c r="B50" s="10" t="s">
        <v>698</v>
      </c>
      <c r="C50" s="3" t="s">
        <v>364</v>
      </c>
      <c r="D50" s="10" t="s">
        <v>391</v>
      </c>
      <c r="E50" s="11"/>
      <c r="F50" s="7">
        <v>13.51</v>
      </c>
      <c r="G50" s="8">
        <v>33</v>
      </c>
      <c r="H50" s="5">
        <v>10.81</v>
      </c>
      <c r="I50" s="15">
        <v>32</v>
      </c>
      <c r="J50" s="12">
        <v>10.81</v>
      </c>
      <c r="K50" s="15">
        <v>32</v>
      </c>
      <c r="L50" s="12">
        <v>10.81</v>
      </c>
      <c r="M50" s="15">
        <v>32</v>
      </c>
      <c r="N50" s="139">
        <f aca="true" t="shared" si="3" ref="N50:O70">SUM(F50+H50+J50+L50)</f>
        <v>45.940000000000005</v>
      </c>
      <c r="O50" s="34">
        <f t="shared" si="3"/>
        <v>129</v>
      </c>
      <c r="P50" s="35">
        <f aca="true" t="shared" si="4" ref="P50:P71">SUM(N50:O50)</f>
        <v>174.94</v>
      </c>
      <c r="R50" s="124" t="s">
        <v>336</v>
      </c>
      <c r="S50" s="209">
        <v>13.51</v>
      </c>
      <c r="T50" s="185">
        <v>8.09</v>
      </c>
      <c r="U50" s="181">
        <v>5.4</v>
      </c>
      <c r="V50" s="207">
        <v>8.09</v>
      </c>
      <c r="W50" s="185">
        <v>21.6</v>
      </c>
      <c r="X50" s="123">
        <v>0</v>
      </c>
      <c r="Y50" s="122"/>
    </row>
    <row r="51" spans="1:25" ht="19.5" customHeight="1">
      <c r="A51" s="9"/>
      <c r="B51" s="10"/>
      <c r="C51" s="3"/>
      <c r="D51" s="10"/>
      <c r="E51" s="11"/>
      <c r="F51" s="7"/>
      <c r="G51" s="8"/>
      <c r="H51" s="5"/>
      <c r="I51" s="15"/>
      <c r="J51" s="12"/>
      <c r="K51" s="15"/>
      <c r="L51" s="12"/>
      <c r="M51" s="15"/>
      <c r="N51" s="139">
        <f t="shared" si="3"/>
        <v>0</v>
      </c>
      <c r="O51" s="34">
        <f t="shared" si="3"/>
        <v>0</v>
      </c>
      <c r="P51" s="35">
        <f t="shared" si="4"/>
        <v>0</v>
      </c>
      <c r="R51" s="124" t="s">
        <v>340</v>
      </c>
      <c r="S51" s="209">
        <v>33</v>
      </c>
      <c r="T51" s="185">
        <v>23</v>
      </c>
      <c r="U51" s="181">
        <v>1.3</v>
      </c>
      <c r="V51" s="207">
        <v>16</v>
      </c>
      <c r="W51" s="185">
        <v>1.3</v>
      </c>
      <c r="X51" s="123">
        <v>0</v>
      </c>
      <c r="Y51" s="122"/>
    </row>
    <row r="52" spans="1:20" ht="19.5" customHeight="1">
      <c r="A52" s="9"/>
      <c r="B52" s="10"/>
      <c r="C52" s="3"/>
      <c r="D52" s="10"/>
      <c r="E52" s="11"/>
      <c r="F52" s="7"/>
      <c r="G52" s="8"/>
      <c r="H52" s="5"/>
      <c r="I52" s="15"/>
      <c r="J52" s="12"/>
      <c r="K52" s="15"/>
      <c r="L52" s="12"/>
      <c r="M52" s="15"/>
      <c r="N52" s="139">
        <f t="shared" si="3"/>
        <v>0</v>
      </c>
      <c r="O52" s="34">
        <f t="shared" si="3"/>
        <v>0</v>
      </c>
      <c r="P52" s="35">
        <f t="shared" si="4"/>
        <v>0</v>
      </c>
      <c r="R52" s="119"/>
      <c r="T52" s="119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15"/>
      <c r="J53" s="12"/>
      <c r="K53" s="15"/>
      <c r="L53" s="12"/>
      <c r="M53" s="15"/>
      <c r="N53" s="139">
        <f t="shared" si="3"/>
        <v>0</v>
      </c>
      <c r="O53" s="34">
        <f t="shared" si="3"/>
        <v>0</v>
      </c>
      <c r="P53" s="35">
        <f t="shared" si="4"/>
        <v>0</v>
      </c>
      <c r="R53" s="124" t="s">
        <v>342</v>
      </c>
      <c r="S53" s="208" t="s">
        <v>346</v>
      </c>
      <c r="T53" s="205" t="s">
        <v>339</v>
      </c>
      <c r="U53" s="182" t="s">
        <v>337</v>
      </c>
      <c r="V53" s="206" t="s">
        <v>382</v>
      </c>
      <c r="W53" s="205" t="s">
        <v>383</v>
      </c>
      <c r="X53" s="123" t="s">
        <v>341</v>
      </c>
      <c r="Y53" s="122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15"/>
      <c r="J54" s="12"/>
      <c r="K54" s="15"/>
      <c r="L54" s="12"/>
      <c r="M54" s="15"/>
      <c r="N54" s="139">
        <f t="shared" si="3"/>
        <v>0</v>
      </c>
      <c r="O54" s="34">
        <f t="shared" si="3"/>
        <v>0</v>
      </c>
      <c r="P54" s="35">
        <f t="shared" si="4"/>
        <v>0</v>
      </c>
      <c r="R54" s="124" t="s">
        <v>336</v>
      </c>
      <c r="S54" s="209">
        <v>10.81</v>
      </c>
      <c r="T54" s="185">
        <v>5.4</v>
      </c>
      <c r="U54" s="181">
        <v>5.4</v>
      </c>
      <c r="V54" s="207">
        <v>5.4</v>
      </c>
      <c r="W54" s="185">
        <v>13.51</v>
      </c>
      <c r="X54" s="121">
        <v>0</v>
      </c>
      <c r="Y54" s="122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15"/>
      <c r="J55" s="12"/>
      <c r="K55" s="15"/>
      <c r="L55" s="12"/>
      <c r="M55" s="15"/>
      <c r="N55" s="139">
        <f t="shared" si="3"/>
        <v>0</v>
      </c>
      <c r="O55" s="34">
        <f t="shared" si="3"/>
        <v>0</v>
      </c>
      <c r="P55" s="35">
        <f t="shared" si="4"/>
        <v>0</v>
      </c>
      <c r="R55" s="124" t="s">
        <v>340</v>
      </c>
      <c r="S55" s="209">
        <v>32</v>
      </c>
      <c r="T55" s="185">
        <v>22</v>
      </c>
      <c r="U55" s="181">
        <v>0</v>
      </c>
      <c r="V55" s="207">
        <v>15</v>
      </c>
      <c r="W55" s="185">
        <v>0</v>
      </c>
      <c r="X55" s="121">
        <v>0</v>
      </c>
      <c r="Y55" s="122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15"/>
      <c r="J56" s="12"/>
      <c r="K56" s="15"/>
      <c r="L56" s="12"/>
      <c r="M56" s="15"/>
      <c r="N56" s="139">
        <f t="shared" si="3"/>
        <v>0</v>
      </c>
      <c r="O56" s="34">
        <f t="shared" si="3"/>
        <v>0</v>
      </c>
      <c r="P56" s="35">
        <f t="shared" si="4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15"/>
      <c r="J57" s="12"/>
      <c r="K57" s="15"/>
      <c r="L57" s="12"/>
      <c r="M57" s="15"/>
      <c r="N57" s="139">
        <f t="shared" si="3"/>
        <v>0</v>
      </c>
      <c r="O57" s="34">
        <f t="shared" si="3"/>
        <v>0</v>
      </c>
      <c r="P57" s="35">
        <f t="shared" si="4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15"/>
      <c r="J58" s="12"/>
      <c r="K58" s="15"/>
      <c r="L58" s="12"/>
      <c r="M58" s="15"/>
      <c r="N58" s="139">
        <f t="shared" si="3"/>
        <v>0</v>
      </c>
      <c r="O58" s="34">
        <f t="shared" si="3"/>
        <v>0</v>
      </c>
      <c r="P58" s="35">
        <f t="shared" si="4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15"/>
      <c r="J59" s="12"/>
      <c r="K59" s="15"/>
      <c r="L59" s="12"/>
      <c r="M59" s="15"/>
      <c r="N59" s="139">
        <f t="shared" si="3"/>
        <v>0</v>
      </c>
      <c r="O59" s="34">
        <f t="shared" si="3"/>
        <v>0</v>
      </c>
      <c r="P59" s="35">
        <f t="shared" si="4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15"/>
      <c r="J60" s="12"/>
      <c r="K60" s="15"/>
      <c r="L60" s="12"/>
      <c r="M60" s="15"/>
      <c r="N60" s="139">
        <f t="shared" si="3"/>
        <v>0</v>
      </c>
      <c r="O60" s="34">
        <f t="shared" si="3"/>
        <v>0</v>
      </c>
      <c r="P60" s="35">
        <f t="shared" si="4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15"/>
      <c r="J61" s="12"/>
      <c r="K61" s="15"/>
      <c r="L61" s="12"/>
      <c r="M61" s="15"/>
      <c r="N61" s="139">
        <f t="shared" si="3"/>
        <v>0</v>
      </c>
      <c r="O61" s="34">
        <f t="shared" si="3"/>
        <v>0</v>
      </c>
      <c r="P61" s="35">
        <f t="shared" si="4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15"/>
      <c r="J62" s="12"/>
      <c r="K62" s="15"/>
      <c r="L62" s="12"/>
      <c r="M62" s="15"/>
      <c r="N62" s="139">
        <f t="shared" si="3"/>
        <v>0</v>
      </c>
      <c r="O62" s="34">
        <f t="shared" si="3"/>
        <v>0</v>
      </c>
      <c r="P62" s="35">
        <f t="shared" si="4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15"/>
      <c r="J63" s="12"/>
      <c r="K63" s="15"/>
      <c r="L63" s="12"/>
      <c r="M63" s="15"/>
      <c r="N63" s="139">
        <f t="shared" si="3"/>
        <v>0</v>
      </c>
      <c r="O63" s="34">
        <f t="shared" si="3"/>
        <v>0</v>
      </c>
      <c r="P63" s="35">
        <f t="shared" si="4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15"/>
      <c r="J64" s="12"/>
      <c r="K64" s="15"/>
      <c r="L64" s="12"/>
      <c r="M64" s="15"/>
      <c r="N64" s="139">
        <f t="shared" si="3"/>
        <v>0</v>
      </c>
      <c r="O64" s="34">
        <f t="shared" si="3"/>
        <v>0</v>
      </c>
      <c r="P64" s="35">
        <f t="shared" si="4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15"/>
      <c r="J65" s="12"/>
      <c r="K65" s="15"/>
      <c r="L65" s="12"/>
      <c r="M65" s="15"/>
      <c r="N65" s="139">
        <f t="shared" si="3"/>
        <v>0</v>
      </c>
      <c r="O65" s="34">
        <f t="shared" si="3"/>
        <v>0</v>
      </c>
      <c r="P65" s="35">
        <f t="shared" si="4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15"/>
      <c r="J66" s="12"/>
      <c r="K66" s="15"/>
      <c r="L66" s="12"/>
      <c r="M66" s="15"/>
      <c r="N66" s="139">
        <f t="shared" si="3"/>
        <v>0</v>
      </c>
      <c r="O66" s="34">
        <f t="shared" si="3"/>
        <v>0</v>
      </c>
      <c r="P66" s="35">
        <f t="shared" si="4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15"/>
      <c r="J67" s="12"/>
      <c r="K67" s="15"/>
      <c r="L67" s="12"/>
      <c r="M67" s="15"/>
      <c r="N67" s="139">
        <f t="shared" si="3"/>
        <v>0</v>
      </c>
      <c r="O67" s="34">
        <f t="shared" si="3"/>
        <v>0</v>
      </c>
      <c r="P67" s="35">
        <f t="shared" si="4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15"/>
      <c r="J68" s="12"/>
      <c r="K68" s="15"/>
      <c r="L68" s="12"/>
      <c r="M68" s="15"/>
      <c r="N68" s="139">
        <f t="shared" si="3"/>
        <v>0</v>
      </c>
      <c r="O68" s="34">
        <f t="shared" si="3"/>
        <v>0</v>
      </c>
      <c r="P68" s="35">
        <f t="shared" si="4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15"/>
      <c r="J69" s="12"/>
      <c r="K69" s="15"/>
      <c r="L69" s="12"/>
      <c r="M69" s="15"/>
      <c r="N69" s="139">
        <f t="shared" si="3"/>
        <v>0</v>
      </c>
      <c r="O69" s="34">
        <f t="shared" si="3"/>
        <v>0</v>
      </c>
      <c r="P69" s="35">
        <f t="shared" si="4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8"/>
      <c r="J70" s="5"/>
      <c r="K70" s="130"/>
      <c r="L70" s="5"/>
      <c r="M70" s="130"/>
      <c r="N70" s="140">
        <f t="shared" si="3"/>
        <v>0</v>
      </c>
      <c r="O70" s="37">
        <f t="shared" si="3"/>
        <v>0</v>
      </c>
      <c r="P70" s="38">
        <f t="shared" si="4"/>
        <v>0</v>
      </c>
    </row>
    <row r="71" spans="1:16" ht="19.5" customHeight="1" thickBot="1">
      <c r="A71" s="259" t="s">
        <v>14</v>
      </c>
      <c r="B71" s="260"/>
      <c r="C71" s="260"/>
      <c r="D71" s="260"/>
      <c r="E71" s="261"/>
      <c r="F71" s="39">
        <f aca="true" t="shared" si="5" ref="F71:O71">SUM(F49:F70)</f>
        <v>27.02</v>
      </c>
      <c r="G71" s="40">
        <f t="shared" si="5"/>
        <v>66</v>
      </c>
      <c r="H71" s="41">
        <f t="shared" si="5"/>
        <v>21.62</v>
      </c>
      <c r="I71" s="42">
        <f t="shared" si="5"/>
        <v>64</v>
      </c>
      <c r="J71" s="39">
        <f t="shared" si="5"/>
        <v>21.62</v>
      </c>
      <c r="K71" s="40">
        <f t="shared" si="5"/>
        <v>64</v>
      </c>
      <c r="L71" s="41">
        <f t="shared" si="5"/>
        <v>21.62</v>
      </c>
      <c r="M71" s="40">
        <f t="shared" si="5"/>
        <v>64</v>
      </c>
      <c r="N71" s="43">
        <f t="shared" si="5"/>
        <v>91.88000000000001</v>
      </c>
      <c r="O71" s="44">
        <f t="shared" si="5"/>
        <v>258</v>
      </c>
      <c r="P71" s="32">
        <f t="shared" si="4"/>
        <v>349.88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8" t="s">
        <v>0</v>
      </c>
      <c r="B73" s="238"/>
      <c r="C73" s="238"/>
      <c r="D73" s="238"/>
      <c r="E73" s="238"/>
      <c r="F73" s="238"/>
      <c r="G73" s="238"/>
      <c r="H73" s="238"/>
      <c r="I73" s="239"/>
      <c r="J73" s="238"/>
      <c r="K73" s="238"/>
      <c r="L73" s="238"/>
      <c r="M73" s="238"/>
      <c r="N73" s="238"/>
      <c r="O73" s="238"/>
      <c r="P73" s="238"/>
    </row>
    <row r="74" spans="1:16" ht="19.5" customHeight="1">
      <c r="A74" s="238"/>
      <c r="B74" s="238"/>
      <c r="C74" s="238"/>
      <c r="D74" s="238"/>
      <c r="E74" s="238"/>
      <c r="F74" s="238"/>
      <c r="G74" s="238"/>
      <c r="H74" s="238"/>
      <c r="I74" s="239"/>
      <c r="J74" s="240"/>
      <c r="K74" s="240"/>
      <c r="L74" s="239"/>
      <c r="M74" s="239"/>
      <c r="N74" s="239"/>
      <c r="O74" s="239"/>
      <c r="P74" s="239"/>
    </row>
    <row r="75" spans="1:11" ht="19.5" customHeight="1">
      <c r="A75" s="241" t="s">
        <v>139</v>
      </c>
      <c r="B75" s="241"/>
      <c r="J75" s="19"/>
      <c r="K75" s="19"/>
    </row>
    <row r="76" spans="1:2" ht="19.5" customHeight="1">
      <c r="A76" s="241"/>
      <c r="B76" s="241"/>
    </row>
    <row r="77" spans="1:14" ht="19.5" customHeight="1">
      <c r="A77" s="241"/>
      <c r="B77" s="241"/>
      <c r="K77" s="18"/>
      <c r="L77" s="18"/>
      <c r="M77" s="18"/>
      <c r="N77" s="18"/>
    </row>
    <row r="78" spans="1:16" ht="19.5" customHeight="1">
      <c r="A78" s="263" t="s">
        <v>15</v>
      </c>
      <c r="B78" s="254" t="s">
        <v>211</v>
      </c>
      <c r="C78" s="254"/>
      <c r="D78" s="254"/>
      <c r="E78" s="29"/>
      <c r="F78" s="16"/>
      <c r="G78" s="16"/>
      <c r="H78" s="16"/>
      <c r="K78" s="255" t="s">
        <v>16</v>
      </c>
      <c r="L78" s="255"/>
      <c r="M78" s="227" t="str">
        <f>MR!R11</f>
        <v>jún 2013</v>
      </c>
      <c r="N78" s="227"/>
      <c r="O78" s="227"/>
      <c r="P78" s="227"/>
    </row>
    <row r="79" spans="1:16" ht="19.5" customHeight="1">
      <c r="A79" s="263"/>
      <c r="B79" s="254"/>
      <c r="C79" s="254"/>
      <c r="D79" s="254"/>
      <c r="E79" s="29"/>
      <c r="F79" s="16"/>
      <c r="G79" s="16"/>
      <c r="H79" s="16"/>
      <c r="K79" s="255"/>
      <c r="L79" s="255"/>
      <c r="M79" s="227"/>
      <c r="N79" s="227"/>
      <c r="O79" s="227"/>
      <c r="P79" s="227"/>
    </row>
    <row r="80" ht="19.5" customHeight="1" thickBot="1"/>
    <row r="81" spans="1:16" ht="19.5" customHeight="1" thickBot="1">
      <c r="A81" s="242" t="s">
        <v>2</v>
      </c>
      <c r="B81" s="245" t="s">
        <v>3</v>
      </c>
      <c r="C81" s="248" t="s">
        <v>4</v>
      </c>
      <c r="D81" s="251" t="s">
        <v>5</v>
      </c>
      <c r="E81" s="262" t="s">
        <v>6</v>
      </c>
      <c r="F81" s="235" t="s">
        <v>7</v>
      </c>
      <c r="G81" s="235"/>
      <c r="H81" s="235"/>
      <c r="I81" s="235"/>
      <c r="J81" s="235"/>
      <c r="K81" s="235"/>
      <c r="L81" s="235"/>
      <c r="M81" s="231"/>
      <c r="N81" s="234" t="s">
        <v>12</v>
      </c>
      <c r="O81" s="235"/>
      <c r="P81" s="228" t="s">
        <v>14</v>
      </c>
    </row>
    <row r="82" spans="1:16" ht="19.5" customHeight="1">
      <c r="A82" s="243"/>
      <c r="B82" s="246"/>
      <c r="C82" s="249"/>
      <c r="D82" s="252"/>
      <c r="E82" s="232"/>
      <c r="F82" s="256" t="s">
        <v>8</v>
      </c>
      <c r="G82" s="257"/>
      <c r="H82" s="258" t="s">
        <v>9</v>
      </c>
      <c r="I82" s="258"/>
      <c r="J82" s="256" t="s">
        <v>10</v>
      </c>
      <c r="K82" s="257"/>
      <c r="L82" s="258" t="s">
        <v>11</v>
      </c>
      <c r="M82" s="257"/>
      <c r="N82" s="236"/>
      <c r="O82" s="237"/>
      <c r="P82" s="229"/>
    </row>
    <row r="83" spans="1:16" ht="19.5" customHeight="1" thickBot="1">
      <c r="A83" s="244"/>
      <c r="B83" s="247"/>
      <c r="C83" s="250"/>
      <c r="D83" s="253"/>
      <c r="E83" s="233"/>
      <c r="F83" s="20" t="s">
        <v>336</v>
      </c>
      <c r="G83" s="21" t="s">
        <v>13</v>
      </c>
      <c r="H83" s="20" t="s">
        <v>336</v>
      </c>
      <c r="I83" s="22" t="s">
        <v>13</v>
      </c>
      <c r="J83" s="20" t="s">
        <v>336</v>
      </c>
      <c r="K83" s="21" t="s">
        <v>13</v>
      </c>
      <c r="L83" s="20" t="s">
        <v>336</v>
      </c>
      <c r="M83" s="21" t="s">
        <v>13</v>
      </c>
      <c r="N83" s="20" t="s">
        <v>336</v>
      </c>
      <c r="O83" s="22" t="s">
        <v>13</v>
      </c>
      <c r="P83" s="230"/>
    </row>
    <row r="84" spans="1:25" ht="19.5" customHeight="1">
      <c r="A84" s="2">
        <v>41427</v>
      </c>
      <c r="B84" s="3" t="s">
        <v>426</v>
      </c>
      <c r="C84" s="3" t="s">
        <v>364</v>
      </c>
      <c r="D84" s="3" t="s">
        <v>403</v>
      </c>
      <c r="E84" s="4"/>
      <c r="F84" s="7">
        <v>13.51</v>
      </c>
      <c r="G84" s="8">
        <v>33</v>
      </c>
      <c r="H84" s="5">
        <v>10.81</v>
      </c>
      <c r="I84" s="143">
        <v>32</v>
      </c>
      <c r="J84" s="144">
        <v>10.81</v>
      </c>
      <c r="K84" s="143">
        <v>32</v>
      </c>
      <c r="L84" s="144">
        <v>10.81</v>
      </c>
      <c r="M84" s="143">
        <v>32</v>
      </c>
      <c r="N84" s="33">
        <f>SUM(F84+H84+J84+L84)</f>
        <v>45.940000000000005</v>
      </c>
      <c r="O84" s="34">
        <f>SUM(G84+I84+K84+M84)</f>
        <v>129</v>
      </c>
      <c r="P84" s="35">
        <f>SUM(N84:O84)</f>
        <v>174.94</v>
      </c>
      <c r="R84" s="124" t="s">
        <v>8</v>
      </c>
      <c r="S84" s="208" t="s">
        <v>346</v>
      </c>
      <c r="T84" s="205" t="s">
        <v>339</v>
      </c>
      <c r="U84" s="182" t="s">
        <v>337</v>
      </c>
      <c r="V84" s="206" t="s">
        <v>382</v>
      </c>
      <c r="W84" s="205" t="s">
        <v>383</v>
      </c>
      <c r="X84" s="123" t="s">
        <v>341</v>
      </c>
      <c r="Y84" s="122"/>
    </row>
    <row r="85" spans="1:25" ht="19.5" customHeight="1">
      <c r="A85" s="9" t="s">
        <v>452</v>
      </c>
      <c r="B85" s="10" t="s">
        <v>486</v>
      </c>
      <c r="C85" s="3" t="s">
        <v>361</v>
      </c>
      <c r="D85" s="10" t="s">
        <v>403</v>
      </c>
      <c r="E85" s="11"/>
      <c r="F85" s="7">
        <v>8.09</v>
      </c>
      <c r="G85" s="8">
        <v>16</v>
      </c>
      <c r="H85" s="5">
        <v>5.4</v>
      </c>
      <c r="I85" s="15">
        <v>15</v>
      </c>
      <c r="J85" s="12"/>
      <c r="K85" s="15"/>
      <c r="L85" s="12"/>
      <c r="M85" s="15"/>
      <c r="N85" s="139">
        <f aca="true" t="shared" si="6" ref="N85:O106">SUM(F85+H85+J85+L85)</f>
        <v>13.49</v>
      </c>
      <c r="O85" s="34">
        <f t="shared" si="6"/>
        <v>31</v>
      </c>
      <c r="P85" s="35">
        <f aca="true" t="shared" si="7" ref="P85:P107">SUM(N85:O85)</f>
        <v>44.49</v>
      </c>
      <c r="R85" s="124" t="s">
        <v>336</v>
      </c>
      <c r="S85" s="209">
        <v>13.51</v>
      </c>
      <c r="T85" s="185">
        <v>8.09</v>
      </c>
      <c r="U85" s="181">
        <v>5.4</v>
      </c>
      <c r="V85" s="207">
        <v>8.09</v>
      </c>
      <c r="W85" s="185">
        <v>21.6</v>
      </c>
      <c r="X85" s="123">
        <v>0</v>
      </c>
      <c r="Y85" s="122"/>
    </row>
    <row r="86" spans="1:25" ht="19.5" customHeight="1">
      <c r="A86" s="9">
        <v>41441</v>
      </c>
      <c r="B86" s="10" t="s">
        <v>697</v>
      </c>
      <c r="C86" s="3" t="s">
        <v>364</v>
      </c>
      <c r="D86" s="10" t="s">
        <v>391</v>
      </c>
      <c r="E86" s="11"/>
      <c r="F86" s="7">
        <v>13.51</v>
      </c>
      <c r="G86" s="8">
        <v>33</v>
      </c>
      <c r="H86" s="5">
        <v>10.81</v>
      </c>
      <c r="I86" s="15">
        <v>32</v>
      </c>
      <c r="J86" s="12">
        <v>10.81</v>
      </c>
      <c r="K86" s="15">
        <v>32</v>
      </c>
      <c r="L86" s="12">
        <v>10.81</v>
      </c>
      <c r="M86" s="15">
        <v>32</v>
      </c>
      <c r="N86" s="139">
        <f t="shared" si="6"/>
        <v>45.940000000000005</v>
      </c>
      <c r="O86" s="34">
        <f t="shared" si="6"/>
        <v>129</v>
      </c>
      <c r="P86" s="35">
        <f t="shared" si="7"/>
        <v>174.94</v>
      </c>
      <c r="R86" s="124" t="s">
        <v>340</v>
      </c>
      <c r="S86" s="209">
        <v>33</v>
      </c>
      <c r="T86" s="185">
        <v>23</v>
      </c>
      <c r="U86" s="181">
        <v>1.3</v>
      </c>
      <c r="V86" s="207">
        <v>16</v>
      </c>
      <c r="W86" s="185">
        <v>1.3</v>
      </c>
      <c r="X86" s="123">
        <v>0</v>
      </c>
      <c r="Y86" s="122"/>
    </row>
    <row r="87" spans="1:20" ht="19.5" customHeight="1">
      <c r="A87" s="9" t="s">
        <v>721</v>
      </c>
      <c r="B87" s="10" t="s">
        <v>763</v>
      </c>
      <c r="C87" s="3" t="s">
        <v>361</v>
      </c>
      <c r="D87" s="10" t="s">
        <v>391</v>
      </c>
      <c r="E87" s="11"/>
      <c r="F87" s="7">
        <v>8.09</v>
      </c>
      <c r="G87" s="8">
        <v>16</v>
      </c>
      <c r="H87" s="5">
        <v>5.4</v>
      </c>
      <c r="I87" s="15">
        <v>15</v>
      </c>
      <c r="J87" s="12"/>
      <c r="K87" s="15"/>
      <c r="L87" s="12"/>
      <c r="M87" s="15"/>
      <c r="N87" s="139">
        <f t="shared" si="6"/>
        <v>13.49</v>
      </c>
      <c r="O87" s="34">
        <f t="shared" si="6"/>
        <v>31</v>
      </c>
      <c r="P87" s="35">
        <f t="shared" si="7"/>
        <v>44.49</v>
      </c>
      <c r="R87" s="119"/>
      <c r="T87" s="119"/>
    </row>
    <row r="88" spans="1:25" ht="19.5" customHeight="1">
      <c r="A88" s="9"/>
      <c r="B88" s="10"/>
      <c r="C88" s="3"/>
      <c r="D88" s="10"/>
      <c r="E88" s="11"/>
      <c r="F88" s="7"/>
      <c r="G88" s="8"/>
      <c r="H88" s="5"/>
      <c r="I88" s="15"/>
      <c r="J88" s="12"/>
      <c r="K88" s="15"/>
      <c r="L88" s="12"/>
      <c r="M88" s="15"/>
      <c r="N88" s="139">
        <f t="shared" si="6"/>
        <v>0</v>
      </c>
      <c r="O88" s="34">
        <f t="shared" si="6"/>
        <v>0</v>
      </c>
      <c r="P88" s="35">
        <f t="shared" si="7"/>
        <v>0</v>
      </c>
      <c r="R88" s="124" t="s">
        <v>342</v>
      </c>
      <c r="S88" s="208" t="s">
        <v>346</v>
      </c>
      <c r="T88" s="205" t="s">
        <v>339</v>
      </c>
      <c r="U88" s="182" t="s">
        <v>337</v>
      </c>
      <c r="V88" s="206" t="s">
        <v>382</v>
      </c>
      <c r="W88" s="205" t="s">
        <v>383</v>
      </c>
      <c r="X88" s="123" t="s">
        <v>341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15"/>
      <c r="J89" s="12"/>
      <c r="K89" s="15"/>
      <c r="L89" s="12"/>
      <c r="M89" s="15"/>
      <c r="N89" s="139">
        <f t="shared" si="6"/>
        <v>0</v>
      </c>
      <c r="O89" s="34">
        <f t="shared" si="6"/>
        <v>0</v>
      </c>
      <c r="P89" s="35">
        <f t="shared" si="7"/>
        <v>0</v>
      </c>
      <c r="R89" s="124" t="s">
        <v>336</v>
      </c>
      <c r="S89" s="209">
        <v>10.81</v>
      </c>
      <c r="T89" s="185">
        <v>5.4</v>
      </c>
      <c r="U89" s="181">
        <v>5.4</v>
      </c>
      <c r="V89" s="207">
        <v>5.4</v>
      </c>
      <c r="W89" s="185">
        <v>13.51</v>
      </c>
      <c r="X89" s="121">
        <v>0</v>
      </c>
      <c r="Y89" s="122"/>
    </row>
    <row r="90" spans="1:25" ht="19.5" customHeight="1">
      <c r="A90" s="9"/>
      <c r="B90" s="10"/>
      <c r="C90" s="3"/>
      <c r="D90" s="10"/>
      <c r="E90" s="11"/>
      <c r="F90" s="7"/>
      <c r="G90" s="8"/>
      <c r="H90" s="5"/>
      <c r="I90" s="15"/>
      <c r="J90" s="12"/>
      <c r="K90" s="15"/>
      <c r="L90" s="12"/>
      <c r="M90" s="15"/>
      <c r="N90" s="139">
        <f t="shared" si="6"/>
        <v>0</v>
      </c>
      <c r="O90" s="34">
        <f t="shared" si="6"/>
        <v>0</v>
      </c>
      <c r="P90" s="35">
        <f t="shared" si="7"/>
        <v>0</v>
      </c>
      <c r="R90" s="124" t="s">
        <v>340</v>
      </c>
      <c r="S90" s="209">
        <v>32</v>
      </c>
      <c r="T90" s="185">
        <v>22</v>
      </c>
      <c r="U90" s="181">
        <v>0</v>
      </c>
      <c r="V90" s="207">
        <v>15</v>
      </c>
      <c r="W90" s="185">
        <v>0</v>
      </c>
      <c r="X90" s="121">
        <v>0</v>
      </c>
      <c r="Y90" s="122"/>
    </row>
    <row r="91" spans="1:16" ht="19.5" customHeight="1">
      <c r="A91" s="9"/>
      <c r="B91" s="10"/>
      <c r="C91" s="3"/>
      <c r="D91" s="10"/>
      <c r="E91" s="11"/>
      <c r="F91" s="7"/>
      <c r="G91" s="8"/>
      <c r="H91" s="5"/>
      <c r="I91" s="15"/>
      <c r="J91" s="12"/>
      <c r="K91" s="15"/>
      <c r="L91" s="12"/>
      <c r="M91" s="15"/>
      <c r="N91" s="139">
        <f t="shared" si="6"/>
        <v>0</v>
      </c>
      <c r="O91" s="34">
        <f t="shared" si="6"/>
        <v>0</v>
      </c>
      <c r="P91" s="35">
        <f t="shared" si="7"/>
        <v>0</v>
      </c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15"/>
      <c r="J92" s="12"/>
      <c r="K92" s="15"/>
      <c r="L92" s="12"/>
      <c r="M92" s="15"/>
      <c r="N92" s="139">
        <f t="shared" si="6"/>
        <v>0</v>
      </c>
      <c r="O92" s="34">
        <f t="shared" si="6"/>
        <v>0</v>
      </c>
      <c r="P92" s="35">
        <f t="shared" si="7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15"/>
      <c r="J93" s="12"/>
      <c r="K93" s="15"/>
      <c r="L93" s="12"/>
      <c r="M93" s="15"/>
      <c r="N93" s="139">
        <f t="shared" si="6"/>
        <v>0</v>
      </c>
      <c r="O93" s="34">
        <f t="shared" si="6"/>
        <v>0</v>
      </c>
      <c r="P93" s="35">
        <f t="shared" si="7"/>
        <v>0</v>
      </c>
    </row>
    <row r="94" spans="1:16" ht="19.5" customHeight="1">
      <c r="A94" s="9"/>
      <c r="B94" s="10"/>
      <c r="C94" s="3"/>
      <c r="D94" s="10"/>
      <c r="E94" s="11"/>
      <c r="F94" s="7"/>
      <c r="G94" s="8"/>
      <c r="H94" s="5"/>
      <c r="I94" s="15"/>
      <c r="J94" s="12"/>
      <c r="K94" s="15"/>
      <c r="L94" s="12"/>
      <c r="M94" s="15"/>
      <c r="N94" s="139">
        <f t="shared" si="6"/>
        <v>0</v>
      </c>
      <c r="O94" s="34">
        <f t="shared" si="6"/>
        <v>0</v>
      </c>
      <c r="P94" s="35">
        <f t="shared" si="7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15"/>
      <c r="J95" s="12"/>
      <c r="K95" s="15"/>
      <c r="L95" s="12"/>
      <c r="M95" s="15"/>
      <c r="N95" s="139">
        <f t="shared" si="6"/>
        <v>0</v>
      </c>
      <c r="O95" s="34">
        <f t="shared" si="6"/>
        <v>0</v>
      </c>
      <c r="P95" s="35">
        <f t="shared" si="7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15"/>
      <c r="J96" s="12"/>
      <c r="K96" s="15"/>
      <c r="L96" s="12"/>
      <c r="M96" s="15"/>
      <c r="N96" s="139">
        <f t="shared" si="6"/>
        <v>0</v>
      </c>
      <c r="O96" s="34">
        <f t="shared" si="6"/>
        <v>0</v>
      </c>
      <c r="P96" s="35">
        <f t="shared" si="7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15"/>
      <c r="J97" s="12"/>
      <c r="K97" s="15"/>
      <c r="L97" s="12"/>
      <c r="M97" s="15"/>
      <c r="N97" s="139">
        <f t="shared" si="6"/>
        <v>0</v>
      </c>
      <c r="O97" s="34">
        <f t="shared" si="6"/>
        <v>0</v>
      </c>
      <c r="P97" s="35">
        <f t="shared" si="7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15"/>
      <c r="J98" s="12"/>
      <c r="K98" s="15"/>
      <c r="L98" s="12"/>
      <c r="M98" s="15"/>
      <c r="N98" s="139">
        <f t="shared" si="6"/>
        <v>0</v>
      </c>
      <c r="O98" s="34">
        <f t="shared" si="6"/>
        <v>0</v>
      </c>
      <c r="P98" s="35">
        <f t="shared" si="7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15"/>
      <c r="J99" s="12"/>
      <c r="K99" s="15"/>
      <c r="L99" s="12"/>
      <c r="M99" s="15"/>
      <c r="N99" s="139">
        <f t="shared" si="6"/>
        <v>0</v>
      </c>
      <c r="O99" s="34">
        <f t="shared" si="6"/>
        <v>0</v>
      </c>
      <c r="P99" s="35">
        <f t="shared" si="7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15"/>
      <c r="J100" s="12"/>
      <c r="K100" s="15"/>
      <c r="L100" s="12"/>
      <c r="M100" s="15"/>
      <c r="N100" s="139">
        <f t="shared" si="6"/>
        <v>0</v>
      </c>
      <c r="O100" s="34">
        <f t="shared" si="6"/>
        <v>0</v>
      </c>
      <c r="P100" s="35">
        <f t="shared" si="7"/>
        <v>0</v>
      </c>
    </row>
    <row r="101" spans="1:16" ht="19.5" customHeight="1">
      <c r="A101" s="9"/>
      <c r="B101" s="10"/>
      <c r="C101" s="3"/>
      <c r="D101" s="10"/>
      <c r="E101" s="11"/>
      <c r="F101" s="7"/>
      <c r="G101" s="8"/>
      <c r="H101" s="5"/>
      <c r="I101" s="15"/>
      <c r="J101" s="12"/>
      <c r="K101" s="15"/>
      <c r="L101" s="12"/>
      <c r="M101" s="15"/>
      <c r="N101" s="139">
        <f t="shared" si="6"/>
        <v>0</v>
      </c>
      <c r="O101" s="34">
        <f t="shared" si="6"/>
        <v>0</v>
      </c>
      <c r="P101" s="35">
        <f t="shared" si="7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15"/>
      <c r="J102" s="12"/>
      <c r="K102" s="15"/>
      <c r="L102" s="12"/>
      <c r="M102" s="15"/>
      <c r="N102" s="139">
        <f t="shared" si="6"/>
        <v>0</v>
      </c>
      <c r="O102" s="34">
        <f t="shared" si="6"/>
        <v>0</v>
      </c>
      <c r="P102" s="35">
        <f t="shared" si="7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15"/>
      <c r="J103" s="12"/>
      <c r="K103" s="15"/>
      <c r="L103" s="12"/>
      <c r="M103" s="15"/>
      <c r="N103" s="139">
        <f t="shared" si="6"/>
        <v>0</v>
      </c>
      <c r="O103" s="34">
        <f t="shared" si="6"/>
        <v>0</v>
      </c>
      <c r="P103" s="35">
        <f t="shared" si="7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15"/>
      <c r="J104" s="12"/>
      <c r="K104" s="15"/>
      <c r="L104" s="12"/>
      <c r="M104" s="15"/>
      <c r="N104" s="139">
        <f t="shared" si="6"/>
        <v>0</v>
      </c>
      <c r="O104" s="34">
        <f t="shared" si="6"/>
        <v>0</v>
      </c>
      <c r="P104" s="35">
        <f t="shared" si="7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15"/>
      <c r="J105" s="12"/>
      <c r="K105" s="15"/>
      <c r="L105" s="12"/>
      <c r="M105" s="15"/>
      <c r="N105" s="139">
        <f t="shared" si="6"/>
        <v>0</v>
      </c>
      <c r="O105" s="34">
        <f t="shared" si="6"/>
        <v>0</v>
      </c>
      <c r="P105" s="35">
        <f t="shared" si="7"/>
        <v>0</v>
      </c>
    </row>
    <row r="106" spans="1:16" ht="19.5" customHeight="1" thickBot="1">
      <c r="A106" s="26"/>
      <c r="B106" s="27"/>
      <c r="C106" s="3"/>
      <c r="D106" s="27"/>
      <c r="E106" s="28"/>
      <c r="F106" s="7"/>
      <c r="G106" s="8"/>
      <c r="H106" s="5"/>
      <c r="I106" s="8"/>
      <c r="J106" s="5"/>
      <c r="K106" s="8"/>
      <c r="L106" s="5"/>
      <c r="M106" s="8"/>
      <c r="N106" s="36">
        <f t="shared" si="6"/>
        <v>0</v>
      </c>
      <c r="O106" s="37">
        <f t="shared" si="6"/>
        <v>0</v>
      </c>
      <c r="P106" s="38">
        <f t="shared" si="7"/>
        <v>0</v>
      </c>
    </row>
    <row r="107" spans="1:16" ht="19.5" customHeight="1" thickBot="1">
      <c r="A107" s="259" t="s">
        <v>14</v>
      </c>
      <c r="B107" s="260"/>
      <c r="C107" s="260"/>
      <c r="D107" s="260"/>
      <c r="E107" s="261"/>
      <c r="F107" s="39">
        <f aca="true" t="shared" si="8" ref="F107:O107">SUM(F84:F106)</f>
        <v>43.2</v>
      </c>
      <c r="G107" s="40">
        <f t="shared" si="8"/>
        <v>98</v>
      </c>
      <c r="H107" s="41">
        <f t="shared" si="8"/>
        <v>32.42</v>
      </c>
      <c r="I107" s="42">
        <f t="shared" si="8"/>
        <v>94</v>
      </c>
      <c r="J107" s="39">
        <f t="shared" si="8"/>
        <v>21.62</v>
      </c>
      <c r="K107" s="40">
        <f t="shared" si="8"/>
        <v>64</v>
      </c>
      <c r="L107" s="41">
        <f t="shared" si="8"/>
        <v>21.62</v>
      </c>
      <c r="M107" s="40">
        <f t="shared" si="8"/>
        <v>64</v>
      </c>
      <c r="N107" s="43">
        <f t="shared" si="8"/>
        <v>118.86</v>
      </c>
      <c r="O107" s="44">
        <f t="shared" si="8"/>
        <v>320</v>
      </c>
      <c r="P107" s="32">
        <f t="shared" si="7"/>
        <v>438.86</v>
      </c>
    </row>
    <row r="108" spans="1:16" ht="19.5" customHeight="1">
      <c r="A108" s="238" t="s">
        <v>0</v>
      </c>
      <c r="B108" s="238"/>
      <c r="C108" s="238"/>
      <c r="D108" s="238"/>
      <c r="E108" s="238"/>
      <c r="F108" s="238"/>
      <c r="G108" s="238"/>
      <c r="H108" s="238"/>
      <c r="I108" s="239"/>
      <c r="J108" s="238"/>
      <c r="K108" s="238"/>
      <c r="L108" s="238"/>
      <c r="M108" s="238"/>
      <c r="N108" s="238"/>
      <c r="O108" s="238"/>
      <c r="P108" s="238"/>
    </row>
    <row r="109" spans="1:16" ht="19.5" customHeight="1">
      <c r="A109" s="238"/>
      <c r="B109" s="238"/>
      <c r="C109" s="238"/>
      <c r="D109" s="238"/>
      <c r="E109" s="238"/>
      <c r="F109" s="238"/>
      <c r="G109" s="238"/>
      <c r="H109" s="238"/>
      <c r="I109" s="239"/>
      <c r="J109" s="238"/>
      <c r="K109" s="238"/>
      <c r="L109" s="238"/>
      <c r="M109" s="238"/>
      <c r="N109" s="238"/>
      <c r="O109" s="238"/>
      <c r="P109" s="238"/>
    </row>
    <row r="110" spans="1:16" ht="19.5" customHeight="1">
      <c r="A110" s="238"/>
      <c r="B110" s="238"/>
      <c r="C110" s="238"/>
      <c r="D110" s="238"/>
      <c r="E110" s="238"/>
      <c r="F110" s="238"/>
      <c r="G110" s="238"/>
      <c r="H110" s="238"/>
      <c r="I110" s="239"/>
      <c r="J110" s="238"/>
      <c r="K110" s="238"/>
      <c r="L110" s="238"/>
      <c r="M110" s="238"/>
      <c r="N110" s="238"/>
      <c r="O110" s="238"/>
      <c r="P110" s="238"/>
    </row>
    <row r="111" spans="1:16" ht="19.5" customHeight="1">
      <c r="A111" s="238"/>
      <c r="B111" s="238"/>
      <c r="C111" s="238"/>
      <c r="D111" s="238"/>
      <c r="E111" s="238"/>
      <c r="F111" s="238"/>
      <c r="G111" s="238"/>
      <c r="H111" s="238"/>
      <c r="I111" s="239"/>
      <c r="J111" s="240"/>
      <c r="K111" s="240"/>
      <c r="L111" s="239"/>
      <c r="M111" s="239"/>
      <c r="N111" s="239"/>
      <c r="O111" s="239"/>
      <c r="P111" s="239"/>
    </row>
    <row r="112" spans="1:11" ht="19.5" customHeight="1">
      <c r="A112" s="241" t="s">
        <v>140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63" t="s">
        <v>15</v>
      </c>
      <c r="B115" s="254" t="s">
        <v>282</v>
      </c>
      <c r="C115" s="254"/>
      <c r="D115" s="254"/>
      <c r="E115" s="29"/>
      <c r="F115" s="16"/>
      <c r="G115" s="16"/>
      <c r="H115" s="16"/>
      <c r="K115" s="255" t="s">
        <v>16</v>
      </c>
      <c r="L115" s="255"/>
      <c r="M115" s="227" t="str">
        <f>MR!R11</f>
        <v>jún 2013</v>
      </c>
      <c r="N115" s="227"/>
      <c r="O115" s="227"/>
      <c r="P115" s="227"/>
    </row>
    <row r="116" spans="1:16" ht="19.5" customHeight="1">
      <c r="A116" s="263"/>
      <c r="B116" s="254"/>
      <c r="C116" s="254"/>
      <c r="D116" s="254"/>
      <c r="E116" s="29"/>
      <c r="F116" s="16"/>
      <c r="G116" s="16"/>
      <c r="H116" s="16"/>
      <c r="K116" s="255"/>
      <c r="L116" s="255"/>
      <c r="M116" s="227"/>
      <c r="N116" s="227"/>
      <c r="O116" s="227"/>
      <c r="P116" s="227"/>
    </row>
    <row r="117" ht="19.5" customHeight="1" thickBot="1"/>
    <row r="118" spans="1:16" ht="19.5" customHeight="1" thickBot="1">
      <c r="A118" s="242" t="s">
        <v>2</v>
      </c>
      <c r="B118" s="245" t="s">
        <v>3</v>
      </c>
      <c r="C118" s="248" t="s">
        <v>4</v>
      </c>
      <c r="D118" s="251" t="s">
        <v>5</v>
      </c>
      <c r="E118" s="262" t="s">
        <v>6</v>
      </c>
      <c r="F118" s="235" t="s">
        <v>7</v>
      </c>
      <c r="G118" s="235"/>
      <c r="H118" s="235"/>
      <c r="I118" s="235"/>
      <c r="J118" s="235"/>
      <c r="K118" s="235"/>
      <c r="L118" s="235"/>
      <c r="M118" s="231"/>
      <c r="N118" s="234" t="s">
        <v>12</v>
      </c>
      <c r="O118" s="235"/>
      <c r="P118" s="228" t="s">
        <v>14</v>
      </c>
    </row>
    <row r="119" spans="1:16" ht="19.5" customHeight="1">
      <c r="A119" s="243"/>
      <c r="B119" s="246"/>
      <c r="C119" s="249"/>
      <c r="D119" s="252"/>
      <c r="E119" s="232"/>
      <c r="F119" s="256" t="s">
        <v>8</v>
      </c>
      <c r="G119" s="257"/>
      <c r="H119" s="258" t="s">
        <v>9</v>
      </c>
      <c r="I119" s="258"/>
      <c r="J119" s="256" t="s">
        <v>10</v>
      </c>
      <c r="K119" s="257"/>
      <c r="L119" s="258" t="s">
        <v>11</v>
      </c>
      <c r="M119" s="257"/>
      <c r="N119" s="236"/>
      <c r="O119" s="237"/>
      <c r="P119" s="229"/>
    </row>
    <row r="120" spans="1:16" ht="19.5" customHeight="1" thickBot="1">
      <c r="A120" s="244"/>
      <c r="B120" s="247"/>
      <c r="C120" s="250"/>
      <c r="D120" s="253"/>
      <c r="E120" s="233"/>
      <c r="F120" s="20" t="s">
        <v>336</v>
      </c>
      <c r="G120" s="21" t="s">
        <v>13</v>
      </c>
      <c r="H120" s="20" t="s">
        <v>336</v>
      </c>
      <c r="I120" s="22" t="s">
        <v>13</v>
      </c>
      <c r="J120" s="20" t="s">
        <v>336</v>
      </c>
      <c r="K120" s="21" t="s">
        <v>13</v>
      </c>
      <c r="L120" s="20" t="s">
        <v>336</v>
      </c>
      <c r="M120" s="21" t="s">
        <v>13</v>
      </c>
      <c r="N120" s="20" t="s">
        <v>336</v>
      </c>
      <c r="O120" s="22" t="s">
        <v>13</v>
      </c>
      <c r="P120" s="230"/>
    </row>
    <row r="121" spans="1:25" ht="19.5" customHeight="1">
      <c r="A121" s="2">
        <v>41426</v>
      </c>
      <c r="B121" s="3" t="s">
        <v>425</v>
      </c>
      <c r="C121" s="3" t="s">
        <v>364</v>
      </c>
      <c r="D121" s="3" t="s">
        <v>403</v>
      </c>
      <c r="E121" s="4"/>
      <c r="F121" s="7">
        <v>13.51</v>
      </c>
      <c r="G121" s="8">
        <v>33</v>
      </c>
      <c r="H121" s="5">
        <v>10.81</v>
      </c>
      <c r="I121" s="143">
        <v>32</v>
      </c>
      <c r="J121" s="144">
        <v>10.81</v>
      </c>
      <c r="K121" s="143">
        <v>32</v>
      </c>
      <c r="L121" s="144">
        <v>10.81</v>
      </c>
      <c r="M121" s="143">
        <v>32</v>
      </c>
      <c r="N121" s="33">
        <f>SUM(F121+H121+J121+L121)</f>
        <v>45.940000000000005</v>
      </c>
      <c r="O121" s="34">
        <f>SUM(G121+I121+K121+M121)</f>
        <v>129</v>
      </c>
      <c r="P121" s="35">
        <f>SUM(N121:O121)</f>
        <v>174.94</v>
      </c>
      <c r="R121" s="124" t="s">
        <v>8</v>
      </c>
      <c r="S121" s="208" t="s">
        <v>346</v>
      </c>
      <c r="T121" s="205" t="s">
        <v>339</v>
      </c>
      <c r="U121" s="182" t="s">
        <v>337</v>
      </c>
      <c r="V121" s="206" t="s">
        <v>382</v>
      </c>
      <c r="W121" s="205" t="s">
        <v>383</v>
      </c>
      <c r="X121" s="123" t="s">
        <v>341</v>
      </c>
      <c r="Y121" s="122"/>
    </row>
    <row r="122" spans="1:25" ht="19.5" customHeight="1">
      <c r="A122" s="9">
        <v>41441</v>
      </c>
      <c r="B122" s="10" t="s">
        <v>696</v>
      </c>
      <c r="C122" s="3" t="s">
        <v>364</v>
      </c>
      <c r="D122" s="10" t="s">
        <v>391</v>
      </c>
      <c r="E122" s="11"/>
      <c r="F122" s="7">
        <v>13.51</v>
      </c>
      <c r="G122" s="8">
        <v>33</v>
      </c>
      <c r="H122" s="5">
        <v>10.81</v>
      </c>
      <c r="I122" s="15">
        <v>32</v>
      </c>
      <c r="J122" s="12">
        <v>10.81</v>
      </c>
      <c r="K122" s="15">
        <v>32</v>
      </c>
      <c r="L122" s="12">
        <v>10.81</v>
      </c>
      <c r="M122" s="15">
        <v>32</v>
      </c>
      <c r="N122" s="139">
        <f aca="true" t="shared" si="9" ref="N122:O143">SUM(F122+H122+J122+L122)</f>
        <v>45.940000000000005</v>
      </c>
      <c r="O122" s="34">
        <f t="shared" si="9"/>
        <v>129</v>
      </c>
      <c r="P122" s="35">
        <f aca="true" t="shared" si="10" ref="P122:P144">SUM(N122:O122)</f>
        <v>174.94</v>
      </c>
      <c r="R122" s="124" t="s">
        <v>336</v>
      </c>
      <c r="S122" s="209">
        <v>13.51</v>
      </c>
      <c r="T122" s="185">
        <v>8.09</v>
      </c>
      <c r="U122" s="181">
        <v>5.4</v>
      </c>
      <c r="V122" s="207">
        <v>8.09</v>
      </c>
      <c r="W122" s="185">
        <v>21.6</v>
      </c>
      <c r="X122" s="123">
        <v>0</v>
      </c>
      <c r="Y122" s="122"/>
    </row>
    <row r="123" spans="1:25" ht="19.5" customHeight="1">
      <c r="A123" s="9"/>
      <c r="B123" s="10"/>
      <c r="C123" s="3"/>
      <c r="D123" s="10"/>
      <c r="E123" s="11"/>
      <c r="F123" s="7"/>
      <c r="G123" s="8"/>
      <c r="H123" s="5"/>
      <c r="I123" s="15"/>
      <c r="J123" s="12"/>
      <c r="K123" s="15"/>
      <c r="L123" s="12"/>
      <c r="M123" s="15"/>
      <c r="N123" s="139">
        <f t="shared" si="9"/>
        <v>0</v>
      </c>
      <c r="O123" s="34">
        <f t="shared" si="9"/>
        <v>0</v>
      </c>
      <c r="P123" s="35">
        <f t="shared" si="10"/>
        <v>0</v>
      </c>
      <c r="R123" s="124" t="s">
        <v>340</v>
      </c>
      <c r="S123" s="209">
        <v>33</v>
      </c>
      <c r="T123" s="185">
        <v>23</v>
      </c>
      <c r="U123" s="181">
        <v>1.3</v>
      </c>
      <c r="V123" s="207">
        <v>16</v>
      </c>
      <c r="W123" s="185">
        <v>1.3</v>
      </c>
      <c r="X123" s="123">
        <v>0</v>
      </c>
      <c r="Y123" s="122"/>
    </row>
    <row r="124" spans="1:20" ht="19.5" customHeight="1">
      <c r="A124" s="9"/>
      <c r="B124" s="10"/>
      <c r="C124" s="3"/>
      <c r="D124" s="10"/>
      <c r="E124" s="11"/>
      <c r="F124" s="7"/>
      <c r="G124" s="8"/>
      <c r="H124" s="5"/>
      <c r="I124" s="15"/>
      <c r="J124" s="12"/>
      <c r="K124" s="15"/>
      <c r="L124" s="12"/>
      <c r="M124" s="15"/>
      <c r="N124" s="139">
        <f t="shared" si="9"/>
        <v>0</v>
      </c>
      <c r="O124" s="34">
        <f t="shared" si="9"/>
        <v>0</v>
      </c>
      <c r="P124" s="35">
        <f t="shared" si="10"/>
        <v>0</v>
      </c>
      <c r="R124" s="119"/>
      <c r="T124" s="119"/>
    </row>
    <row r="125" spans="1:25" ht="19.5" customHeight="1">
      <c r="A125" s="9"/>
      <c r="B125" s="10"/>
      <c r="C125" s="3"/>
      <c r="D125" s="10"/>
      <c r="E125" s="11"/>
      <c r="F125" s="7"/>
      <c r="G125" s="8"/>
      <c r="H125" s="5"/>
      <c r="I125" s="15"/>
      <c r="J125" s="12"/>
      <c r="K125" s="15"/>
      <c r="L125" s="12"/>
      <c r="M125" s="15"/>
      <c r="N125" s="139">
        <f t="shared" si="9"/>
        <v>0</v>
      </c>
      <c r="O125" s="34">
        <f t="shared" si="9"/>
        <v>0</v>
      </c>
      <c r="P125" s="35">
        <f t="shared" si="10"/>
        <v>0</v>
      </c>
      <c r="R125" s="124" t="s">
        <v>342</v>
      </c>
      <c r="S125" s="208" t="s">
        <v>346</v>
      </c>
      <c r="T125" s="205" t="s">
        <v>339</v>
      </c>
      <c r="U125" s="182" t="s">
        <v>337</v>
      </c>
      <c r="V125" s="206" t="s">
        <v>382</v>
      </c>
      <c r="W125" s="205" t="s">
        <v>383</v>
      </c>
      <c r="X125" s="123" t="s">
        <v>341</v>
      </c>
      <c r="Y125" s="122"/>
    </row>
    <row r="126" spans="1:25" ht="19.5" customHeight="1">
      <c r="A126" s="9"/>
      <c r="B126" s="10"/>
      <c r="C126" s="3"/>
      <c r="D126" s="10"/>
      <c r="E126" s="11"/>
      <c r="F126" s="7"/>
      <c r="G126" s="8"/>
      <c r="H126" s="5"/>
      <c r="I126" s="15"/>
      <c r="J126" s="12"/>
      <c r="K126" s="15"/>
      <c r="L126" s="12"/>
      <c r="M126" s="15"/>
      <c r="N126" s="139">
        <f t="shared" si="9"/>
        <v>0</v>
      </c>
      <c r="O126" s="34">
        <f t="shared" si="9"/>
        <v>0</v>
      </c>
      <c r="P126" s="35">
        <f t="shared" si="10"/>
        <v>0</v>
      </c>
      <c r="R126" s="124" t="s">
        <v>336</v>
      </c>
      <c r="S126" s="209">
        <v>10.81</v>
      </c>
      <c r="T126" s="185">
        <v>5.4</v>
      </c>
      <c r="U126" s="181">
        <v>5.4</v>
      </c>
      <c r="V126" s="207">
        <v>5.4</v>
      </c>
      <c r="W126" s="185">
        <v>13.51</v>
      </c>
      <c r="X126" s="121">
        <v>0</v>
      </c>
      <c r="Y126" s="122"/>
    </row>
    <row r="127" spans="1:25" ht="19.5" customHeight="1">
      <c r="A127" s="9"/>
      <c r="B127" s="10"/>
      <c r="C127" s="3"/>
      <c r="D127" s="10"/>
      <c r="E127" s="11"/>
      <c r="F127" s="7"/>
      <c r="G127" s="8"/>
      <c r="H127" s="5"/>
      <c r="I127" s="15"/>
      <c r="J127" s="12"/>
      <c r="K127" s="15"/>
      <c r="L127" s="12"/>
      <c r="M127" s="15"/>
      <c r="N127" s="139">
        <f t="shared" si="9"/>
        <v>0</v>
      </c>
      <c r="O127" s="34">
        <f t="shared" si="9"/>
        <v>0</v>
      </c>
      <c r="P127" s="35">
        <f t="shared" si="10"/>
        <v>0</v>
      </c>
      <c r="R127" s="124" t="s">
        <v>340</v>
      </c>
      <c r="S127" s="209">
        <v>32</v>
      </c>
      <c r="T127" s="185">
        <v>22</v>
      </c>
      <c r="U127" s="181">
        <v>0</v>
      </c>
      <c r="V127" s="207">
        <v>15</v>
      </c>
      <c r="W127" s="185">
        <v>0</v>
      </c>
      <c r="X127" s="121">
        <v>0</v>
      </c>
      <c r="Y127" s="122"/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15"/>
      <c r="J128" s="12"/>
      <c r="K128" s="15"/>
      <c r="L128" s="12"/>
      <c r="M128" s="15"/>
      <c r="N128" s="139">
        <f t="shared" si="9"/>
        <v>0</v>
      </c>
      <c r="O128" s="34">
        <f t="shared" si="9"/>
        <v>0</v>
      </c>
      <c r="P128" s="35">
        <f t="shared" si="10"/>
        <v>0</v>
      </c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15"/>
      <c r="J129" s="12"/>
      <c r="K129" s="15"/>
      <c r="L129" s="12"/>
      <c r="M129" s="15"/>
      <c r="N129" s="139">
        <f t="shared" si="9"/>
        <v>0</v>
      </c>
      <c r="O129" s="34">
        <f t="shared" si="9"/>
        <v>0</v>
      </c>
      <c r="P129" s="35">
        <f t="shared" si="10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15"/>
      <c r="J130" s="12"/>
      <c r="K130" s="15"/>
      <c r="L130" s="12"/>
      <c r="M130" s="15"/>
      <c r="N130" s="139">
        <f t="shared" si="9"/>
        <v>0</v>
      </c>
      <c r="O130" s="34">
        <f t="shared" si="9"/>
        <v>0</v>
      </c>
      <c r="P130" s="35">
        <f t="shared" si="10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15"/>
      <c r="J131" s="12"/>
      <c r="K131" s="15"/>
      <c r="L131" s="12"/>
      <c r="M131" s="15"/>
      <c r="N131" s="139">
        <f t="shared" si="9"/>
        <v>0</v>
      </c>
      <c r="O131" s="34">
        <f t="shared" si="9"/>
        <v>0</v>
      </c>
      <c r="P131" s="35">
        <f t="shared" si="10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15"/>
      <c r="J132" s="12"/>
      <c r="K132" s="15"/>
      <c r="L132" s="12"/>
      <c r="M132" s="15"/>
      <c r="N132" s="139">
        <f t="shared" si="9"/>
        <v>0</v>
      </c>
      <c r="O132" s="34">
        <f t="shared" si="9"/>
        <v>0</v>
      </c>
      <c r="P132" s="35">
        <f t="shared" si="10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15"/>
      <c r="J133" s="12"/>
      <c r="K133" s="15"/>
      <c r="L133" s="12"/>
      <c r="M133" s="15"/>
      <c r="N133" s="139">
        <f t="shared" si="9"/>
        <v>0</v>
      </c>
      <c r="O133" s="34">
        <f t="shared" si="9"/>
        <v>0</v>
      </c>
      <c r="P133" s="35">
        <f t="shared" si="10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15"/>
      <c r="J134" s="12"/>
      <c r="K134" s="15"/>
      <c r="L134" s="12"/>
      <c r="M134" s="15"/>
      <c r="N134" s="139">
        <f t="shared" si="9"/>
        <v>0</v>
      </c>
      <c r="O134" s="34">
        <f t="shared" si="9"/>
        <v>0</v>
      </c>
      <c r="P134" s="35">
        <f t="shared" si="10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15"/>
      <c r="J135" s="12"/>
      <c r="K135" s="15"/>
      <c r="L135" s="12"/>
      <c r="M135" s="15"/>
      <c r="N135" s="139">
        <f t="shared" si="9"/>
        <v>0</v>
      </c>
      <c r="O135" s="34">
        <f t="shared" si="9"/>
        <v>0</v>
      </c>
      <c r="P135" s="35">
        <f t="shared" si="10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15"/>
      <c r="J136" s="12"/>
      <c r="K136" s="15"/>
      <c r="L136" s="12"/>
      <c r="M136" s="15"/>
      <c r="N136" s="139">
        <f t="shared" si="9"/>
        <v>0</v>
      </c>
      <c r="O136" s="34">
        <f t="shared" si="9"/>
        <v>0</v>
      </c>
      <c r="P136" s="35">
        <f t="shared" si="10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15"/>
      <c r="J137" s="12"/>
      <c r="K137" s="15"/>
      <c r="L137" s="12"/>
      <c r="M137" s="15"/>
      <c r="N137" s="139">
        <f t="shared" si="9"/>
        <v>0</v>
      </c>
      <c r="O137" s="34">
        <f t="shared" si="9"/>
        <v>0</v>
      </c>
      <c r="P137" s="35">
        <f t="shared" si="10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15"/>
      <c r="J138" s="12"/>
      <c r="K138" s="15"/>
      <c r="L138" s="12"/>
      <c r="M138" s="15"/>
      <c r="N138" s="139">
        <f t="shared" si="9"/>
        <v>0</v>
      </c>
      <c r="O138" s="34">
        <f t="shared" si="9"/>
        <v>0</v>
      </c>
      <c r="P138" s="35">
        <f t="shared" si="10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15"/>
      <c r="J139" s="12"/>
      <c r="K139" s="15"/>
      <c r="L139" s="12"/>
      <c r="M139" s="15"/>
      <c r="N139" s="139">
        <f t="shared" si="9"/>
        <v>0</v>
      </c>
      <c r="O139" s="34">
        <f t="shared" si="9"/>
        <v>0</v>
      </c>
      <c r="P139" s="35">
        <f t="shared" si="10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15"/>
      <c r="J140" s="12"/>
      <c r="K140" s="15"/>
      <c r="L140" s="12"/>
      <c r="M140" s="15"/>
      <c r="N140" s="139">
        <f t="shared" si="9"/>
        <v>0</v>
      </c>
      <c r="O140" s="34">
        <f t="shared" si="9"/>
        <v>0</v>
      </c>
      <c r="P140" s="35">
        <f t="shared" si="10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15"/>
      <c r="J141" s="12"/>
      <c r="K141" s="15"/>
      <c r="L141" s="12"/>
      <c r="M141" s="15"/>
      <c r="N141" s="139">
        <f t="shared" si="9"/>
        <v>0</v>
      </c>
      <c r="O141" s="34">
        <f t="shared" si="9"/>
        <v>0</v>
      </c>
      <c r="P141" s="35">
        <f t="shared" si="10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15"/>
      <c r="J142" s="12"/>
      <c r="K142" s="15"/>
      <c r="L142" s="12"/>
      <c r="M142" s="15"/>
      <c r="N142" s="139">
        <f t="shared" si="9"/>
        <v>0</v>
      </c>
      <c r="O142" s="34">
        <f t="shared" si="9"/>
        <v>0</v>
      </c>
      <c r="P142" s="35">
        <f t="shared" si="10"/>
        <v>0</v>
      </c>
    </row>
    <row r="143" spans="1:16" ht="19.5" customHeight="1" thickBot="1">
      <c r="A143" s="26"/>
      <c r="B143" s="27"/>
      <c r="C143" s="3"/>
      <c r="D143" s="27"/>
      <c r="E143" s="28"/>
      <c r="F143" s="7"/>
      <c r="G143" s="8"/>
      <c r="H143" s="5"/>
      <c r="I143" s="130"/>
      <c r="J143" s="5"/>
      <c r="K143" s="8"/>
      <c r="L143" s="5"/>
      <c r="M143" s="130"/>
      <c r="N143" s="140">
        <f t="shared" si="9"/>
        <v>0</v>
      </c>
      <c r="O143" s="37">
        <f t="shared" si="9"/>
        <v>0</v>
      </c>
      <c r="P143" s="38">
        <f t="shared" si="10"/>
        <v>0</v>
      </c>
    </row>
    <row r="144" spans="1:16" ht="19.5" customHeight="1" thickBot="1">
      <c r="A144" s="259" t="s">
        <v>14</v>
      </c>
      <c r="B144" s="260"/>
      <c r="C144" s="260"/>
      <c r="D144" s="260"/>
      <c r="E144" s="261"/>
      <c r="F144" s="39">
        <f aca="true" t="shared" si="11" ref="F144:O144">SUM(F121:F143)</f>
        <v>27.02</v>
      </c>
      <c r="G144" s="40">
        <f t="shared" si="11"/>
        <v>66</v>
      </c>
      <c r="H144" s="41">
        <f t="shared" si="11"/>
        <v>21.62</v>
      </c>
      <c r="I144" s="42">
        <f t="shared" si="11"/>
        <v>64</v>
      </c>
      <c r="J144" s="39">
        <f t="shared" si="11"/>
        <v>21.62</v>
      </c>
      <c r="K144" s="40">
        <f t="shared" si="11"/>
        <v>64</v>
      </c>
      <c r="L144" s="41">
        <f t="shared" si="11"/>
        <v>21.62</v>
      </c>
      <c r="M144" s="40">
        <f t="shared" si="11"/>
        <v>64</v>
      </c>
      <c r="N144" s="43">
        <f t="shared" si="11"/>
        <v>91.88000000000001</v>
      </c>
      <c r="O144" s="44">
        <f t="shared" si="11"/>
        <v>258</v>
      </c>
      <c r="P144" s="32">
        <f t="shared" si="10"/>
        <v>349.88</v>
      </c>
    </row>
    <row r="145" spans="1:16" ht="19.5" customHeight="1">
      <c r="A145" s="238" t="s">
        <v>0</v>
      </c>
      <c r="B145" s="238"/>
      <c r="C145" s="238"/>
      <c r="D145" s="238"/>
      <c r="E145" s="238"/>
      <c r="F145" s="238"/>
      <c r="G145" s="238"/>
      <c r="H145" s="238"/>
      <c r="I145" s="239"/>
      <c r="J145" s="238"/>
      <c r="K145" s="238"/>
      <c r="L145" s="238"/>
      <c r="M145" s="238"/>
      <c r="N145" s="238"/>
      <c r="O145" s="238"/>
      <c r="P145" s="238"/>
    </row>
    <row r="146" spans="1:16" ht="19.5" customHeight="1">
      <c r="A146" s="238"/>
      <c r="B146" s="238"/>
      <c r="C146" s="238"/>
      <c r="D146" s="238"/>
      <c r="E146" s="238"/>
      <c r="F146" s="238"/>
      <c r="G146" s="238"/>
      <c r="H146" s="238"/>
      <c r="I146" s="239"/>
      <c r="J146" s="240"/>
      <c r="K146" s="240"/>
      <c r="L146" s="239"/>
      <c r="M146" s="239"/>
      <c r="N146" s="239"/>
      <c r="O146" s="239"/>
      <c r="P146" s="239"/>
    </row>
    <row r="147" spans="1:11" ht="19.5" customHeight="1">
      <c r="A147" s="241" t="s">
        <v>141</v>
      </c>
      <c r="B147" s="241"/>
      <c r="J147" s="19"/>
      <c r="K147" s="19"/>
    </row>
    <row r="148" spans="1:2" ht="19.5" customHeight="1">
      <c r="A148" s="241"/>
      <c r="B148" s="241"/>
    </row>
    <row r="149" spans="1:14" ht="19.5" customHeight="1">
      <c r="A149" s="241"/>
      <c r="B149" s="241"/>
      <c r="K149" s="18"/>
      <c r="L149" s="18"/>
      <c r="M149" s="18"/>
      <c r="N149" s="18"/>
    </row>
    <row r="150" spans="1:16" ht="19.5" customHeight="1">
      <c r="A150" s="263" t="s">
        <v>15</v>
      </c>
      <c r="B150" s="272" t="s">
        <v>283</v>
      </c>
      <c r="C150" s="272"/>
      <c r="D150" s="272"/>
      <c r="E150" s="29"/>
      <c r="F150" s="16"/>
      <c r="G150" s="16"/>
      <c r="H150" s="16"/>
      <c r="K150" s="255" t="s">
        <v>16</v>
      </c>
      <c r="L150" s="255"/>
      <c r="M150" s="227" t="str">
        <f>MR!R11</f>
        <v>jún 2013</v>
      </c>
      <c r="N150" s="227"/>
      <c r="O150" s="227"/>
      <c r="P150" s="227"/>
    </row>
    <row r="151" spans="1:16" ht="19.5" customHeight="1">
      <c r="A151" s="263"/>
      <c r="B151" s="272"/>
      <c r="C151" s="272"/>
      <c r="D151" s="272"/>
      <c r="E151" s="29"/>
      <c r="F151" s="16"/>
      <c r="G151" s="16"/>
      <c r="H151" s="16"/>
      <c r="K151" s="255"/>
      <c r="L151" s="255"/>
      <c r="M151" s="227"/>
      <c r="N151" s="227"/>
      <c r="O151" s="227"/>
      <c r="P151" s="227"/>
    </row>
    <row r="152" ht="19.5" customHeight="1" thickBot="1"/>
    <row r="153" spans="1:16" ht="19.5" customHeight="1" thickBot="1">
      <c r="A153" s="242" t="s">
        <v>2</v>
      </c>
      <c r="B153" s="245" t="s">
        <v>3</v>
      </c>
      <c r="C153" s="248" t="s">
        <v>4</v>
      </c>
      <c r="D153" s="251" t="s">
        <v>5</v>
      </c>
      <c r="E153" s="262" t="s">
        <v>6</v>
      </c>
      <c r="F153" s="235" t="s">
        <v>7</v>
      </c>
      <c r="G153" s="235"/>
      <c r="H153" s="235"/>
      <c r="I153" s="235"/>
      <c r="J153" s="235"/>
      <c r="K153" s="235"/>
      <c r="L153" s="235"/>
      <c r="M153" s="231"/>
      <c r="N153" s="234" t="s">
        <v>12</v>
      </c>
      <c r="O153" s="235"/>
      <c r="P153" s="228" t="s">
        <v>14</v>
      </c>
    </row>
    <row r="154" spans="1:16" ht="19.5" customHeight="1">
      <c r="A154" s="243"/>
      <c r="B154" s="246"/>
      <c r="C154" s="249"/>
      <c r="D154" s="252"/>
      <c r="E154" s="232"/>
      <c r="F154" s="256" t="s">
        <v>8</v>
      </c>
      <c r="G154" s="257"/>
      <c r="H154" s="258" t="s">
        <v>9</v>
      </c>
      <c r="I154" s="258"/>
      <c r="J154" s="256" t="s">
        <v>10</v>
      </c>
      <c r="K154" s="257"/>
      <c r="L154" s="258" t="s">
        <v>11</v>
      </c>
      <c r="M154" s="257"/>
      <c r="N154" s="236"/>
      <c r="O154" s="237"/>
      <c r="P154" s="229"/>
    </row>
    <row r="155" spans="1:16" ht="19.5" customHeight="1" thickBot="1">
      <c r="A155" s="244"/>
      <c r="B155" s="247"/>
      <c r="C155" s="250"/>
      <c r="D155" s="253"/>
      <c r="E155" s="233"/>
      <c r="F155" s="20" t="s">
        <v>336</v>
      </c>
      <c r="G155" s="21" t="s">
        <v>13</v>
      </c>
      <c r="H155" s="20" t="s">
        <v>336</v>
      </c>
      <c r="I155" s="22" t="s">
        <v>13</v>
      </c>
      <c r="J155" s="20" t="s">
        <v>336</v>
      </c>
      <c r="K155" s="21" t="s">
        <v>13</v>
      </c>
      <c r="L155" s="20" t="s">
        <v>336</v>
      </c>
      <c r="M155" s="21" t="s">
        <v>13</v>
      </c>
      <c r="N155" s="20" t="s">
        <v>336</v>
      </c>
      <c r="O155" s="22" t="s">
        <v>13</v>
      </c>
      <c r="P155" s="230"/>
    </row>
    <row r="156" spans="1:25" ht="19.5" customHeight="1">
      <c r="A156" s="2">
        <v>41441</v>
      </c>
      <c r="B156" s="3" t="s">
        <v>695</v>
      </c>
      <c r="C156" s="3" t="s">
        <v>364</v>
      </c>
      <c r="D156" s="3" t="s">
        <v>391</v>
      </c>
      <c r="E156" s="4"/>
      <c r="F156" s="7">
        <v>13.51</v>
      </c>
      <c r="G156" s="8">
        <v>33</v>
      </c>
      <c r="H156" s="5">
        <v>10.81</v>
      </c>
      <c r="I156" s="143">
        <v>32</v>
      </c>
      <c r="J156" s="144">
        <v>10.81</v>
      </c>
      <c r="K156" s="143">
        <v>32</v>
      </c>
      <c r="L156" s="144">
        <v>10.81</v>
      </c>
      <c r="M156" s="143">
        <v>32</v>
      </c>
      <c r="N156" s="33">
        <f>SUM(F156+H156+J156+L156)</f>
        <v>45.940000000000005</v>
      </c>
      <c r="O156" s="34">
        <f>SUM(G156+I156+K156+M156)</f>
        <v>129</v>
      </c>
      <c r="P156" s="35">
        <f>SUM(N156:O156)</f>
        <v>174.94</v>
      </c>
      <c r="R156" s="124" t="s">
        <v>8</v>
      </c>
      <c r="S156" s="208" t="s">
        <v>346</v>
      </c>
      <c r="T156" s="205" t="s">
        <v>339</v>
      </c>
      <c r="U156" s="182" t="s">
        <v>337</v>
      </c>
      <c r="V156" s="206" t="s">
        <v>382</v>
      </c>
      <c r="W156" s="205" t="s">
        <v>383</v>
      </c>
      <c r="X156" s="123" t="s">
        <v>341</v>
      </c>
      <c r="Y156" s="122"/>
    </row>
    <row r="157" spans="1:25" ht="19.5" customHeight="1">
      <c r="A157" s="9"/>
      <c r="B157" s="10"/>
      <c r="C157" s="3"/>
      <c r="D157" s="10"/>
      <c r="E157" s="11"/>
      <c r="F157" s="7"/>
      <c r="G157" s="8"/>
      <c r="H157" s="5"/>
      <c r="I157" s="15"/>
      <c r="J157" s="12"/>
      <c r="K157" s="15"/>
      <c r="L157" s="12"/>
      <c r="M157" s="15"/>
      <c r="N157" s="139">
        <f aca="true" t="shared" si="12" ref="N157:O178">SUM(F157+H157+J157+L157)</f>
        <v>0</v>
      </c>
      <c r="O157" s="34">
        <f t="shared" si="12"/>
        <v>0</v>
      </c>
      <c r="P157" s="35">
        <f aca="true" t="shared" si="13" ref="P157:P179">SUM(N157:O157)</f>
        <v>0</v>
      </c>
      <c r="R157" s="124" t="s">
        <v>336</v>
      </c>
      <c r="S157" s="209">
        <v>13.51</v>
      </c>
      <c r="T157" s="185">
        <v>8.09</v>
      </c>
      <c r="U157" s="181">
        <v>5.4</v>
      </c>
      <c r="V157" s="207">
        <v>8.09</v>
      </c>
      <c r="W157" s="185">
        <v>21.6</v>
      </c>
      <c r="X157" s="123">
        <v>0</v>
      </c>
      <c r="Y157" s="122"/>
    </row>
    <row r="158" spans="1:25" ht="19.5" customHeight="1">
      <c r="A158" s="9"/>
      <c r="B158" s="10"/>
      <c r="C158" s="3"/>
      <c r="D158" s="10"/>
      <c r="E158" s="11"/>
      <c r="F158" s="7"/>
      <c r="G158" s="8"/>
      <c r="H158" s="5"/>
      <c r="I158" s="15"/>
      <c r="J158" s="12"/>
      <c r="K158" s="15"/>
      <c r="L158" s="12"/>
      <c r="M158" s="15"/>
      <c r="N158" s="139">
        <f t="shared" si="12"/>
        <v>0</v>
      </c>
      <c r="O158" s="34">
        <f t="shared" si="12"/>
        <v>0</v>
      </c>
      <c r="P158" s="35">
        <f t="shared" si="13"/>
        <v>0</v>
      </c>
      <c r="R158" s="124" t="s">
        <v>340</v>
      </c>
      <c r="S158" s="209">
        <v>33</v>
      </c>
      <c r="T158" s="185">
        <v>23</v>
      </c>
      <c r="U158" s="181">
        <v>1.3</v>
      </c>
      <c r="V158" s="207">
        <v>16</v>
      </c>
      <c r="W158" s="185">
        <v>1.3</v>
      </c>
      <c r="X158" s="123">
        <v>0</v>
      </c>
      <c r="Y158" s="122"/>
    </row>
    <row r="159" spans="1:20" ht="19.5" customHeight="1">
      <c r="A159" s="9"/>
      <c r="B159" s="10"/>
      <c r="C159" s="3"/>
      <c r="D159" s="10"/>
      <c r="E159" s="11"/>
      <c r="F159" s="7"/>
      <c r="G159" s="8"/>
      <c r="H159" s="5"/>
      <c r="I159" s="15"/>
      <c r="J159" s="12"/>
      <c r="K159" s="15"/>
      <c r="L159" s="12"/>
      <c r="M159" s="15"/>
      <c r="N159" s="139">
        <f t="shared" si="12"/>
        <v>0</v>
      </c>
      <c r="O159" s="34">
        <f t="shared" si="12"/>
        <v>0</v>
      </c>
      <c r="P159" s="35">
        <f t="shared" si="13"/>
        <v>0</v>
      </c>
      <c r="R159" s="119"/>
      <c r="T159" s="119"/>
    </row>
    <row r="160" spans="1:25" ht="19.5" customHeight="1">
      <c r="A160" s="9"/>
      <c r="B160" s="10"/>
      <c r="C160" s="3"/>
      <c r="D160" s="10"/>
      <c r="E160" s="11"/>
      <c r="F160" s="7"/>
      <c r="G160" s="8"/>
      <c r="H160" s="5"/>
      <c r="I160" s="15"/>
      <c r="J160" s="12"/>
      <c r="K160" s="15"/>
      <c r="L160" s="12"/>
      <c r="M160" s="15"/>
      <c r="N160" s="139">
        <f t="shared" si="12"/>
        <v>0</v>
      </c>
      <c r="O160" s="34">
        <f t="shared" si="12"/>
        <v>0</v>
      </c>
      <c r="P160" s="35">
        <f t="shared" si="13"/>
        <v>0</v>
      </c>
      <c r="R160" s="124" t="s">
        <v>342</v>
      </c>
      <c r="S160" s="208" t="s">
        <v>346</v>
      </c>
      <c r="T160" s="205" t="s">
        <v>339</v>
      </c>
      <c r="U160" s="182" t="s">
        <v>337</v>
      </c>
      <c r="V160" s="206" t="s">
        <v>382</v>
      </c>
      <c r="W160" s="205" t="s">
        <v>383</v>
      </c>
      <c r="X160" s="123" t="s">
        <v>341</v>
      </c>
      <c r="Y160" s="122"/>
    </row>
    <row r="161" spans="1:25" ht="19.5" customHeight="1">
      <c r="A161" s="9"/>
      <c r="B161" s="10"/>
      <c r="C161" s="3"/>
      <c r="D161" s="10"/>
      <c r="E161" s="11"/>
      <c r="F161" s="7"/>
      <c r="G161" s="8"/>
      <c r="H161" s="5"/>
      <c r="I161" s="15"/>
      <c r="J161" s="12"/>
      <c r="K161" s="15"/>
      <c r="L161" s="12"/>
      <c r="M161" s="15"/>
      <c r="N161" s="139">
        <f t="shared" si="12"/>
        <v>0</v>
      </c>
      <c r="O161" s="34">
        <f t="shared" si="12"/>
        <v>0</v>
      </c>
      <c r="P161" s="35">
        <f t="shared" si="13"/>
        <v>0</v>
      </c>
      <c r="R161" s="124" t="s">
        <v>336</v>
      </c>
      <c r="S161" s="209">
        <v>10.81</v>
      </c>
      <c r="T161" s="185">
        <v>5.4</v>
      </c>
      <c r="U161" s="181">
        <v>5.4</v>
      </c>
      <c r="V161" s="207">
        <v>5.4</v>
      </c>
      <c r="W161" s="185">
        <v>13.51</v>
      </c>
      <c r="X161" s="121">
        <v>0</v>
      </c>
      <c r="Y161" s="122"/>
    </row>
    <row r="162" spans="1:25" ht="19.5" customHeight="1">
      <c r="A162" s="9"/>
      <c r="B162" s="10"/>
      <c r="C162" s="3"/>
      <c r="D162" s="10"/>
      <c r="E162" s="11"/>
      <c r="F162" s="7"/>
      <c r="G162" s="8"/>
      <c r="H162" s="5"/>
      <c r="I162" s="15"/>
      <c r="J162" s="12"/>
      <c r="K162" s="15"/>
      <c r="L162" s="12"/>
      <c r="M162" s="15"/>
      <c r="N162" s="139">
        <f t="shared" si="12"/>
        <v>0</v>
      </c>
      <c r="O162" s="34">
        <f t="shared" si="12"/>
        <v>0</v>
      </c>
      <c r="P162" s="35">
        <f t="shared" si="13"/>
        <v>0</v>
      </c>
      <c r="R162" s="124" t="s">
        <v>340</v>
      </c>
      <c r="S162" s="209">
        <v>32</v>
      </c>
      <c r="T162" s="185">
        <v>22</v>
      </c>
      <c r="U162" s="181">
        <v>0</v>
      </c>
      <c r="V162" s="207">
        <v>15</v>
      </c>
      <c r="W162" s="185">
        <v>0</v>
      </c>
      <c r="X162" s="121">
        <v>0</v>
      </c>
      <c r="Y162" s="122"/>
    </row>
    <row r="163" spans="1:16" ht="19.5" customHeight="1">
      <c r="A163" s="9"/>
      <c r="B163" s="10"/>
      <c r="C163" s="3"/>
      <c r="D163" s="10"/>
      <c r="E163" s="11"/>
      <c r="F163" s="7"/>
      <c r="G163" s="8"/>
      <c r="H163" s="5"/>
      <c r="I163" s="15"/>
      <c r="J163" s="12"/>
      <c r="K163" s="15"/>
      <c r="L163" s="12"/>
      <c r="M163" s="15"/>
      <c r="N163" s="139">
        <f t="shared" si="12"/>
        <v>0</v>
      </c>
      <c r="O163" s="34">
        <f t="shared" si="12"/>
        <v>0</v>
      </c>
      <c r="P163" s="35">
        <f t="shared" si="13"/>
        <v>0</v>
      </c>
    </row>
    <row r="164" spans="1:16" ht="19.5" customHeight="1">
      <c r="A164" s="9"/>
      <c r="B164" s="10"/>
      <c r="C164" s="3"/>
      <c r="D164" s="10"/>
      <c r="E164" s="11"/>
      <c r="F164" s="7"/>
      <c r="G164" s="8"/>
      <c r="H164" s="5"/>
      <c r="I164" s="15"/>
      <c r="J164" s="12"/>
      <c r="K164" s="15"/>
      <c r="L164" s="12"/>
      <c r="M164" s="15"/>
      <c r="N164" s="139">
        <f t="shared" si="12"/>
        <v>0</v>
      </c>
      <c r="O164" s="34">
        <f t="shared" si="12"/>
        <v>0</v>
      </c>
      <c r="P164" s="35">
        <f t="shared" si="13"/>
        <v>0</v>
      </c>
    </row>
    <row r="165" spans="1:16" ht="19.5" customHeight="1">
      <c r="A165" s="9"/>
      <c r="B165" s="10"/>
      <c r="C165" s="3"/>
      <c r="D165" s="10"/>
      <c r="E165" s="11"/>
      <c r="F165" s="7"/>
      <c r="G165" s="8"/>
      <c r="H165" s="5"/>
      <c r="I165" s="15"/>
      <c r="J165" s="12"/>
      <c r="K165" s="15"/>
      <c r="L165" s="12"/>
      <c r="M165" s="15"/>
      <c r="N165" s="139">
        <f t="shared" si="12"/>
        <v>0</v>
      </c>
      <c r="O165" s="34">
        <f t="shared" si="12"/>
        <v>0</v>
      </c>
      <c r="P165" s="35">
        <f t="shared" si="13"/>
        <v>0</v>
      </c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15"/>
      <c r="J166" s="12"/>
      <c r="K166" s="15"/>
      <c r="L166" s="12"/>
      <c r="M166" s="15"/>
      <c r="N166" s="139">
        <f t="shared" si="12"/>
        <v>0</v>
      </c>
      <c r="O166" s="34">
        <f t="shared" si="12"/>
        <v>0</v>
      </c>
      <c r="P166" s="35">
        <f t="shared" si="13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15"/>
      <c r="J167" s="12"/>
      <c r="K167" s="15"/>
      <c r="L167" s="12"/>
      <c r="M167" s="15"/>
      <c r="N167" s="139">
        <f t="shared" si="12"/>
        <v>0</v>
      </c>
      <c r="O167" s="34">
        <f t="shared" si="12"/>
        <v>0</v>
      </c>
      <c r="P167" s="35">
        <f t="shared" si="13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15"/>
      <c r="J168" s="12"/>
      <c r="K168" s="15"/>
      <c r="L168" s="12"/>
      <c r="M168" s="15"/>
      <c r="N168" s="139">
        <f t="shared" si="12"/>
        <v>0</v>
      </c>
      <c r="O168" s="34">
        <f t="shared" si="12"/>
        <v>0</v>
      </c>
      <c r="P168" s="35">
        <f t="shared" si="13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15"/>
      <c r="J169" s="12"/>
      <c r="K169" s="15"/>
      <c r="L169" s="12"/>
      <c r="M169" s="15"/>
      <c r="N169" s="139">
        <f t="shared" si="12"/>
        <v>0</v>
      </c>
      <c r="O169" s="34">
        <f t="shared" si="12"/>
        <v>0</v>
      </c>
      <c r="P169" s="35">
        <f t="shared" si="13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15"/>
      <c r="J170" s="12"/>
      <c r="K170" s="15"/>
      <c r="L170" s="12"/>
      <c r="M170" s="15"/>
      <c r="N170" s="139">
        <f t="shared" si="12"/>
        <v>0</v>
      </c>
      <c r="O170" s="34">
        <f t="shared" si="12"/>
        <v>0</v>
      </c>
      <c r="P170" s="35">
        <f t="shared" si="13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15"/>
      <c r="J171" s="12"/>
      <c r="K171" s="15"/>
      <c r="L171" s="12"/>
      <c r="M171" s="15"/>
      <c r="N171" s="139">
        <f t="shared" si="12"/>
        <v>0</v>
      </c>
      <c r="O171" s="34">
        <f t="shared" si="12"/>
        <v>0</v>
      </c>
      <c r="P171" s="35">
        <f t="shared" si="13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15"/>
      <c r="J172" s="12"/>
      <c r="K172" s="15"/>
      <c r="L172" s="12"/>
      <c r="M172" s="15"/>
      <c r="N172" s="139">
        <f t="shared" si="12"/>
        <v>0</v>
      </c>
      <c r="O172" s="34">
        <f t="shared" si="12"/>
        <v>0</v>
      </c>
      <c r="P172" s="35">
        <f t="shared" si="13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15"/>
      <c r="J173" s="12"/>
      <c r="K173" s="15"/>
      <c r="L173" s="12"/>
      <c r="M173" s="15"/>
      <c r="N173" s="139">
        <f t="shared" si="12"/>
        <v>0</v>
      </c>
      <c r="O173" s="34">
        <f t="shared" si="12"/>
        <v>0</v>
      </c>
      <c r="P173" s="35">
        <f t="shared" si="13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15"/>
      <c r="J174" s="12"/>
      <c r="K174" s="15"/>
      <c r="L174" s="12"/>
      <c r="M174" s="15"/>
      <c r="N174" s="139">
        <f t="shared" si="12"/>
        <v>0</v>
      </c>
      <c r="O174" s="34">
        <f t="shared" si="12"/>
        <v>0</v>
      </c>
      <c r="P174" s="35">
        <f t="shared" si="13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15"/>
      <c r="J175" s="12"/>
      <c r="K175" s="15"/>
      <c r="L175" s="12"/>
      <c r="M175" s="15"/>
      <c r="N175" s="139">
        <f t="shared" si="12"/>
        <v>0</v>
      </c>
      <c r="O175" s="34">
        <f t="shared" si="12"/>
        <v>0</v>
      </c>
      <c r="P175" s="35">
        <f t="shared" si="13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15"/>
      <c r="J176" s="12"/>
      <c r="K176" s="15"/>
      <c r="L176" s="12"/>
      <c r="M176" s="15"/>
      <c r="N176" s="139">
        <f t="shared" si="12"/>
        <v>0</v>
      </c>
      <c r="O176" s="34">
        <f t="shared" si="12"/>
        <v>0</v>
      </c>
      <c r="P176" s="35">
        <f t="shared" si="13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15"/>
      <c r="J177" s="12"/>
      <c r="K177" s="15"/>
      <c r="L177" s="12"/>
      <c r="M177" s="15"/>
      <c r="N177" s="139">
        <f t="shared" si="12"/>
        <v>0</v>
      </c>
      <c r="O177" s="34">
        <f t="shared" si="12"/>
        <v>0</v>
      </c>
      <c r="P177" s="35">
        <f t="shared" si="13"/>
        <v>0</v>
      </c>
    </row>
    <row r="178" spans="1:16" ht="19.5" customHeight="1" thickBot="1">
      <c r="A178" s="26"/>
      <c r="B178" s="27"/>
      <c r="C178" s="3"/>
      <c r="D178" s="27"/>
      <c r="E178" s="28"/>
      <c r="F178" s="7"/>
      <c r="G178" s="8"/>
      <c r="H178" s="5"/>
      <c r="I178" s="15"/>
      <c r="J178" s="12"/>
      <c r="K178" s="15"/>
      <c r="L178" s="12"/>
      <c r="M178" s="15"/>
      <c r="N178" s="140">
        <f t="shared" si="12"/>
        <v>0</v>
      </c>
      <c r="O178" s="37">
        <f t="shared" si="12"/>
        <v>0</v>
      </c>
      <c r="P178" s="38">
        <f t="shared" si="13"/>
        <v>0</v>
      </c>
    </row>
    <row r="179" spans="1:16" ht="19.5" customHeight="1" thickBot="1">
      <c r="A179" s="259" t="s">
        <v>14</v>
      </c>
      <c r="B179" s="260"/>
      <c r="C179" s="260"/>
      <c r="D179" s="260"/>
      <c r="E179" s="261"/>
      <c r="F179" s="39">
        <f aca="true" t="shared" si="14" ref="F179:O179">SUM(F156:F178)</f>
        <v>13.51</v>
      </c>
      <c r="G179" s="40">
        <f t="shared" si="14"/>
        <v>33</v>
      </c>
      <c r="H179" s="41">
        <f t="shared" si="14"/>
        <v>10.81</v>
      </c>
      <c r="I179" s="136">
        <f t="shared" si="14"/>
        <v>32</v>
      </c>
      <c r="J179" s="145">
        <f t="shared" si="14"/>
        <v>10.81</v>
      </c>
      <c r="K179" s="138">
        <f t="shared" si="14"/>
        <v>32</v>
      </c>
      <c r="L179" s="142">
        <f t="shared" si="14"/>
        <v>10.81</v>
      </c>
      <c r="M179" s="138">
        <f t="shared" si="14"/>
        <v>32</v>
      </c>
      <c r="N179" s="43">
        <f t="shared" si="14"/>
        <v>45.940000000000005</v>
      </c>
      <c r="O179" s="44">
        <f t="shared" si="14"/>
        <v>129</v>
      </c>
      <c r="P179" s="32">
        <f t="shared" si="13"/>
        <v>174.94</v>
      </c>
    </row>
    <row r="180" spans="1:16" ht="19.5" customHeight="1">
      <c r="A180" s="45"/>
      <c r="B180" s="45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7"/>
      <c r="O180" s="47"/>
      <c r="P180" s="48"/>
    </row>
    <row r="181" spans="1:16" ht="19.5" customHeight="1">
      <c r="A181" s="45"/>
      <c r="B181" s="45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7"/>
      <c r="O181" s="47"/>
      <c r="P181" s="48"/>
    </row>
    <row r="182" spans="1:16" ht="19.5" customHeight="1">
      <c r="A182" s="238" t="s">
        <v>0</v>
      </c>
      <c r="B182" s="238"/>
      <c r="C182" s="238"/>
      <c r="D182" s="238"/>
      <c r="E182" s="238"/>
      <c r="F182" s="238"/>
      <c r="G182" s="238"/>
      <c r="H182" s="238"/>
      <c r="I182" s="239"/>
      <c r="J182" s="238"/>
      <c r="K182" s="238"/>
      <c r="L182" s="238"/>
      <c r="M182" s="238"/>
      <c r="N182" s="238"/>
      <c r="O182" s="238"/>
      <c r="P182" s="238"/>
    </row>
    <row r="183" spans="1:16" ht="19.5" customHeight="1">
      <c r="A183" s="238"/>
      <c r="B183" s="238"/>
      <c r="C183" s="238"/>
      <c r="D183" s="238"/>
      <c r="E183" s="238"/>
      <c r="F183" s="238"/>
      <c r="G183" s="238"/>
      <c r="H183" s="238"/>
      <c r="I183" s="239"/>
      <c r="J183" s="240"/>
      <c r="K183" s="240"/>
      <c r="L183" s="239"/>
      <c r="M183" s="239"/>
      <c r="N183" s="239"/>
      <c r="O183" s="239"/>
      <c r="P183" s="239"/>
    </row>
    <row r="184" spans="1:11" ht="19.5" customHeight="1">
      <c r="A184" s="241" t="s">
        <v>142</v>
      </c>
      <c r="B184" s="241"/>
      <c r="J184" s="19"/>
      <c r="K184" s="19"/>
    </row>
    <row r="185" spans="1:2" ht="19.5" customHeight="1">
      <c r="A185" s="241"/>
      <c r="B185" s="241"/>
    </row>
    <row r="186" spans="1:14" ht="19.5" customHeight="1">
      <c r="A186" s="241"/>
      <c r="B186" s="241"/>
      <c r="K186" s="18"/>
      <c r="L186" s="18"/>
      <c r="M186" s="18"/>
      <c r="N186" s="18"/>
    </row>
    <row r="187" spans="1:16" ht="19.5" customHeight="1">
      <c r="A187" s="263" t="s">
        <v>15</v>
      </c>
      <c r="B187" s="254" t="s">
        <v>210</v>
      </c>
      <c r="C187" s="254"/>
      <c r="D187" s="254"/>
      <c r="E187" s="29"/>
      <c r="F187" s="16"/>
      <c r="G187" s="16"/>
      <c r="H187" s="16"/>
      <c r="K187" s="255" t="s">
        <v>16</v>
      </c>
      <c r="L187" s="255"/>
      <c r="M187" s="227" t="str">
        <f>MR!R11</f>
        <v>jún 2013</v>
      </c>
      <c r="N187" s="227"/>
      <c r="O187" s="227"/>
      <c r="P187" s="227"/>
    </row>
    <row r="188" spans="1:16" ht="19.5" customHeight="1">
      <c r="A188" s="263"/>
      <c r="B188" s="254"/>
      <c r="C188" s="254"/>
      <c r="D188" s="254"/>
      <c r="E188" s="29"/>
      <c r="F188" s="16"/>
      <c r="G188" s="16"/>
      <c r="H188" s="16"/>
      <c r="K188" s="255"/>
      <c r="L188" s="255"/>
      <c r="M188" s="227"/>
      <c r="N188" s="227"/>
      <c r="O188" s="227"/>
      <c r="P188" s="227"/>
    </row>
    <row r="189" ht="19.5" customHeight="1" thickBot="1"/>
    <row r="190" spans="1:16" ht="19.5" customHeight="1" thickBot="1">
      <c r="A190" s="242" t="s">
        <v>2</v>
      </c>
      <c r="B190" s="245" t="s">
        <v>3</v>
      </c>
      <c r="C190" s="248" t="s">
        <v>4</v>
      </c>
      <c r="D190" s="251" t="s">
        <v>5</v>
      </c>
      <c r="E190" s="262" t="s">
        <v>6</v>
      </c>
      <c r="F190" s="235" t="s">
        <v>7</v>
      </c>
      <c r="G190" s="235"/>
      <c r="H190" s="235"/>
      <c r="I190" s="235"/>
      <c r="J190" s="235"/>
      <c r="K190" s="235"/>
      <c r="L190" s="235"/>
      <c r="M190" s="231"/>
      <c r="N190" s="234" t="s">
        <v>12</v>
      </c>
      <c r="O190" s="235"/>
      <c r="P190" s="228" t="s">
        <v>14</v>
      </c>
    </row>
    <row r="191" spans="1:16" ht="19.5" customHeight="1">
      <c r="A191" s="243"/>
      <c r="B191" s="246"/>
      <c r="C191" s="249"/>
      <c r="D191" s="252"/>
      <c r="E191" s="232"/>
      <c r="F191" s="256" t="s">
        <v>8</v>
      </c>
      <c r="G191" s="257"/>
      <c r="H191" s="258" t="s">
        <v>9</v>
      </c>
      <c r="I191" s="258"/>
      <c r="J191" s="256" t="s">
        <v>10</v>
      </c>
      <c r="K191" s="257"/>
      <c r="L191" s="258" t="s">
        <v>11</v>
      </c>
      <c r="M191" s="257"/>
      <c r="N191" s="236"/>
      <c r="O191" s="237"/>
      <c r="P191" s="229"/>
    </row>
    <row r="192" spans="1:16" ht="19.5" customHeight="1" thickBot="1">
      <c r="A192" s="244"/>
      <c r="B192" s="247"/>
      <c r="C192" s="250"/>
      <c r="D192" s="253"/>
      <c r="E192" s="233"/>
      <c r="F192" s="20" t="s">
        <v>336</v>
      </c>
      <c r="G192" s="21" t="s">
        <v>13</v>
      </c>
      <c r="H192" s="20" t="s">
        <v>336</v>
      </c>
      <c r="I192" s="22" t="s">
        <v>13</v>
      </c>
      <c r="J192" s="20" t="s">
        <v>336</v>
      </c>
      <c r="K192" s="21" t="s">
        <v>13</v>
      </c>
      <c r="L192" s="20" t="s">
        <v>336</v>
      </c>
      <c r="M192" s="21" t="s">
        <v>13</v>
      </c>
      <c r="N192" s="20" t="s">
        <v>336</v>
      </c>
      <c r="O192" s="22" t="s">
        <v>13</v>
      </c>
      <c r="P192" s="230"/>
    </row>
    <row r="193" spans="1:25" ht="19.5" customHeight="1">
      <c r="A193" s="2">
        <v>41434</v>
      </c>
      <c r="B193" s="3" t="s">
        <v>565</v>
      </c>
      <c r="C193" s="3" t="s">
        <v>364</v>
      </c>
      <c r="D193" s="3" t="s">
        <v>504</v>
      </c>
      <c r="E193" s="4"/>
      <c r="F193" s="7">
        <v>13.51</v>
      </c>
      <c r="G193" s="8">
        <v>33</v>
      </c>
      <c r="H193" s="5">
        <v>10.81</v>
      </c>
      <c r="I193" s="143">
        <v>32</v>
      </c>
      <c r="J193" s="144">
        <v>10.81</v>
      </c>
      <c r="K193" s="143">
        <v>32</v>
      </c>
      <c r="L193" s="144">
        <v>10.81</v>
      </c>
      <c r="M193" s="143">
        <v>32</v>
      </c>
      <c r="N193" s="33">
        <f>SUM(F193+H193+J193+L193)</f>
        <v>45.940000000000005</v>
      </c>
      <c r="O193" s="34">
        <f>SUM(G193+I193+K193+M193)</f>
        <v>129</v>
      </c>
      <c r="P193" s="35">
        <f>SUM(N193:O193)</f>
        <v>174.94</v>
      </c>
      <c r="R193" s="124" t="s">
        <v>8</v>
      </c>
      <c r="S193" s="208" t="s">
        <v>346</v>
      </c>
      <c r="T193" s="205" t="s">
        <v>339</v>
      </c>
      <c r="U193" s="182" t="s">
        <v>337</v>
      </c>
      <c r="V193" s="206" t="s">
        <v>382</v>
      </c>
      <c r="W193" s="205" t="s">
        <v>383</v>
      </c>
      <c r="X193" s="123" t="s">
        <v>341</v>
      </c>
      <c r="Y193" s="122"/>
    </row>
    <row r="194" spans="1:25" ht="19.5" customHeight="1">
      <c r="A194" s="9" t="s">
        <v>588</v>
      </c>
      <c r="B194" s="10" t="s">
        <v>626</v>
      </c>
      <c r="C194" s="3" t="s">
        <v>361</v>
      </c>
      <c r="D194" s="10" t="s">
        <v>504</v>
      </c>
      <c r="E194" s="11"/>
      <c r="F194" s="7">
        <v>8.09</v>
      </c>
      <c r="G194" s="8">
        <v>16</v>
      </c>
      <c r="H194" s="5">
        <v>5.4</v>
      </c>
      <c r="I194" s="13">
        <v>15</v>
      </c>
      <c r="J194" s="14"/>
      <c r="K194" s="15"/>
      <c r="L194" s="12"/>
      <c r="M194" s="15"/>
      <c r="N194" s="139">
        <f aca="true" t="shared" si="15" ref="N194:O215">SUM(F194+H194+J194+L194)</f>
        <v>13.49</v>
      </c>
      <c r="O194" s="34">
        <f t="shared" si="15"/>
        <v>31</v>
      </c>
      <c r="P194" s="35">
        <f aca="true" t="shared" si="16" ref="P194:P216">SUM(N194:O194)</f>
        <v>44.49</v>
      </c>
      <c r="R194" s="124" t="s">
        <v>336</v>
      </c>
      <c r="S194" s="209">
        <v>13.51</v>
      </c>
      <c r="T194" s="185">
        <v>8.09</v>
      </c>
      <c r="U194" s="181">
        <v>5.4</v>
      </c>
      <c r="V194" s="207">
        <v>8.09</v>
      </c>
      <c r="W194" s="185">
        <v>21.6</v>
      </c>
      <c r="X194" s="123">
        <v>0</v>
      </c>
      <c r="Y194" s="122"/>
    </row>
    <row r="195" spans="1:25" ht="19.5" customHeight="1">
      <c r="A195" s="9"/>
      <c r="B195" s="10"/>
      <c r="C195" s="3"/>
      <c r="D195" s="10"/>
      <c r="E195" s="11"/>
      <c r="F195" s="7"/>
      <c r="G195" s="8"/>
      <c r="H195" s="5"/>
      <c r="I195" s="15"/>
      <c r="J195" s="12"/>
      <c r="K195" s="15"/>
      <c r="L195" s="12"/>
      <c r="M195" s="15"/>
      <c r="N195" s="139">
        <f t="shared" si="15"/>
        <v>0</v>
      </c>
      <c r="O195" s="34">
        <f t="shared" si="15"/>
        <v>0</v>
      </c>
      <c r="P195" s="35">
        <f t="shared" si="16"/>
        <v>0</v>
      </c>
      <c r="R195" s="124" t="s">
        <v>340</v>
      </c>
      <c r="S195" s="209">
        <v>33</v>
      </c>
      <c r="T195" s="185">
        <v>23</v>
      </c>
      <c r="U195" s="181">
        <v>1.3</v>
      </c>
      <c r="V195" s="207">
        <v>16</v>
      </c>
      <c r="W195" s="185">
        <v>1.3</v>
      </c>
      <c r="X195" s="123">
        <v>0</v>
      </c>
      <c r="Y195" s="122"/>
    </row>
    <row r="196" spans="1:20" ht="19.5" customHeight="1">
      <c r="A196" s="9"/>
      <c r="B196" s="10"/>
      <c r="C196" s="3"/>
      <c r="D196" s="10"/>
      <c r="E196" s="11"/>
      <c r="F196" s="7"/>
      <c r="G196" s="8"/>
      <c r="H196" s="5"/>
      <c r="I196" s="15"/>
      <c r="J196" s="12"/>
      <c r="K196" s="15"/>
      <c r="L196" s="12"/>
      <c r="M196" s="15"/>
      <c r="N196" s="139">
        <f t="shared" si="15"/>
        <v>0</v>
      </c>
      <c r="O196" s="34">
        <f t="shared" si="15"/>
        <v>0</v>
      </c>
      <c r="P196" s="35">
        <f t="shared" si="16"/>
        <v>0</v>
      </c>
      <c r="R196" s="119"/>
      <c r="T196" s="119"/>
    </row>
    <row r="197" spans="1:25" ht="19.5" customHeight="1">
      <c r="A197" s="9"/>
      <c r="B197" s="10"/>
      <c r="C197" s="3"/>
      <c r="D197" s="10"/>
      <c r="E197" s="11"/>
      <c r="F197" s="7"/>
      <c r="G197" s="8"/>
      <c r="H197" s="5"/>
      <c r="I197" s="15"/>
      <c r="J197" s="12"/>
      <c r="K197" s="15"/>
      <c r="L197" s="12"/>
      <c r="M197" s="15"/>
      <c r="N197" s="139">
        <f t="shared" si="15"/>
        <v>0</v>
      </c>
      <c r="O197" s="34">
        <f t="shared" si="15"/>
        <v>0</v>
      </c>
      <c r="P197" s="35">
        <f t="shared" si="16"/>
        <v>0</v>
      </c>
      <c r="R197" s="124" t="s">
        <v>342</v>
      </c>
      <c r="S197" s="208" t="s">
        <v>346</v>
      </c>
      <c r="T197" s="205" t="s">
        <v>339</v>
      </c>
      <c r="U197" s="182" t="s">
        <v>337</v>
      </c>
      <c r="V197" s="206" t="s">
        <v>382</v>
      </c>
      <c r="W197" s="205" t="s">
        <v>383</v>
      </c>
      <c r="X197" s="123" t="s">
        <v>341</v>
      </c>
      <c r="Y197" s="122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15"/>
      <c r="J198" s="12"/>
      <c r="K198" s="15"/>
      <c r="L198" s="12"/>
      <c r="M198" s="15"/>
      <c r="N198" s="139">
        <f t="shared" si="15"/>
        <v>0</v>
      </c>
      <c r="O198" s="34">
        <f t="shared" si="15"/>
        <v>0</v>
      </c>
      <c r="P198" s="35">
        <f t="shared" si="16"/>
        <v>0</v>
      </c>
      <c r="R198" s="124" t="s">
        <v>336</v>
      </c>
      <c r="S198" s="209">
        <v>10.81</v>
      </c>
      <c r="T198" s="185">
        <v>5.4</v>
      </c>
      <c r="U198" s="181">
        <v>5.4</v>
      </c>
      <c r="V198" s="207">
        <v>5.4</v>
      </c>
      <c r="W198" s="185">
        <v>13.51</v>
      </c>
      <c r="X198" s="121">
        <v>0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15"/>
      <c r="J199" s="12"/>
      <c r="K199" s="15"/>
      <c r="L199" s="12"/>
      <c r="M199" s="15"/>
      <c r="N199" s="139">
        <f t="shared" si="15"/>
        <v>0</v>
      </c>
      <c r="O199" s="34">
        <f t="shared" si="15"/>
        <v>0</v>
      </c>
      <c r="P199" s="35">
        <f t="shared" si="16"/>
        <v>0</v>
      </c>
      <c r="R199" s="124" t="s">
        <v>340</v>
      </c>
      <c r="S199" s="209">
        <v>32</v>
      </c>
      <c r="T199" s="185">
        <v>22</v>
      </c>
      <c r="U199" s="181">
        <v>0</v>
      </c>
      <c r="V199" s="207">
        <v>15</v>
      </c>
      <c r="W199" s="185">
        <v>0</v>
      </c>
      <c r="X199" s="121">
        <v>0</v>
      </c>
      <c r="Y199" s="122"/>
    </row>
    <row r="200" spans="1:16" ht="19.5" customHeight="1">
      <c r="A200" s="9"/>
      <c r="B200" s="10"/>
      <c r="C200" s="3"/>
      <c r="D200" s="10"/>
      <c r="E200" s="11"/>
      <c r="F200" s="7"/>
      <c r="G200" s="8"/>
      <c r="H200" s="5"/>
      <c r="I200" s="15"/>
      <c r="J200" s="12"/>
      <c r="K200" s="15"/>
      <c r="L200" s="12"/>
      <c r="M200" s="15"/>
      <c r="N200" s="139">
        <f t="shared" si="15"/>
        <v>0</v>
      </c>
      <c r="O200" s="34">
        <f t="shared" si="15"/>
        <v>0</v>
      </c>
      <c r="P200" s="35">
        <f t="shared" si="16"/>
        <v>0</v>
      </c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15"/>
      <c r="J201" s="12"/>
      <c r="K201" s="15"/>
      <c r="L201" s="12"/>
      <c r="M201" s="15"/>
      <c r="N201" s="139">
        <f t="shared" si="15"/>
        <v>0</v>
      </c>
      <c r="O201" s="34">
        <f t="shared" si="15"/>
        <v>0</v>
      </c>
      <c r="P201" s="35">
        <f t="shared" si="16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15"/>
      <c r="J202" s="12"/>
      <c r="K202" s="15"/>
      <c r="L202" s="12"/>
      <c r="M202" s="15"/>
      <c r="N202" s="139">
        <f t="shared" si="15"/>
        <v>0</v>
      </c>
      <c r="O202" s="34">
        <f t="shared" si="15"/>
        <v>0</v>
      </c>
      <c r="P202" s="35">
        <f t="shared" si="16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15"/>
      <c r="J203" s="12"/>
      <c r="K203" s="15"/>
      <c r="L203" s="12"/>
      <c r="M203" s="15"/>
      <c r="N203" s="139">
        <f t="shared" si="15"/>
        <v>0</v>
      </c>
      <c r="O203" s="34">
        <f t="shared" si="15"/>
        <v>0</v>
      </c>
      <c r="P203" s="35">
        <f t="shared" si="16"/>
        <v>0</v>
      </c>
    </row>
    <row r="204" spans="1:16" ht="19.5" customHeight="1">
      <c r="A204" s="9"/>
      <c r="B204" s="10"/>
      <c r="C204" s="3"/>
      <c r="D204" s="10"/>
      <c r="E204" s="11"/>
      <c r="F204" s="7"/>
      <c r="G204" s="8"/>
      <c r="H204" s="5"/>
      <c r="I204" s="15"/>
      <c r="J204" s="12"/>
      <c r="K204" s="15"/>
      <c r="L204" s="12"/>
      <c r="M204" s="15"/>
      <c r="N204" s="139">
        <f t="shared" si="15"/>
        <v>0</v>
      </c>
      <c r="O204" s="34">
        <f t="shared" si="15"/>
        <v>0</v>
      </c>
      <c r="P204" s="35">
        <f t="shared" si="16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15"/>
      <c r="J205" s="12"/>
      <c r="K205" s="15"/>
      <c r="L205" s="12"/>
      <c r="M205" s="15"/>
      <c r="N205" s="139">
        <f t="shared" si="15"/>
        <v>0</v>
      </c>
      <c r="O205" s="34">
        <f t="shared" si="15"/>
        <v>0</v>
      </c>
      <c r="P205" s="35">
        <f t="shared" si="16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15"/>
      <c r="J206" s="12"/>
      <c r="K206" s="15"/>
      <c r="L206" s="12"/>
      <c r="M206" s="15"/>
      <c r="N206" s="139">
        <f t="shared" si="15"/>
        <v>0</v>
      </c>
      <c r="O206" s="34">
        <f t="shared" si="15"/>
        <v>0</v>
      </c>
      <c r="P206" s="35">
        <f t="shared" si="16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15"/>
      <c r="J207" s="12"/>
      <c r="K207" s="15"/>
      <c r="L207" s="12"/>
      <c r="M207" s="15"/>
      <c r="N207" s="139">
        <f t="shared" si="15"/>
        <v>0</v>
      </c>
      <c r="O207" s="34">
        <f t="shared" si="15"/>
        <v>0</v>
      </c>
      <c r="P207" s="35">
        <f t="shared" si="16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15"/>
      <c r="J208" s="12"/>
      <c r="K208" s="15"/>
      <c r="L208" s="12"/>
      <c r="M208" s="15"/>
      <c r="N208" s="139">
        <f t="shared" si="15"/>
        <v>0</v>
      </c>
      <c r="O208" s="34">
        <f t="shared" si="15"/>
        <v>0</v>
      </c>
      <c r="P208" s="35">
        <f t="shared" si="16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15"/>
      <c r="J209" s="12"/>
      <c r="K209" s="15"/>
      <c r="L209" s="12"/>
      <c r="M209" s="15"/>
      <c r="N209" s="139">
        <f t="shared" si="15"/>
        <v>0</v>
      </c>
      <c r="O209" s="34">
        <f t="shared" si="15"/>
        <v>0</v>
      </c>
      <c r="P209" s="35">
        <f t="shared" si="16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15"/>
      <c r="J210" s="12"/>
      <c r="K210" s="15"/>
      <c r="L210" s="12"/>
      <c r="M210" s="15"/>
      <c r="N210" s="139">
        <f t="shared" si="15"/>
        <v>0</v>
      </c>
      <c r="O210" s="34">
        <f t="shared" si="15"/>
        <v>0</v>
      </c>
      <c r="P210" s="35">
        <f t="shared" si="16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15"/>
      <c r="J211" s="12"/>
      <c r="K211" s="15"/>
      <c r="L211" s="12"/>
      <c r="M211" s="15"/>
      <c r="N211" s="139">
        <f t="shared" si="15"/>
        <v>0</v>
      </c>
      <c r="O211" s="34">
        <f t="shared" si="15"/>
        <v>0</v>
      </c>
      <c r="P211" s="35">
        <f t="shared" si="16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15"/>
      <c r="J212" s="12"/>
      <c r="K212" s="15"/>
      <c r="L212" s="12"/>
      <c r="M212" s="15"/>
      <c r="N212" s="139">
        <f t="shared" si="15"/>
        <v>0</v>
      </c>
      <c r="O212" s="34">
        <f t="shared" si="15"/>
        <v>0</v>
      </c>
      <c r="P212" s="35">
        <f t="shared" si="16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15"/>
      <c r="J213" s="12"/>
      <c r="K213" s="15"/>
      <c r="L213" s="12"/>
      <c r="M213" s="15"/>
      <c r="N213" s="139">
        <f t="shared" si="15"/>
        <v>0</v>
      </c>
      <c r="O213" s="34">
        <f t="shared" si="15"/>
        <v>0</v>
      </c>
      <c r="P213" s="35">
        <f t="shared" si="16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15"/>
      <c r="J214" s="12"/>
      <c r="K214" s="15"/>
      <c r="L214" s="12"/>
      <c r="M214" s="15"/>
      <c r="N214" s="139">
        <f t="shared" si="15"/>
        <v>0</v>
      </c>
      <c r="O214" s="34">
        <f t="shared" si="15"/>
        <v>0</v>
      </c>
      <c r="P214" s="35">
        <f t="shared" si="16"/>
        <v>0</v>
      </c>
    </row>
    <row r="215" spans="1:16" ht="19.5" customHeight="1" thickBot="1">
      <c r="A215" s="26"/>
      <c r="B215" s="27"/>
      <c r="C215" s="3"/>
      <c r="D215" s="27"/>
      <c r="E215" s="28"/>
      <c r="F215" s="7"/>
      <c r="G215" s="8"/>
      <c r="H215" s="5"/>
      <c r="I215" s="8"/>
      <c r="J215" s="5"/>
      <c r="K215" s="8"/>
      <c r="L215" s="5"/>
      <c r="M215" s="130"/>
      <c r="N215" s="140">
        <f t="shared" si="15"/>
        <v>0</v>
      </c>
      <c r="O215" s="37">
        <f t="shared" si="15"/>
        <v>0</v>
      </c>
      <c r="P215" s="38">
        <f t="shared" si="16"/>
        <v>0</v>
      </c>
    </row>
    <row r="216" spans="1:16" ht="19.5" customHeight="1" thickBot="1">
      <c r="A216" s="259" t="s">
        <v>14</v>
      </c>
      <c r="B216" s="260"/>
      <c r="C216" s="260"/>
      <c r="D216" s="260"/>
      <c r="E216" s="261"/>
      <c r="F216" s="39">
        <f aca="true" t="shared" si="17" ref="F216:O216">SUM(F193:F215)</f>
        <v>21.6</v>
      </c>
      <c r="G216" s="40">
        <f t="shared" si="17"/>
        <v>49</v>
      </c>
      <c r="H216" s="41">
        <f t="shared" si="17"/>
        <v>16.21</v>
      </c>
      <c r="I216" s="42">
        <f t="shared" si="17"/>
        <v>47</v>
      </c>
      <c r="J216" s="39">
        <f t="shared" si="17"/>
        <v>10.81</v>
      </c>
      <c r="K216" s="40">
        <f t="shared" si="17"/>
        <v>32</v>
      </c>
      <c r="L216" s="41">
        <f t="shared" si="17"/>
        <v>10.81</v>
      </c>
      <c r="M216" s="40">
        <f t="shared" si="17"/>
        <v>32</v>
      </c>
      <c r="N216" s="43">
        <f t="shared" si="17"/>
        <v>59.43000000000001</v>
      </c>
      <c r="O216" s="44">
        <f t="shared" si="17"/>
        <v>160</v>
      </c>
      <c r="P216" s="32">
        <f t="shared" si="16"/>
        <v>219.43</v>
      </c>
    </row>
    <row r="217" spans="1:16" ht="19.5" customHeight="1">
      <c r="A217" s="238" t="s">
        <v>0</v>
      </c>
      <c r="B217" s="238"/>
      <c r="C217" s="238"/>
      <c r="D217" s="238"/>
      <c r="E217" s="238"/>
      <c r="F217" s="238"/>
      <c r="G217" s="238"/>
      <c r="H217" s="238"/>
      <c r="I217" s="239"/>
      <c r="J217" s="238"/>
      <c r="K217" s="238"/>
      <c r="L217" s="238"/>
      <c r="M217" s="238"/>
      <c r="N217" s="238"/>
      <c r="O217" s="238"/>
      <c r="P217" s="238"/>
    </row>
    <row r="218" spans="1:16" ht="19.5" customHeight="1">
      <c r="A218" s="238"/>
      <c r="B218" s="238"/>
      <c r="C218" s="238"/>
      <c r="D218" s="238"/>
      <c r="E218" s="238"/>
      <c r="F218" s="238"/>
      <c r="G218" s="238"/>
      <c r="H218" s="238"/>
      <c r="I218" s="239"/>
      <c r="J218" s="240"/>
      <c r="K218" s="240"/>
      <c r="L218" s="239"/>
      <c r="M218" s="239"/>
      <c r="N218" s="239"/>
      <c r="O218" s="239"/>
      <c r="P218" s="239"/>
    </row>
    <row r="219" spans="1:11" ht="19.5" customHeight="1">
      <c r="A219" s="241" t="s">
        <v>143</v>
      </c>
      <c r="B219" s="241"/>
      <c r="J219" s="19"/>
      <c r="K219" s="19"/>
    </row>
    <row r="220" spans="1:2" ht="19.5" customHeight="1">
      <c r="A220" s="241"/>
      <c r="B220" s="241"/>
    </row>
    <row r="221" spans="1:14" ht="19.5" customHeight="1">
      <c r="A221" s="241"/>
      <c r="B221" s="241"/>
      <c r="K221" s="18"/>
      <c r="L221" s="18"/>
      <c r="M221" s="18"/>
      <c r="N221" s="18"/>
    </row>
    <row r="222" spans="1:16" ht="19.5" customHeight="1">
      <c r="A222" s="263" t="s">
        <v>15</v>
      </c>
      <c r="B222" s="254" t="s">
        <v>284</v>
      </c>
      <c r="C222" s="254"/>
      <c r="D222" s="254"/>
      <c r="E222" s="29"/>
      <c r="F222" s="16"/>
      <c r="G222" s="16"/>
      <c r="H222" s="16"/>
      <c r="K222" s="255" t="s">
        <v>16</v>
      </c>
      <c r="L222" s="255"/>
      <c r="M222" s="227" t="str">
        <f>MR!R11</f>
        <v>jún 2013</v>
      </c>
      <c r="N222" s="227"/>
      <c r="O222" s="227"/>
      <c r="P222" s="227"/>
    </row>
    <row r="223" spans="1:16" ht="19.5" customHeight="1">
      <c r="A223" s="263"/>
      <c r="B223" s="254"/>
      <c r="C223" s="254"/>
      <c r="D223" s="254"/>
      <c r="E223" s="29"/>
      <c r="F223" s="16"/>
      <c r="G223" s="16"/>
      <c r="H223" s="16"/>
      <c r="K223" s="255"/>
      <c r="L223" s="255"/>
      <c r="M223" s="227"/>
      <c r="N223" s="227"/>
      <c r="O223" s="227"/>
      <c r="P223" s="227"/>
    </row>
    <row r="224" ht="19.5" customHeight="1" thickBot="1"/>
    <row r="225" spans="1:16" ht="19.5" customHeight="1" thickBot="1">
      <c r="A225" s="242" t="s">
        <v>2</v>
      </c>
      <c r="B225" s="245" t="s">
        <v>3</v>
      </c>
      <c r="C225" s="248" t="s">
        <v>4</v>
      </c>
      <c r="D225" s="251" t="s">
        <v>5</v>
      </c>
      <c r="E225" s="262" t="s">
        <v>6</v>
      </c>
      <c r="F225" s="235" t="s">
        <v>7</v>
      </c>
      <c r="G225" s="235"/>
      <c r="H225" s="235"/>
      <c r="I225" s="235"/>
      <c r="J225" s="235"/>
      <c r="K225" s="235"/>
      <c r="L225" s="235"/>
      <c r="M225" s="231"/>
      <c r="N225" s="234" t="s">
        <v>12</v>
      </c>
      <c r="O225" s="235"/>
      <c r="P225" s="228" t="s">
        <v>14</v>
      </c>
    </row>
    <row r="226" spans="1:16" ht="19.5" customHeight="1">
      <c r="A226" s="243"/>
      <c r="B226" s="246"/>
      <c r="C226" s="249"/>
      <c r="D226" s="252"/>
      <c r="E226" s="232"/>
      <c r="F226" s="256" t="s">
        <v>8</v>
      </c>
      <c r="G226" s="257"/>
      <c r="H226" s="258" t="s">
        <v>9</v>
      </c>
      <c r="I226" s="258"/>
      <c r="J226" s="256" t="s">
        <v>10</v>
      </c>
      <c r="K226" s="257"/>
      <c r="L226" s="258" t="s">
        <v>11</v>
      </c>
      <c r="M226" s="257"/>
      <c r="N226" s="236"/>
      <c r="O226" s="237"/>
      <c r="P226" s="229"/>
    </row>
    <row r="227" spans="1:16" ht="19.5" customHeight="1" thickBot="1">
      <c r="A227" s="244"/>
      <c r="B227" s="247"/>
      <c r="C227" s="250"/>
      <c r="D227" s="253"/>
      <c r="E227" s="233"/>
      <c r="F227" s="20" t="s">
        <v>336</v>
      </c>
      <c r="G227" s="21" t="s">
        <v>13</v>
      </c>
      <c r="H227" s="20" t="s">
        <v>336</v>
      </c>
      <c r="I227" s="22" t="s">
        <v>13</v>
      </c>
      <c r="J227" s="20" t="s">
        <v>336</v>
      </c>
      <c r="K227" s="21" t="s">
        <v>13</v>
      </c>
      <c r="L227" s="20" t="s">
        <v>336</v>
      </c>
      <c r="M227" s="21" t="s">
        <v>13</v>
      </c>
      <c r="N227" s="20" t="s">
        <v>336</v>
      </c>
      <c r="O227" s="22" t="s">
        <v>13</v>
      </c>
      <c r="P227" s="230"/>
    </row>
    <row r="228" spans="1:25" ht="19.5" customHeight="1">
      <c r="A228" s="2" t="s">
        <v>452</v>
      </c>
      <c r="B228" s="3" t="s">
        <v>467</v>
      </c>
      <c r="C228" s="3" t="s">
        <v>360</v>
      </c>
      <c r="D228" s="3" t="s">
        <v>403</v>
      </c>
      <c r="E228" s="4"/>
      <c r="F228" s="7">
        <v>8.09</v>
      </c>
      <c r="G228" s="8">
        <v>16</v>
      </c>
      <c r="H228" s="5">
        <v>5.4</v>
      </c>
      <c r="I228" s="143">
        <v>15</v>
      </c>
      <c r="J228" s="144"/>
      <c r="K228" s="143"/>
      <c r="L228" s="144"/>
      <c r="M228" s="143"/>
      <c r="N228" s="33">
        <f>SUM(F228+H228+J228+L228)</f>
        <v>13.49</v>
      </c>
      <c r="O228" s="34">
        <f>SUM(G228+I228+K228+M228)</f>
        <v>31</v>
      </c>
      <c r="P228" s="35">
        <f>SUM(N228:O228)</f>
        <v>44.49</v>
      </c>
      <c r="R228" s="124" t="s">
        <v>8</v>
      </c>
      <c r="S228" s="208" t="s">
        <v>346</v>
      </c>
      <c r="T228" s="205" t="s">
        <v>339</v>
      </c>
      <c r="U228" s="182" t="s">
        <v>337</v>
      </c>
      <c r="V228" s="206" t="s">
        <v>382</v>
      </c>
      <c r="W228" s="205" t="s">
        <v>383</v>
      </c>
      <c r="X228" s="123" t="s">
        <v>341</v>
      </c>
      <c r="Y228" s="122"/>
    </row>
    <row r="229" spans="1:25" ht="19.5" customHeight="1">
      <c r="A229" s="9">
        <v>41434</v>
      </c>
      <c r="B229" s="10" t="s">
        <v>564</v>
      </c>
      <c r="C229" s="3" t="s">
        <v>364</v>
      </c>
      <c r="D229" s="10" t="s">
        <v>504</v>
      </c>
      <c r="E229" s="11"/>
      <c r="F229" s="7">
        <v>13.51</v>
      </c>
      <c r="G229" s="8">
        <v>33</v>
      </c>
      <c r="H229" s="5">
        <v>10.81</v>
      </c>
      <c r="I229" s="15">
        <v>32</v>
      </c>
      <c r="J229" s="12">
        <v>10.81</v>
      </c>
      <c r="K229" s="15">
        <v>32</v>
      </c>
      <c r="L229" s="12">
        <v>10.81</v>
      </c>
      <c r="M229" s="15">
        <v>32</v>
      </c>
      <c r="N229" s="139">
        <f aca="true" t="shared" si="18" ref="N229:O250">SUM(F229+H229+J229+L229)</f>
        <v>45.940000000000005</v>
      </c>
      <c r="O229" s="34">
        <f t="shared" si="18"/>
        <v>129</v>
      </c>
      <c r="P229" s="35">
        <f aca="true" t="shared" si="19" ref="P229:P251">SUM(N229:O229)</f>
        <v>174.94</v>
      </c>
      <c r="R229" s="124" t="s">
        <v>336</v>
      </c>
      <c r="S229" s="209">
        <v>13.51</v>
      </c>
      <c r="T229" s="185">
        <v>8.09</v>
      </c>
      <c r="U229" s="181">
        <v>5.4</v>
      </c>
      <c r="V229" s="207">
        <v>8.09</v>
      </c>
      <c r="W229" s="185">
        <v>21.6</v>
      </c>
      <c r="X229" s="123">
        <v>0</v>
      </c>
      <c r="Y229" s="122"/>
    </row>
    <row r="230" spans="1:25" ht="19.5" customHeight="1">
      <c r="A230" s="9" t="s">
        <v>721</v>
      </c>
      <c r="B230" s="10" t="s">
        <v>739</v>
      </c>
      <c r="C230" s="3" t="s">
        <v>360</v>
      </c>
      <c r="D230" s="10" t="s">
        <v>391</v>
      </c>
      <c r="E230" s="11"/>
      <c r="F230" s="7">
        <v>8.09</v>
      </c>
      <c r="G230" s="8">
        <v>16</v>
      </c>
      <c r="H230" s="5">
        <v>5.4</v>
      </c>
      <c r="I230" s="15">
        <v>15</v>
      </c>
      <c r="J230" s="12"/>
      <c r="K230" s="15"/>
      <c r="L230" s="12"/>
      <c r="M230" s="15"/>
      <c r="N230" s="139">
        <f t="shared" si="18"/>
        <v>13.49</v>
      </c>
      <c r="O230" s="34">
        <f t="shared" si="18"/>
        <v>31</v>
      </c>
      <c r="P230" s="35">
        <f t="shared" si="19"/>
        <v>44.49</v>
      </c>
      <c r="R230" s="124" t="s">
        <v>340</v>
      </c>
      <c r="S230" s="209">
        <v>33</v>
      </c>
      <c r="T230" s="185">
        <v>23</v>
      </c>
      <c r="U230" s="181">
        <v>1.3</v>
      </c>
      <c r="V230" s="207">
        <v>16</v>
      </c>
      <c r="W230" s="185">
        <v>1.3</v>
      </c>
      <c r="X230" s="123">
        <v>0</v>
      </c>
      <c r="Y230" s="122"/>
    </row>
    <row r="231" spans="1:20" ht="19.5" customHeight="1">
      <c r="A231" s="9" t="s">
        <v>836</v>
      </c>
      <c r="B231" s="10" t="s">
        <v>842</v>
      </c>
      <c r="C231" s="3" t="s">
        <v>360</v>
      </c>
      <c r="D231" s="10" t="s">
        <v>521</v>
      </c>
      <c r="E231" s="11"/>
      <c r="F231" s="7">
        <v>8.09</v>
      </c>
      <c r="G231" s="8">
        <v>16</v>
      </c>
      <c r="H231" s="5">
        <v>5.4</v>
      </c>
      <c r="I231" s="15">
        <v>15</v>
      </c>
      <c r="J231" s="12"/>
      <c r="K231" s="15"/>
      <c r="L231" s="12"/>
      <c r="M231" s="15"/>
      <c r="N231" s="139">
        <f t="shared" si="18"/>
        <v>13.49</v>
      </c>
      <c r="O231" s="34">
        <f t="shared" si="18"/>
        <v>31</v>
      </c>
      <c r="P231" s="35">
        <f t="shared" si="19"/>
        <v>44.49</v>
      </c>
      <c r="R231" s="119"/>
      <c r="T231" s="119"/>
    </row>
    <row r="232" spans="1:25" ht="19.5" customHeight="1">
      <c r="A232" s="9"/>
      <c r="B232" s="10"/>
      <c r="C232" s="3"/>
      <c r="D232" s="10"/>
      <c r="E232" s="11"/>
      <c r="F232" s="7"/>
      <c r="G232" s="8"/>
      <c r="H232" s="5"/>
      <c r="I232" s="15"/>
      <c r="J232" s="12"/>
      <c r="K232" s="15"/>
      <c r="L232" s="12"/>
      <c r="M232" s="15"/>
      <c r="N232" s="139">
        <f t="shared" si="18"/>
        <v>0</v>
      </c>
      <c r="O232" s="34">
        <f t="shared" si="18"/>
        <v>0</v>
      </c>
      <c r="P232" s="35">
        <f t="shared" si="19"/>
        <v>0</v>
      </c>
      <c r="R232" s="124" t="s">
        <v>342</v>
      </c>
      <c r="S232" s="208" t="s">
        <v>346</v>
      </c>
      <c r="T232" s="205" t="s">
        <v>339</v>
      </c>
      <c r="U232" s="182" t="s">
        <v>337</v>
      </c>
      <c r="V232" s="206" t="s">
        <v>382</v>
      </c>
      <c r="W232" s="205" t="s">
        <v>383</v>
      </c>
      <c r="X232" s="123" t="s">
        <v>341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15"/>
      <c r="J233" s="12"/>
      <c r="K233" s="15"/>
      <c r="L233" s="12"/>
      <c r="M233" s="15"/>
      <c r="N233" s="139">
        <f t="shared" si="18"/>
        <v>0</v>
      </c>
      <c r="O233" s="34">
        <f t="shared" si="18"/>
        <v>0</v>
      </c>
      <c r="P233" s="35">
        <f t="shared" si="19"/>
        <v>0</v>
      </c>
      <c r="R233" s="124" t="s">
        <v>336</v>
      </c>
      <c r="S233" s="209">
        <v>10.81</v>
      </c>
      <c r="T233" s="185">
        <v>5.4</v>
      </c>
      <c r="U233" s="181">
        <v>5.4</v>
      </c>
      <c r="V233" s="207">
        <v>5.4</v>
      </c>
      <c r="W233" s="185">
        <v>13.51</v>
      </c>
      <c r="X233" s="121">
        <v>0</v>
      </c>
      <c r="Y233" s="122"/>
    </row>
    <row r="234" spans="1:25" ht="19.5" customHeight="1">
      <c r="A234" s="9"/>
      <c r="B234" s="10"/>
      <c r="C234" s="3"/>
      <c r="D234" s="10"/>
      <c r="E234" s="11"/>
      <c r="F234" s="7"/>
      <c r="G234" s="8"/>
      <c r="H234" s="5"/>
      <c r="I234" s="15"/>
      <c r="J234" s="12"/>
      <c r="K234" s="15"/>
      <c r="L234" s="12"/>
      <c r="M234" s="15"/>
      <c r="N234" s="139">
        <f t="shared" si="18"/>
        <v>0</v>
      </c>
      <c r="O234" s="34">
        <f t="shared" si="18"/>
        <v>0</v>
      </c>
      <c r="P234" s="35">
        <f t="shared" si="19"/>
        <v>0</v>
      </c>
      <c r="R234" s="124" t="s">
        <v>340</v>
      </c>
      <c r="S234" s="209">
        <v>32</v>
      </c>
      <c r="T234" s="185">
        <v>22</v>
      </c>
      <c r="U234" s="181">
        <v>0</v>
      </c>
      <c r="V234" s="207">
        <v>15</v>
      </c>
      <c r="W234" s="185">
        <v>0</v>
      </c>
      <c r="X234" s="121">
        <v>0</v>
      </c>
      <c r="Y234" s="122"/>
    </row>
    <row r="235" spans="1:16" ht="19.5" customHeight="1">
      <c r="A235" s="9"/>
      <c r="B235" s="10"/>
      <c r="C235" s="3"/>
      <c r="D235" s="10"/>
      <c r="E235" s="11"/>
      <c r="F235" s="7"/>
      <c r="G235" s="8"/>
      <c r="H235" s="5"/>
      <c r="I235" s="15"/>
      <c r="J235" s="12"/>
      <c r="K235" s="15"/>
      <c r="L235" s="12"/>
      <c r="M235" s="15"/>
      <c r="N235" s="139">
        <f t="shared" si="18"/>
        <v>0</v>
      </c>
      <c r="O235" s="34">
        <f t="shared" si="18"/>
        <v>0</v>
      </c>
      <c r="P235" s="35">
        <f t="shared" si="19"/>
        <v>0</v>
      </c>
    </row>
    <row r="236" spans="1:16" ht="19.5" customHeight="1">
      <c r="A236" s="9"/>
      <c r="B236" s="10"/>
      <c r="C236" s="3"/>
      <c r="D236" s="10"/>
      <c r="E236" s="11"/>
      <c r="F236" s="7"/>
      <c r="G236" s="8"/>
      <c r="H236" s="5"/>
      <c r="I236" s="15"/>
      <c r="J236" s="12"/>
      <c r="K236" s="15"/>
      <c r="L236" s="12"/>
      <c r="M236" s="15"/>
      <c r="N236" s="139">
        <f t="shared" si="18"/>
        <v>0</v>
      </c>
      <c r="O236" s="34">
        <f t="shared" si="18"/>
        <v>0</v>
      </c>
      <c r="P236" s="35">
        <f t="shared" si="19"/>
        <v>0</v>
      </c>
    </row>
    <row r="237" spans="1:16" ht="19.5" customHeight="1">
      <c r="A237" s="9"/>
      <c r="B237" s="10"/>
      <c r="C237" s="3"/>
      <c r="D237" s="10"/>
      <c r="E237" s="11"/>
      <c r="F237" s="7"/>
      <c r="G237" s="8"/>
      <c r="H237" s="5"/>
      <c r="I237" s="15"/>
      <c r="J237" s="12"/>
      <c r="K237" s="15"/>
      <c r="L237" s="12"/>
      <c r="M237" s="15"/>
      <c r="N237" s="139">
        <f t="shared" si="18"/>
        <v>0</v>
      </c>
      <c r="O237" s="34">
        <f t="shared" si="18"/>
        <v>0</v>
      </c>
      <c r="P237" s="35">
        <f t="shared" si="19"/>
        <v>0</v>
      </c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15"/>
      <c r="J238" s="12"/>
      <c r="K238" s="15"/>
      <c r="L238" s="12"/>
      <c r="M238" s="15"/>
      <c r="N238" s="139">
        <f t="shared" si="18"/>
        <v>0</v>
      </c>
      <c r="O238" s="34">
        <f t="shared" si="18"/>
        <v>0</v>
      </c>
      <c r="P238" s="35">
        <f t="shared" si="19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15"/>
      <c r="J239" s="12"/>
      <c r="K239" s="15"/>
      <c r="L239" s="12"/>
      <c r="M239" s="15"/>
      <c r="N239" s="139">
        <f t="shared" si="18"/>
        <v>0</v>
      </c>
      <c r="O239" s="34">
        <f t="shared" si="18"/>
        <v>0</v>
      </c>
      <c r="P239" s="35">
        <f t="shared" si="19"/>
        <v>0</v>
      </c>
    </row>
    <row r="240" spans="1:16" ht="19.5" customHeight="1">
      <c r="A240" s="9"/>
      <c r="B240" s="10"/>
      <c r="C240" s="3"/>
      <c r="D240" s="10"/>
      <c r="E240" s="11"/>
      <c r="F240" s="7"/>
      <c r="G240" s="8"/>
      <c r="H240" s="5"/>
      <c r="I240" s="15"/>
      <c r="J240" s="12"/>
      <c r="K240" s="15"/>
      <c r="L240" s="12"/>
      <c r="M240" s="15"/>
      <c r="N240" s="139">
        <f t="shared" si="18"/>
        <v>0</v>
      </c>
      <c r="O240" s="34">
        <f t="shared" si="18"/>
        <v>0</v>
      </c>
      <c r="P240" s="35">
        <f t="shared" si="19"/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15"/>
      <c r="J241" s="12"/>
      <c r="K241" s="15"/>
      <c r="L241" s="12"/>
      <c r="M241" s="15"/>
      <c r="N241" s="139">
        <f t="shared" si="18"/>
        <v>0</v>
      </c>
      <c r="O241" s="34">
        <f t="shared" si="18"/>
        <v>0</v>
      </c>
      <c r="P241" s="35">
        <f t="shared" si="19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15"/>
      <c r="J242" s="12"/>
      <c r="K242" s="15"/>
      <c r="L242" s="12"/>
      <c r="M242" s="15"/>
      <c r="N242" s="139">
        <f t="shared" si="18"/>
        <v>0</v>
      </c>
      <c r="O242" s="34">
        <f t="shared" si="18"/>
        <v>0</v>
      </c>
      <c r="P242" s="35">
        <f t="shared" si="19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15"/>
      <c r="J243" s="12"/>
      <c r="K243" s="15"/>
      <c r="L243" s="12"/>
      <c r="M243" s="15"/>
      <c r="N243" s="139">
        <f t="shared" si="18"/>
        <v>0</v>
      </c>
      <c r="O243" s="34">
        <f t="shared" si="18"/>
        <v>0</v>
      </c>
      <c r="P243" s="35">
        <f t="shared" si="19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15"/>
      <c r="J244" s="12"/>
      <c r="K244" s="15"/>
      <c r="L244" s="12"/>
      <c r="M244" s="15"/>
      <c r="N244" s="139">
        <f t="shared" si="18"/>
        <v>0</v>
      </c>
      <c r="O244" s="34">
        <f t="shared" si="18"/>
        <v>0</v>
      </c>
      <c r="P244" s="35">
        <f t="shared" si="19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15"/>
      <c r="J245" s="12"/>
      <c r="K245" s="15"/>
      <c r="L245" s="12"/>
      <c r="M245" s="15"/>
      <c r="N245" s="139">
        <f t="shared" si="18"/>
        <v>0</v>
      </c>
      <c r="O245" s="34">
        <f t="shared" si="18"/>
        <v>0</v>
      </c>
      <c r="P245" s="35">
        <f t="shared" si="19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15"/>
      <c r="J246" s="12"/>
      <c r="K246" s="15"/>
      <c r="L246" s="12"/>
      <c r="M246" s="15"/>
      <c r="N246" s="139">
        <f t="shared" si="18"/>
        <v>0</v>
      </c>
      <c r="O246" s="34">
        <f t="shared" si="18"/>
        <v>0</v>
      </c>
      <c r="P246" s="35">
        <f t="shared" si="19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15"/>
      <c r="J247" s="12"/>
      <c r="K247" s="15"/>
      <c r="L247" s="12"/>
      <c r="M247" s="15"/>
      <c r="N247" s="139">
        <f t="shared" si="18"/>
        <v>0</v>
      </c>
      <c r="O247" s="34">
        <f t="shared" si="18"/>
        <v>0</v>
      </c>
      <c r="P247" s="35">
        <f t="shared" si="19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15"/>
      <c r="J248" s="12"/>
      <c r="K248" s="15"/>
      <c r="L248" s="12"/>
      <c r="M248" s="15"/>
      <c r="N248" s="139">
        <f t="shared" si="18"/>
        <v>0</v>
      </c>
      <c r="O248" s="34">
        <f t="shared" si="18"/>
        <v>0</v>
      </c>
      <c r="P248" s="35">
        <f t="shared" si="19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15"/>
      <c r="J249" s="12"/>
      <c r="K249" s="15"/>
      <c r="L249" s="12"/>
      <c r="M249" s="15"/>
      <c r="N249" s="139">
        <f t="shared" si="18"/>
        <v>0</v>
      </c>
      <c r="O249" s="34">
        <f t="shared" si="18"/>
        <v>0</v>
      </c>
      <c r="P249" s="35">
        <f t="shared" si="19"/>
        <v>0</v>
      </c>
    </row>
    <row r="250" spans="1:16" ht="19.5" customHeight="1" thickBot="1">
      <c r="A250" s="26"/>
      <c r="B250" s="27"/>
      <c r="C250" s="3"/>
      <c r="D250" s="27"/>
      <c r="E250" s="28"/>
      <c r="F250" s="7"/>
      <c r="G250" s="8"/>
      <c r="H250" s="5"/>
      <c r="I250" s="8"/>
      <c r="J250" s="5"/>
      <c r="K250" s="8"/>
      <c r="L250" s="5"/>
      <c r="M250" s="130"/>
      <c r="N250" s="140">
        <f t="shared" si="18"/>
        <v>0</v>
      </c>
      <c r="O250" s="37">
        <f t="shared" si="18"/>
        <v>0</v>
      </c>
      <c r="P250" s="38">
        <f t="shared" si="19"/>
        <v>0</v>
      </c>
    </row>
    <row r="251" spans="1:16" ht="19.5" customHeight="1" thickBot="1">
      <c r="A251" s="259" t="s">
        <v>14</v>
      </c>
      <c r="B251" s="260"/>
      <c r="C251" s="260"/>
      <c r="D251" s="260"/>
      <c r="E251" s="261"/>
      <c r="F251" s="39">
        <f aca="true" t="shared" si="20" ref="F251:O251">SUM(F228:F250)</f>
        <v>37.78</v>
      </c>
      <c r="G251" s="40">
        <f t="shared" si="20"/>
        <v>81</v>
      </c>
      <c r="H251" s="41">
        <f t="shared" si="20"/>
        <v>27.009999999999998</v>
      </c>
      <c r="I251" s="42">
        <f t="shared" si="20"/>
        <v>77</v>
      </c>
      <c r="J251" s="39">
        <f t="shared" si="20"/>
        <v>10.81</v>
      </c>
      <c r="K251" s="40">
        <f t="shared" si="20"/>
        <v>32</v>
      </c>
      <c r="L251" s="41">
        <f t="shared" si="20"/>
        <v>10.81</v>
      </c>
      <c r="M251" s="40">
        <f t="shared" si="20"/>
        <v>32</v>
      </c>
      <c r="N251" s="43">
        <f t="shared" si="20"/>
        <v>86.41</v>
      </c>
      <c r="O251" s="44">
        <f t="shared" si="20"/>
        <v>222</v>
      </c>
      <c r="P251" s="32">
        <f t="shared" si="19"/>
        <v>308.40999999999997</v>
      </c>
    </row>
    <row r="252" spans="1:16" ht="19.5" customHeight="1">
      <c r="A252" s="45"/>
      <c r="B252" s="45"/>
      <c r="C252" s="45"/>
      <c r="D252" s="45"/>
      <c r="E252" s="45"/>
      <c r="F252" s="46"/>
      <c r="G252" s="46"/>
      <c r="H252" s="46"/>
      <c r="I252" s="46"/>
      <c r="J252" s="46"/>
      <c r="K252" s="46"/>
      <c r="L252" s="46"/>
      <c r="M252" s="46"/>
      <c r="N252" s="47"/>
      <c r="O252" s="47"/>
      <c r="P252" s="48"/>
    </row>
    <row r="253" spans="1:16" ht="19.5" customHeight="1">
      <c r="A253" s="45"/>
      <c r="B253" s="45"/>
      <c r="C253" s="45"/>
      <c r="D253" s="45"/>
      <c r="E253" s="45"/>
      <c r="F253" s="46"/>
      <c r="G253" s="46"/>
      <c r="H253" s="46"/>
      <c r="I253" s="46"/>
      <c r="J253" s="46"/>
      <c r="K253" s="46"/>
      <c r="L253" s="46"/>
      <c r="M253" s="46"/>
      <c r="N253" s="47"/>
      <c r="O253" s="47"/>
      <c r="P253" s="48"/>
    </row>
    <row r="254" spans="1:16" ht="19.5" customHeight="1">
      <c r="A254" s="238" t="s">
        <v>0</v>
      </c>
      <c r="B254" s="238"/>
      <c r="C254" s="238"/>
      <c r="D254" s="238"/>
      <c r="E254" s="238"/>
      <c r="F254" s="238"/>
      <c r="G254" s="238"/>
      <c r="H254" s="238"/>
      <c r="I254" s="239"/>
      <c r="J254" s="238"/>
      <c r="K254" s="238"/>
      <c r="L254" s="238"/>
      <c r="M254" s="238"/>
      <c r="N254" s="238"/>
      <c r="O254" s="238"/>
      <c r="P254" s="238"/>
    </row>
    <row r="255" spans="1:16" ht="19.5" customHeight="1">
      <c r="A255" s="238"/>
      <c r="B255" s="238"/>
      <c r="C255" s="238"/>
      <c r="D255" s="238"/>
      <c r="E255" s="238"/>
      <c r="F255" s="238"/>
      <c r="G255" s="238"/>
      <c r="H255" s="238"/>
      <c r="I255" s="239"/>
      <c r="J255" s="240"/>
      <c r="K255" s="240"/>
      <c r="L255" s="239"/>
      <c r="M255" s="239"/>
      <c r="N255" s="239"/>
      <c r="O255" s="239"/>
      <c r="P255" s="239"/>
    </row>
    <row r="256" spans="1:11" ht="19.5" customHeight="1">
      <c r="A256" s="241" t="s">
        <v>144</v>
      </c>
      <c r="B256" s="241"/>
      <c r="J256" s="19"/>
      <c r="K256" s="19"/>
    </row>
    <row r="257" spans="1:2" ht="19.5" customHeight="1">
      <c r="A257" s="241"/>
      <c r="B257" s="241"/>
    </row>
    <row r="258" spans="1:14" ht="19.5" customHeight="1">
      <c r="A258" s="241"/>
      <c r="B258" s="241"/>
      <c r="K258" s="18"/>
      <c r="L258" s="18"/>
      <c r="M258" s="18"/>
      <c r="N258" s="18"/>
    </row>
    <row r="259" spans="1:16" ht="19.5" customHeight="1">
      <c r="A259" s="263" t="s">
        <v>15</v>
      </c>
      <c r="B259" s="272" t="s">
        <v>212</v>
      </c>
      <c r="C259" s="272"/>
      <c r="D259" s="272"/>
      <c r="E259" s="29"/>
      <c r="F259" s="16"/>
      <c r="G259" s="16"/>
      <c r="H259" s="16"/>
      <c r="K259" s="255" t="s">
        <v>16</v>
      </c>
      <c r="L259" s="255"/>
      <c r="M259" s="227" t="str">
        <f>MR!R11</f>
        <v>jún 2013</v>
      </c>
      <c r="N259" s="227"/>
      <c r="O259" s="227"/>
      <c r="P259" s="227"/>
    </row>
    <row r="260" spans="1:16" ht="19.5" customHeight="1">
      <c r="A260" s="263"/>
      <c r="B260" s="272"/>
      <c r="C260" s="272"/>
      <c r="D260" s="272"/>
      <c r="E260" s="29"/>
      <c r="F260" s="16"/>
      <c r="G260" s="16"/>
      <c r="H260" s="16"/>
      <c r="K260" s="255"/>
      <c r="L260" s="255"/>
      <c r="M260" s="227"/>
      <c r="N260" s="227"/>
      <c r="O260" s="227"/>
      <c r="P260" s="227"/>
    </row>
    <row r="261" ht="19.5" customHeight="1" thickBot="1"/>
    <row r="262" spans="1:16" ht="19.5" customHeight="1" thickBot="1">
      <c r="A262" s="242" t="s">
        <v>2</v>
      </c>
      <c r="B262" s="245" t="s">
        <v>3</v>
      </c>
      <c r="C262" s="248" t="s">
        <v>4</v>
      </c>
      <c r="D262" s="251" t="s">
        <v>5</v>
      </c>
      <c r="E262" s="262" t="s">
        <v>6</v>
      </c>
      <c r="F262" s="235" t="s">
        <v>7</v>
      </c>
      <c r="G262" s="235"/>
      <c r="H262" s="235"/>
      <c r="I262" s="235"/>
      <c r="J262" s="235"/>
      <c r="K262" s="235"/>
      <c r="L262" s="235"/>
      <c r="M262" s="231"/>
      <c r="N262" s="234" t="s">
        <v>12</v>
      </c>
      <c r="O262" s="235"/>
      <c r="P262" s="228" t="s">
        <v>14</v>
      </c>
    </row>
    <row r="263" spans="1:16" ht="19.5" customHeight="1">
      <c r="A263" s="243"/>
      <c r="B263" s="246"/>
      <c r="C263" s="249"/>
      <c r="D263" s="252"/>
      <c r="E263" s="232"/>
      <c r="F263" s="256" t="s">
        <v>8</v>
      </c>
      <c r="G263" s="257"/>
      <c r="H263" s="258" t="s">
        <v>9</v>
      </c>
      <c r="I263" s="258"/>
      <c r="J263" s="256" t="s">
        <v>10</v>
      </c>
      <c r="K263" s="257"/>
      <c r="L263" s="258" t="s">
        <v>11</v>
      </c>
      <c r="M263" s="257"/>
      <c r="N263" s="236"/>
      <c r="O263" s="237"/>
      <c r="P263" s="229"/>
    </row>
    <row r="264" spans="1:16" ht="19.5" customHeight="1" thickBot="1">
      <c r="A264" s="244"/>
      <c r="B264" s="247"/>
      <c r="C264" s="250"/>
      <c r="D264" s="253"/>
      <c r="E264" s="233"/>
      <c r="F264" s="20" t="s">
        <v>336</v>
      </c>
      <c r="G264" s="21" t="s">
        <v>13</v>
      </c>
      <c r="H264" s="20" t="s">
        <v>336</v>
      </c>
      <c r="I264" s="22" t="s">
        <v>13</v>
      </c>
      <c r="J264" s="20" t="s">
        <v>336</v>
      </c>
      <c r="K264" s="21" t="s">
        <v>13</v>
      </c>
      <c r="L264" s="20" t="s">
        <v>336</v>
      </c>
      <c r="M264" s="21" t="s">
        <v>13</v>
      </c>
      <c r="N264" s="20" t="s">
        <v>336</v>
      </c>
      <c r="O264" s="22" t="s">
        <v>13</v>
      </c>
      <c r="P264" s="230"/>
    </row>
    <row r="265" spans="1:25" ht="19.5" customHeight="1">
      <c r="A265" s="2">
        <v>41434</v>
      </c>
      <c r="B265" s="3" t="s">
        <v>563</v>
      </c>
      <c r="C265" s="3" t="s">
        <v>364</v>
      </c>
      <c r="D265" s="3" t="s">
        <v>504</v>
      </c>
      <c r="E265" s="4"/>
      <c r="F265" s="7">
        <v>13.51</v>
      </c>
      <c r="G265" s="8">
        <v>33</v>
      </c>
      <c r="H265" s="5">
        <v>10.81</v>
      </c>
      <c r="I265" s="143">
        <v>32</v>
      </c>
      <c r="J265" s="144">
        <v>10.81</v>
      </c>
      <c r="K265" s="143">
        <v>32</v>
      </c>
      <c r="L265" s="144">
        <v>10.81</v>
      </c>
      <c r="M265" s="143">
        <v>32</v>
      </c>
      <c r="N265" s="139">
        <f>SUM(F265+H265+J265+L265)</f>
        <v>45.940000000000005</v>
      </c>
      <c r="O265" s="34">
        <f>SUM(G265+I265+K265+M265)</f>
        <v>129</v>
      </c>
      <c r="P265" s="35">
        <f>SUM(N265:O265)</f>
        <v>174.94</v>
      </c>
      <c r="R265" s="124" t="s">
        <v>8</v>
      </c>
      <c r="S265" s="208" t="s">
        <v>346</v>
      </c>
      <c r="T265" s="205" t="s">
        <v>339</v>
      </c>
      <c r="U265" s="182" t="s">
        <v>337</v>
      </c>
      <c r="V265" s="206" t="s">
        <v>382</v>
      </c>
      <c r="W265" s="205" t="s">
        <v>383</v>
      </c>
      <c r="X265" s="123" t="s">
        <v>341</v>
      </c>
      <c r="Y265" s="122"/>
    </row>
    <row r="266" spans="1:25" ht="19.5" customHeight="1">
      <c r="A266" s="9">
        <v>41448</v>
      </c>
      <c r="B266" s="10" t="s">
        <v>822</v>
      </c>
      <c r="C266" s="3" t="s">
        <v>364</v>
      </c>
      <c r="D266" s="10" t="s">
        <v>521</v>
      </c>
      <c r="E266" s="11"/>
      <c r="F266" s="7">
        <v>13.51</v>
      </c>
      <c r="G266" s="8">
        <v>33</v>
      </c>
      <c r="H266" s="5">
        <v>10.81</v>
      </c>
      <c r="I266" s="15">
        <v>32</v>
      </c>
      <c r="J266" s="12">
        <v>10.81</v>
      </c>
      <c r="K266" s="15">
        <v>32</v>
      </c>
      <c r="L266" s="12">
        <v>10.81</v>
      </c>
      <c r="M266" s="15">
        <v>32</v>
      </c>
      <c r="N266" s="139">
        <f aca="true" t="shared" si="21" ref="N266:O287">SUM(F266+H266+J266+L266)</f>
        <v>45.940000000000005</v>
      </c>
      <c r="O266" s="34">
        <f t="shared" si="21"/>
        <v>129</v>
      </c>
      <c r="P266" s="35">
        <f aca="true" t="shared" si="22" ref="P266:P288">SUM(N266:O266)</f>
        <v>174.94</v>
      </c>
      <c r="R266" s="124" t="s">
        <v>336</v>
      </c>
      <c r="S266" s="209">
        <v>13.51</v>
      </c>
      <c r="T266" s="185">
        <v>8.09</v>
      </c>
      <c r="U266" s="181">
        <v>5.4</v>
      </c>
      <c r="V266" s="207">
        <v>8.09</v>
      </c>
      <c r="W266" s="185">
        <v>21.6</v>
      </c>
      <c r="X266" s="123">
        <v>0</v>
      </c>
      <c r="Y266" s="122"/>
    </row>
    <row r="267" spans="1:25" ht="19.5" customHeight="1">
      <c r="A267" s="9"/>
      <c r="B267" s="10"/>
      <c r="C267" s="3"/>
      <c r="D267" s="10"/>
      <c r="E267" s="11"/>
      <c r="F267" s="7"/>
      <c r="G267" s="8"/>
      <c r="H267" s="5"/>
      <c r="I267" s="15"/>
      <c r="J267" s="12"/>
      <c r="K267" s="15"/>
      <c r="L267" s="12"/>
      <c r="M267" s="15"/>
      <c r="N267" s="139">
        <f t="shared" si="21"/>
        <v>0</v>
      </c>
      <c r="O267" s="34">
        <f t="shared" si="21"/>
        <v>0</v>
      </c>
      <c r="P267" s="35">
        <f t="shared" si="22"/>
        <v>0</v>
      </c>
      <c r="R267" s="124" t="s">
        <v>340</v>
      </c>
      <c r="S267" s="209">
        <v>33</v>
      </c>
      <c r="T267" s="185">
        <v>23</v>
      </c>
      <c r="U267" s="181">
        <v>1.3</v>
      </c>
      <c r="V267" s="207">
        <v>16</v>
      </c>
      <c r="W267" s="185">
        <v>1.3</v>
      </c>
      <c r="X267" s="123">
        <v>0</v>
      </c>
      <c r="Y267" s="122"/>
    </row>
    <row r="268" spans="1:20" ht="19.5" customHeight="1">
      <c r="A268" s="9"/>
      <c r="B268" s="10"/>
      <c r="C268" s="3"/>
      <c r="D268" s="10"/>
      <c r="E268" s="11"/>
      <c r="F268" s="7"/>
      <c r="G268" s="8"/>
      <c r="H268" s="5"/>
      <c r="I268" s="15"/>
      <c r="J268" s="12"/>
      <c r="K268" s="15"/>
      <c r="L268" s="12"/>
      <c r="M268" s="15"/>
      <c r="N268" s="139">
        <f t="shared" si="21"/>
        <v>0</v>
      </c>
      <c r="O268" s="34">
        <f t="shared" si="21"/>
        <v>0</v>
      </c>
      <c r="P268" s="35">
        <f t="shared" si="22"/>
        <v>0</v>
      </c>
      <c r="R268" s="119"/>
      <c r="T268" s="119"/>
    </row>
    <row r="269" spans="1:25" ht="19.5" customHeight="1">
      <c r="A269" s="9"/>
      <c r="B269" s="10"/>
      <c r="C269" s="3"/>
      <c r="D269" s="10"/>
      <c r="E269" s="11"/>
      <c r="F269" s="7"/>
      <c r="G269" s="8"/>
      <c r="H269" s="5"/>
      <c r="I269" s="15"/>
      <c r="J269" s="12"/>
      <c r="K269" s="15"/>
      <c r="L269" s="12"/>
      <c r="M269" s="15"/>
      <c r="N269" s="139">
        <f t="shared" si="21"/>
        <v>0</v>
      </c>
      <c r="O269" s="34">
        <f t="shared" si="21"/>
        <v>0</v>
      </c>
      <c r="P269" s="35">
        <f t="shared" si="22"/>
        <v>0</v>
      </c>
      <c r="R269" s="124" t="s">
        <v>342</v>
      </c>
      <c r="S269" s="208" t="s">
        <v>346</v>
      </c>
      <c r="T269" s="205" t="s">
        <v>339</v>
      </c>
      <c r="U269" s="182" t="s">
        <v>337</v>
      </c>
      <c r="V269" s="206" t="s">
        <v>382</v>
      </c>
      <c r="W269" s="205" t="s">
        <v>383</v>
      </c>
      <c r="X269" s="123" t="s">
        <v>341</v>
      </c>
      <c r="Y269" s="122"/>
    </row>
    <row r="270" spans="1:25" ht="19.5" customHeight="1">
      <c r="A270" s="9"/>
      <c r="B270" s="10"/>
      <c r="C270" s="3"/>
      <c r="D270" s="10"/>
      <c r="E270" s="11"/>
      <c r="F270" s="7"/>
      <c r="G270" s="8"/>
      <c r="H270" s="5"/>
      <c r="I270" s="15"/>
      <c r="J270" s="12"/>
      <c r="K270" s="15"/>
      <c r="L270" s="12"/>
      <c r="M270" s="15"/>
      <c r="N270" s="139">
        <f t="shared" si="21"/>
        <v>0</v>
      </c>
      <c r="O270" s="34">
        <f t="shared" si="21"/>
        <v>0</v>
      </c>
      <c r="P270" s="35">
        <f t="shared" si="22"/>
        <v>0</v>
      </c>
      <c r="R270" s="124" t="s">
        <v>336</v>
      </c>
      <c r="S270" s="209">
        <v>10.81</v>
      </c>
      <c r="T270" s="185">
        <v>5.4</v>
      </c>
      <c r="U270" s="181">
        <v>5.4</v>
      </c>
      <c r="V270" s="207">
        <v>5.4</v>
      </c>
      <c r="W270" s="185">
        <v>13.51</v>
      </c>
      <c r="X270" s="121">
        <v>0</v>
      </c>
      <c r="Y270" s="122"/>
    </row>
    <row r="271" spans="1:25" ht="19.5" customHeight="1">
      <c r="A271" s="9"/>
      <c r="B271" s="10"/>
      <c r="C271" s="3"/>
      <c r="D271" s="10"/>
      <c r="E271" s="11"/>
      <c r="F271" s="7"/>
      <c r="G271" s="8"/>
      <c r="H271" s="5"/>
      <c r="I271" s="15"/>
      <c r="J271" s="12"/>
      <c r="K271" s="15"/>
      <c r="L271" s="12"/>
      <c r="M271" s="15"/>
      <c r="N271" s="139">
        <f t="shared" si="21"/>
        <v>0</v>
      </c>
      <c r="O271" s="34">
        <f t="shared" si="21"/>
        <v>0</v>
      </c>
      <c r="P271" s="35">
        <f t="shared" si="22"/>
        <v>0</v>
      </c>
      <c r="R271" s="124" t="s">
        <v>340</v>
      </c>
      <c r="S271" s="209">
        <v>32</v>
      </c>
      <c r="T271" s="185">
        <v>22</v>
      </c>
      <c r="U271" s="181">
        <v>0</v>
      </c>
      <c r="V271" s="207">
        <v>15</v>
      </c>
      <c r="W271" s="185">
        <v>0</v>
      </c>
      <c r="X271" s="121">
        <v>0</v>
      </c>
      <c r="Y271" s="122"/>
    </row>
    <row r="272" spans="1:16" ht="19.5" customHeight="1">
      <c r="A272" s="9"/>
      <c r="B272" s="10"/>
      <c r="C272" s="3"/>
      <c r="D272" s="10"/>
      <c r="E272" s="11"/>
      <c r="F272" s="7"/>
      <c r="G272" s="8"/>
      <c r="H272" s="5"/>
      <c r="I272" s="15"/>
      <c r="J272" s="12"/>
      <c r="K272" s="15"/>
      <c r="L272" s="12"/>
      <c r="M272" s="15"/>
      <c r="N272" s="139">
        <f t="shared" si="21"/>
        <v>0</v>
      </c>
      <c r="O272" s="34">
        <f t="shared" si="21"/>
        <v>0</v>
      </c>
      <c r="P272" s="35">
        <f t="shared" si="22"/>
        <v>0</v>
      </c>
    </row>
    <row r="273" spans="1:16" ht="19.5" customHeight="1">
      <c r="A273" s="9"/>
      <c r="B273" s="10"/>
      <c r="C273" s="3"/>
      <c r="D273" s="10"/>
      <c r="E273" s="11"/>
      <c r="F273" s="7"/>
      <c r="G273" s="8"/>
      <c r="H273" s="5"/>
      <c r="I273" s="15"/>
      <c r="J273" s="12"/>
      <c r="K273" s="15"/>
      <c r="L273" s="12"/>
      <c r="M273" s="15"/>
      <c r="N273" s="139">
        <f t="shared" si="21"/>
        <v>0</v>
      </c>
      <c r="O273" s="34">
        <f t="shared" si="21"/>
        <v>0</v>
      </c>
      <c r="P273" s="35">
        <f t="shared" si="22"/>
        <v>0</v>
      </c>
    </row>
    <row r="274" spans="1:16" ht="19.5" customHeight="1">
      <c r="A274" s="9"/>
      <c r="B274" s="10"/>
      <c r="C274" s="3"/>
      <c r="D274" s="10"/>
      <c r="E274" s="11"/>
      <c r="F274" s="7"/>
      <c r="G274" s="8"/>
      <c r="H274" s="5"/>
      <c r="I274" s="15"/>
      <c r="J274" s="12"/>
      <c r="K274" s="15"/>
      <c r="L274" s="12"/>
      <c r="M274" s="15"/>
      <c r="N274" s="139">
        <f t="shared" si="21"/>
        <v>0</v>
      </c>
      <c r="O274" s="34">
        <f t="shared" si="21"/>
        <v>0</v>
      </c>
      <c r="P274" s="35">
        <f t="shared" si="22"/>
        <v>0</v>
      </c>
    </row>
    <row r="275" spans="1:16" ht="19.5" customHeight="1">
      <c r="A275" s="9"/>
      <c r="B275" s="10"/>
      <c r="C275" s="3"/>
      <c r="D275" s="10"/>
      <c r="E275" s="11"/>
      <c r="F275" s="7"/>
      <c r="G275" s="8"/>
      <c r="H275" s="5"/>
      <c r="I275" s="15"/>
      <c r="J275" s="12"/>
      <c r="K275" s="15"/>
      <c r="L275" s="12"/>
      <c r="M275" s="15"/>
      <c r="N275" s="139">
        <f t="shared" si="21"/>
        <v>0</v>
      </c>
      <c r="O275" s="34">
        <f t="shared" si="21"/>
        <v>0</v>
      </c>
      <c r="P275" s="35">
        <f t="shared" si="22"/>
        <v>0</v>
      </c>
    </row>
    <row r="276" spans="1:16" ht="19.5" customHeight="1">
      <c r="A276" s="9"/>
      <c r="B276" s="10"/>
      <c r="C276" s="3"/>
      <c r="D276" s="10"/>
      <c r="E276" s="11"/>
      <c r="F276" s="7"/>
      <c r="G276" s="8"/>
      <c r="H276" s="5"/>
      <c r="I276" s="15"/>
      <c r="J276" s="12"/>
      <c r="K276" s="15"/>
      <c r="L276" s="12"/>
      <c r="M276" s="15"/>
      <c r="N276" s="139">
        <f t="shared" si="21"/>
        <v>0</v>
      </c>
      <c r="O276" s="34">
        <f t="shared" si="21"/>
        <v>0</v>
      </c>
      <c r="P276" s="35">
        <f t="shared" si="22"/>
        <v>0</v>
      </c>
    </row>
    <row r="277" spans="1:16" ht="19.5" customHeight="1">
      <c r="A277" s="9"/>
      <c r="B277" s="10"/>
      <c r="C277" s="3"/>
      <c r="D277" s="10"/>
      <c r="E277" s="11"/>
      <c r="F277" s="7"/>
      <c r="G277" s="8"/>
      <c r="H277" s="5"/>
      <c r="I277" s="15"/>
      <c r="J277" s="12"/>
      <c r="K277" s="15"/>
      <c r="L277" s="12"/>
      <c r="M277" s="15"/>
      <c r="N277" s="139">
        <f t="shared" si="21"/>
        <v>0</v>
      </c>
      <c r="O277" s="34">
        <f t="shared" si="21"/>
        <v>0</v>
      </c>
      <c r="P277" s="35">
        <f t="shared" si="22"/>
        <v>0</v>
      </c>
    </row>
    <row r="278" spans="1:16" ht="19.5" customHeight="1">
      <c r="A278" s="9"/>
      <c r="B278" s="10"/>
      <c r="C278" s="3"/>
      <c r="D278" s="10"/>
      <c r="E278" s="11"/>
      <c r="F278" s="7"/>
      <c r="G278" s="8"/>
      <c r="H278" s="5"/>
      <c r="I278" s="15"/>
      <c r="J278" s="12"/>
      <c r="K278" s="15"/>
      <c r="L278" s="12"/>
      <c r="M278" s="15"/>
      <c r="N278" s="139">
        <f t="shared" si="21"/>
        <v>0</v>
      </c>
      <c r="O278" s="34">
        <f t="shared" si="21"/>
        <v>0</v>
      </c>
      <c r="P278" s="35">
        <f t="shared" si="22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15"/>
      <c r="J279" s="12"/>
      <c r="K279" s="15"/>
      <c r="L279" s="12"/>
      <c r="M279" s="15"/>
      <c r="N279" s="139">
        <f t="shared" si="21"/>
        <v>0</v>
      </c>
      <c r="O279" s="34">
        <f t="shared" si="21"/>
        <v>0</v>
      </c>
      <c r="P279" s="35">
        <f t="shared" si="22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15"/>
      <c r="J280" s="12"/>
      <c r="K280" s="15"/>
      <c r="L280" s="12"/>
      <c r="M280" s="15"/>
      <c r="N280" s="139">
        <f t="shared" si="21"/>
        <v>0</v>
      </c>
      <c r="O280" s="34">
        <f t="shared" si="21"/>
        <v>0</v>
      </c>
      <c r="P280" s="35">
        <f t="shared" si="22"/>
        <v>0</v>
      </c>
    </row>
    <row r="281" spans="1:16" ht="19.5" customHeight="1">
      <c r="A281" s="9"/>
      <c r="B281" s="10"/>
      <c r="C281" s="3"/>
      <c r="D281" s="10"/>
      <c r="E281" s="11"/>
      <c r="F281" s="7"/>
      <c r="G281" s="8"/>
      <c r="H281" s="5"/>
      <c r="I281" s="15"/>
      <c r="J281" s="12"/>
      <c r="K281" s="15"/>
      <c r="L281" s="12"/>
      <c r="M281" s="15"/>
      <c r="N281" s="139">
        <f t="shared" si="21"/>
        <v>0</v>
      </c>
      <c r="O281" s="34">
        <f t="shared" si="21"/>
        <v>0</v>
      </c>
      <c r="P281" s="35">
        <f t="shared" si="22"/>
        <v>0</v>
      </c>
    </row>
    <row r="282" spans="1:16" ht="19.5" customHeight="1">
      <c r="A282" s="9"/>
      <c r="B282" s="10"/>
      <c r="C282" s="3"/>
      <c r="D282" s="10"/>
      <c r="E282" s="11"/>
      <c r="F282" s="7"/>
      <c r="G282" s="8"/>
      <c r="H282" s="5"/>
      <c r="I282" s="15"/>
      <c r="J282" s="12"/>
      <c r="K282" s="15"/>
      <c r="L282" s="12"/>
      <c r="M282" s="15"/>
      <c r="N282" s="139">
        <f t="shared" si="21"/>
        <v>0</v>
      </c>
      <c r="O282" s="34">
        <f t="shared" si="21"/>
        <v>0</v>
      </c>
      <c r="P282" s="35">
        <f t="shared" si="22"/>
        <v>0</v>
      </c>
    </row>
    <row r="283" spans="1:16" ht="19.5" customHeight="1">
      <c r="A283" s="9"/>
      <c r="B283" s="10"/>
      <c r="C283" s="3"/>
      <c r="D283" s="10"/>
      <c r="E283" s="11"/>
      <c r="F283" s="7"/>
      <c r="G283" s="8"/>
      <c r="H283" s="5"/>
      <c r="I283" s="15"/>
      <c r="J283" s="12"/>
      <c r="K283" s="15"/>
      <c r="L283" s="12"/>
      <c r="M283" s="15"/>
      <c r="N283" s="139">
        <f t="shared" si="21"/>
        <v>0</v>
      </c>
      <c r="O283" s="34">
        <f t="shared" si="21"/>
        <v>0</v>
      </c>
      <c r="P283" s="35">
        <f t="shared" si="22"/>
        <v>0</v>
      </c>
    </row>
    <row r="284" spans="1:16" ht="19.5" customHeight="1">
      <c r="A284" s="9"/>
      <c r="B284" s="10"/>
      <c r="C284" s="3"/>
      <c r="D284" s="10"/>
      <c r="E284" s="11"/>
      <c r="F284" s="7"/>
      <c r="G284" s="8"/>
      <c r="H284" s="5"/>
      <c r="I284" s="15"/>
      <c r="J284" s="12"/>
      <c r="K284" s="15"/>
      <c r="L284" s="12"/>
      <c r="M284" s="15"/>
      <c r="N284" s="139">
        <f t="shared" si="21"/>
        <v>0</v>
      </c>
      <c r="O284" s="34">
        <f t="shared" si="21"/>
        <v>0</v>
      </c>
      <c r="P284" s="35">
        <f t="shared" si="22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15"/>
      <c r="J285" s="12"/>
      <c r="K285" s="15"/>
      <c r="L285" s="12"/>
      <c r="M285" s="15"/>
      <c r="N285" s="139">
        <f t="shared" si="21"/>
        <v>0</v>
      </c>
      <c r="O285" s="34">
        <f t="shared" si="21"/>
        <v>0</v>
      </c>
      <c r="P285" s="35">
        <f t="shared" si="22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15"/>
      <c r="J286" s="12"/>
      <c r="K286" s="15"/>
      <c r="L286" s="12"/>
      <c r="M286" s="15"/>
      <c r="N286" s="139">
        <f t="shared" si="21"/>
        <v>0</v>
      </c>
      <c r="O286" s="34">
        <f t="shared" si="21"/>
        <v>0</v>
      </c>
      <c r="P286" s="35">
        <f t="shared" si="22"/>
        <v>0</v>
      </c>
    </row>
    <row r="287" spans="1:16" ht="19.5" customHeight="1" thickBot="1">
      <c r="A287" s="26"/>
      <c r="B287" s="27"/>
      <c r="C287" s="3"/>
      <c r="D287" s="27"/>
      <c r="E287" s="28"/>
      <c r="F287" s="7"/>
      <c r="G287" s="8"/>
      <c r="H287" s="5"/>
      <c r="I287" s="130"/>
      <c r="J287" s="5"/>
      <c r="K287" s="8"/>
      <c r="L287" s="5"/>
      <c r="M287" s="130"/>
      <c r="N287" s="140">
        <f t="shared" si="21"/>
        <v>0</v>
      </c>
      <c r="O287" s="37">
        <f t="shared" si="21"/>
        <v>0</v>
      </c>
      <c r="P287" s="38">
        <f t="shared" si="22"/>
        <v>0</v>
      </c>
    </row>
    <row r="288" spans="1:16" ht="19.5" customHeight="1" thickBot="1">
      <c r="A288" s="259" t="s">
        <v>14</v>
      </c>
      <c r="B288" s="260"/>
      <c r="C288" s="260"/>
      <c r="D288" s="260"/>
      <c r="E288" s="261"/>
      <c r="F288" s="39">
        <f aca="true" t="shared" si="23" ref="F288:O288">SUM(F265:F287)</f>
        <v>27.02</v>
      </c>
      <c r="G288" s="40">
        <f t="shared" si="23"/>
        <v>66</v>
      </c>
      <c r="H288" s="41">
        <f t="shared" si="23"/>
        <v>21.62</v>
      </c>
      <c r="I288" s="42">
        <f t="shared" si="23"/>
        <v>64</v>
      </c>
      <c r="J288" s="39">
        <f t="shared" si="23"/>
        <v>21.62</v>
      </c>
      <c r="K288" s="40">
        <f t="shared" si="23"/>
        <v>64</v>
      </c>
      <c r="L288" s="41">
        <f t="shared" si="23"/>
        <v>21.62</v>
      </c>
      <c r="M288" s="40">
        <f t="shared" si="23"/>
        <v>64</v>
      </c>
      <c r="N288" s="43">
        <f t="shared" si="23"/>
        <v>91.88000000000001</v>
      </c>
      <c r="O288" s="44">
        <f t="shared" si="23"/>
        <v>258</v>
      </c>
      <c r="P288" s="32">
        <f t="shared" si="22"/>
        <v>349.88</v>
      </c>
    </row>
    <row r="289" spans="1:16" ht="19.5" customHeight="1">
      <c r="A289" s="238" t="s">
        <v>0</v>
      </c>
      <c r="B289" s="238"/>
      <c r="C289" s="238"/>
      <c r="D289" s="238"/>
      <c r="E289" s="238"/>
      <c r="F289" s="238"/>
      <c r="G289" s="238"/>
      <c r="H289" s="238"/>
      <c r="I289" s="239"/>
      <c r="J289" s="238"/>
      <c r="K289" s="238"/>
      <c r="L289" s="238"/>
      <c r="M289" s="238"/>
      <c r="N289" s="238"/>
      <c r="O289" s="238"/>
      <c r="P289" s="238"/>
    </row>
    <row r="290" spans="1:16" ht="19.5" customHeight="1">
      <c r="A290" s="238"/>
      <c r="B290" s="238"/>
      <c r="C290" s="238"/>
      <c r="D290" s="238"/>
      <c r="E290" s="238"/>
      <c r="F290" s="238"/>
      <c r="G290" s="238"/>
      <c r="H290" s="238"/>
      <c r="I290" s="239"/>
      <c r="J290" s="240"/>
      <c r="K290" s="240"/>
      <c r="L290" s="239"/>
      <c r="M290" s="239"/>
      <c r="N290" s="239"/>
      <c r="O290" s="239"/>
      <c r="P290" s="239"/>
    </row>
    <row r="291" spans="1:11" ht="19.5" customHeight="1">
      <c r="A291" s="241" t="s">
        <v>145</v>
      </c>
      <c r="B291" s="241"/>
      <c r="J291" s="19"/>
      <c r="K291" s="19"/>
    </row>
    <row r="292" spans="1:2" ht="19.5" customHeight="1">
      <c r="A292" s="241"/>
      <c r="B292" s="241"/>
    </row>
    <row r="293" spans="1:14" ht="19.5" customHeight="1">
      <c r="A293" s="241"/>
      <c r="B293" s="241"/>
      <c r="K293" s="18"/>
      <c r="L293" s="18"/>
      <c r="M293" s="18"/>
      <c r="N293" s="18"/>
    </row>
    <row r="294" spans="1:16" ht="19.5" customHeight="1">
      <c r="A294" s="263" t="s">
        <v>15</v>
      </c>
      <c r="B294" s="272" t="s">
        <v>285</v>
      </c>
      <c r="C294" s="272"/>
      <c r="D294" s="272"/>
      <c r="E294" s="29"/>
      <c r="F294" s="16"/>
      <c r="G294" s="16"/>
      <c r="H294" s="16"/>
      <c r="K294" s="255" t="s">
        <v>16</v>
      </c>
      <c r="L294" s="255"/>
      <c r="M294" s="227" t="str">
        <f>MR!R11</f>
        <v>jún 2013</v>
      </c>
      <c r="N294" s="227"/>
      <c r="O294" s="227"/>
      <c r="P294" s="227"/>
    </row>
    <row r="295" spans="1:16" ht="19.5" customHeight="1">
      <c r="A295" s="263"/>
      <c r="B295" s="272"/>
      <c r="C295" s="272"/>
      <c r="D295" s="272"/>
      <c r="E295" s="29"/>
      <c r="F295" s="16"/>
      <c r="G295" s="16"/>
      <c r="H295" s="16"/>
      <c r="K295" s="255"/>
      <c r="L295" s="255"/>
      <c r="M295" s="227"/>
      <c r="N295" s="227"/>
      <c r="O295" s="227"/>
      <c r="P295" s="227"/>
    </row>
    <row r="296" ht="19.5" customHeight="1" thickBot="1"/>
    <row r="297" spans="1:16" ht="19.5" customHeight="1" thickBot="1">
      <c r="A297" s="242" t="s">
        <v>2</v>
      </c>
      <c r="B297" s="245" t="s">
        <v>3</v>
      </c>
      <c r="C297" s="248" t="s">
        <v>4</v>
      </c>
      <c r="D297" s="251" t="s">
        <v>5</v>
      </c>
      <c r="E297" s="262" t="s">
        <v>6</v>
      </c>
      <c r="F297" s="235" t="s">
        <v>7</v>
      </c>
      <c r="G297" s="235"/>
      <c r="H297" s="235"/>
      <c r="I297" s="235"/>
      <c r="J297" s="235"/>
      <c r="K297" s="235"/>
      <c r="L297" s="235"/>
      <c r="M297" s="231"/>
      <c r="N297" s="234" t="s">
        <v>12</v>
      </c>
      <c r="O297" s="235"/>
      <c r="P297" s="228" t="s">
        <v>14</v>
      </c>
    </row>
    <row r="298" spans="1:16" ht="19.5" customHeight="1">
      <c r="A298" s="243"/>
      <c r="B298" s="246"/>
      <c r="C298" s="249"/>
      <c r="D298" s="252"/>
      <c r="E298" s="232"/>
      <c r="F298" s="256" t="s">
        <v>8</v>
      </c>
      <c r="G298" s="257"/>
      <c r="H298" s="258" t="s">
        <v>9</v>
      </c>
      <c r="I298" s="258"/>
      <c r="J298" s="256" t="s">
        <v>10</v>
      </c>
      <c r="K298" s="257"/>
      <c r="L298" s="258" t="s">
        <v>11</v>
      </c>
      <c r="M298" s="257"/>
      <c r="N298" s="236"/>
      <c r="O298" s="237"/>
      <c r="P298" s="229"/>
    </row>
    <row r="299" spans="1:16" ht="19.5" customHeight="1" thickBot="1">
      <c r="A299" s="244"/>
      <c r="B299" s="247"/>
      <c r="C299" s="250"/>
      <c r="D299" s="253"/>
      <c r="E299" s="233"/>
      <c r="F299" s="20" t="s">
        <v>336</v>
      </c>
      <c r="G299" s="21" t="s">
        <v>13</v>
      </c>
      <c r="H299" s="20" t="s">
        <v>336</v>
      </c>
      <c r="I299" s="22" t="s">
        <v>13</v>
      </c>
      <c r="J299" s="20" t="s">
        <v>336</v>
      </c>
      <c r="K299" s="21" t="s">
        <v>13</v>
      </c>
      <c r="L299" s="20" t="s">
        <v>336</v>
      </c>
      <c r="M299" s="21" t="s">
        <v>13</v>
      </c>
      <c r="N299" s="20" t="s">
        <v>336</v>
      </c>
      <c r="O299" s="22" t="s">
        <v>13</v>
      </c>
      <c r="P299" s="230"/>
    </row>
    <row r="300" spans="1:25" ht="19.5" customHeight="1">
      <c r="A300" s="2">
        <v>41434</v>
      </c>
      <c r="B300" s="3" t="s">
        <v>562</v>
      </c>
      <c r="C300" s="3" t="s">
        <v>364</v>
      </c>
      <c r="D300" s="3" t="s">
        <v>504</v>
      </c>
      <c r="E300" s="4"/>
      <c r="F300" s="7">
        <v>13.51</v>
      </c>
      <c r="G300" s="8">
        <v>33</v>
      </c>
      <c r="H300" s="5">
        <v>10.81</v>
      </c>
      <c r="I300" s="143">
        <v>32</v>
      </c>
      <c r="J300" s="144">
        <v>10.81</v>
      </c>
      <c r="K300" s="143">
        <v>32</v>
      </c>
      <c r="L300" s="144">
        <v>10.81</v>
      </c>
      <c r="M300" s="143">
        <v>32</v>
      </c>
      <c r="N300" s="33">
        <f>SUM(F300+H300+J300+L300)</f>
        <v>45.940000000000005</v>
      </c>
      <c r="O300" s="34">
        <f>SUM(G300+I300+K300+M300)</f>
        <v>129</v>
      </c>
      <c r="P300" s="35">
        <f>SUM(N300:O300)</f>
        <v>174.94</v>
      </c>
      <c r="R300" s="124" t="s">
        <v>8</v>
      </c>
      <c r="S300" s="208" t="s">
        <v>346</v>
      </c>
      <c r="T300" s="205" t="s">
        <v>339</v>
      </c>
      <c r="U300" s="182" t="s">
        <v>337</v>
      </c>
      <c r="V300" s="206" t="s">
        <v>382</v>
      </c>
      <c r="W300" s="205" t="s">
        <v>383</v>
      </c>
      <c r="X300" s="123" t="s">
        <v>341</v>
      </c>
      <c r="Y300" s="122"/>
    </row>
    <row r="301" spans="1:25" ht="19.5" customHeight="1">
      <c r="A301" s="9" t="s">
        <v>599</v>
      </c>
      <c r="B301" s="10" t="s">
        <v>600</v>
      </c>
      <c r="C301" s="3" t="s">
        <v>360</v>
      </c>
      <c r="D301" s="10" t="s">
        <v>504</v>
      </c>
      <c r="E301" s="11"/>
      <c r="F301" s="7">
        <v>8.09</v>
      </c>
      <c r="G301" s="8">
        <v>16</v>
      </c>
      <c r="H301" s="5">
        <v>5.4</v>
      </c>
      <c r="I301" s="15">
        <v>15</v>
      </c>
      <c r="J301" s="12"/>
      <c r="K301" s="15"/>
      <c r="L301" s="12"/>
      <c r="M301" s="15"/>
      <c r="N301" s="139">
        <f aca="true" t="shared" si="24" ref="N301:O322">SUM(F301+H301+J301+L301)</f>
        <v>13.49</v>
      </c>
      <c r="O301" s="34">
        <f t="shared" si="24"/>
        <v>31</v>
      </c>
      <c r="P301" s="35">
        <f aca="true" t="shared" si="25" ref="P301:P323">SUM(N301:O301)</f>
        <v>44.49</v>
      </c>
      <c r="R301" s="124" t="s">
        <v>336</v>
      </c>
      <c r="S301" s="209">
        <v>13.51</v>
      </c>
      <c r="T301" s="185">
        <v>8.09</v>
      </c>
      <c r="U301" s="181">
        <v>5.4</v>
      </c>
      <c r="V301" s="207">
        <v>8.09</v>
      </c>
      <c r="W301" s="185">
        <v>21.6</v>
      </c>
      <c r="X301" s="123">
        <v>0</v>
      </c>
      <c r="Y301" s="122"/>
    </row>
    <row r="302" spans="1:25" ht="19.5" customHeight="1">
      <c r="A302" s="9">
        <v>41448</v>
      </c>
      <c r="B302" s="10" t="s">
        <v>821</v>
      </c>
      <c r="C302" s="3" t="s">
        <v>364</v>
      </c>
      <c r="D302" s="10" t="s">
        <v>521</v>
      </c>
      <c r="E302" s="11"/>
      <c r="F302" s="7">
        <v>13.51</v>
      </c>
      <c r="G302" s="8">
        <v>33</v>
      </c>
      <c r="H302" s="5">
        <v>10.81</v>
      </c>
      <c r="I302" s="15">
        <v>32</v>
      </c>
      <c r="J302" s="12">
        <v>10.81</v>
      </c>
      <c r="K302" s="15">
        <v>32</v>
      </c>
      <c r="L302" s="12">
        <v>10.81</v>
      </c>
      <c r="M302" s="15">
        <v>32</v>
      </c>
      <c r="N302" s="139">
        <f>SUM(F302+H302+J302+L302)</f>
        <v>45.940000000000005</v>
      </c>
      <c r="O302" s="34">
        <f>SUM(G302+I302+K302+M302)</f>
        <v>129</v>
      </c>
      <c r="P302" s="35">
        <f>SUM(N302:O302)</f>
        <v>174.94</v>
      </c>
      <c r="R302" s="124" t="s">
        <v>340</v>
      </c>
      <c r="S302" s="209">
        <v>33</v>
      </c>
      <c r="T302" s="185">
        <v>23</v>
      </c>
      <c r="U302" s="181">
        <v>1.3</v>
      </c>
      <c r="V302" s="207">
        <v>16</v>
      </c>
      <c r="W302" s="185">
        <v>1.3</v>
      </c>
      <c r="X302" s="123">
        <v>0</v>
      </c>
      <c r="Y302" s="122"/>
    </row>
    <row r="303" spans="1:20" ht="19.5" customHeight="1">
      <c r="A303" s="9" t="s">
        <v>836</v>
      </c>
      <c r="B303" s="10" t="s">
        <v>848</v>
      </c>
      <c r="C303" s="3" t="s">
        <v>360</v>
      </c>
      <c r="D303" s="10" t="s">
        <v>521</v>
      </c>
      <c r="E303" s="11"/>
      <c r="F303" s="7">
        <v>8.09</v>
      </c>
      <c r="G303" s="8">
        <v>16</v>
      </c>
      <c r="H303" s="5">
        <v>5.4</v>
      </c>
      <c r="I303" s="15">
        <v>15</v>
      </c>
      <c r="J303" s="12"/>
      <c r="K303" s="15"/>
      <c r="L303" s="12"/>
      <c r="M303" s="15"/>
      <c r="N303" s="139">
        <f t="shared" si="24"/>
        <v>13.49</v>
      </c>
      <c r="O303" s="34">
        <f t="shared" si="24"/>
        <v>31</v>
      </c>
      <c r="P303" s="35">
        <f t="shared" si="25"/>
        <v>44.49</v>
      </c>
      <c r="R303" s="119"/>
      <c r="T303" s="119"/>
    </row>
    <row r="304" spans="1:25" ht="19.5" customHeight="1">
      <c r="A304" s="9"/>
      <c r="B304" s="10"/>
      <c r="C304" s="3"/>
      <c r="D304" s="10"/>
      <c r="E304" s="11"/>
      <c r="F304" s="7"/>
      <c r="G304" s="8"/>
      <c r="H304" s="5"/>
      <c r="I304" s="15"/>
      <c r="J304" s="12"/>
      <c r="K304" s="15"/>
      <c r="L304" s="12"/>
      <c r="M304" s="15"/>
      <c r="N304" s="139">
        <f t="shared" si="24"/>
        <v>0</v>
      </c>
      <c r="O304" s="34">
        <f t="shared" si="24"/>
        <v>0</v>
      </c>
      <c r="P304" s="35">
        <f t="shared" si="25"/>
        <v>0</v>
      </c>
      <c r="R304" s="124" t="s">
        <v>342</v>
      </c>
      <c r="S304" s="208" t="s">
        <v>346</v>
      </c>
      <c r="T304" s="205" t="s">
        <v>339</v>
      </c>
      <c r="U304" s="182" t="s">
        <v>337</v>
      </c>
      <c r="V304" s="206" t="s">
        <v>382</v>
      </c>
      <c r="W304" s="205" t="s">
        <v>383</v>
      </c>
      <c r="X304" s="123" t="s">
        <v>341</v>
      </c>
      <c r="Y304" s="122"/>
    </row>
    <row r="305" spans="1:25" ht="19.5" customHeight="1">
      <c r="A305" s="9"/>
      <c r="B305" s="10"/>
      <c r="C305" s="3"/>
      <c r="D305" s="10"/>
      <c r="E305" s="11"/>
      <c r="F305" s="7"/>
      <c r="G305" s="8"/>
      <c r="H305" s="5"/>
      <c r="I305" s="15"/>
      <c r="J305" s="12"/>
      <c r="K305" s="15"/>
      <c r="L305" s="12"/>
      <c r="M305" s="15"/>
      <c r="N305" s="139">
        <f t="shared" si="24"/>
        <v>0</v>
      </c>
      <c r="O305" s="34">
        <f t="shared" si="24"/>
        <v>0</v>
      </c>
      <c r="P305" s="35">
        <f t="shared" si="25"/>
        <v>0</v>
      </c>
      <c r="R305" s="124" t="s">
        <v>336</v>
      </c>
      <c r="S305" s="209">
        <v>10.81</v>
      </c>
      <c r="T305" s="185">
        <v>5.4</v>
      </c>
      <c r="U305" s="181">
        <v>5.4</v>
      </c>
      <c r="V305" s="207">
        <v>5.4</v>
      </c>
      <c r="W305" s="185">
        <v>13.51</v>
      </c>
      <c r="X305" s="121">
        <v>0</v>
      </c>
      <c r="Y305" s="122"/>
    </row>
    <row r="306" spans="1:25" ht="19.5" customHeight="1">
      <c r="A306" s="9"/>
      <c r="B306" s="10"/>
      <c r="C306" s="3"/>
      <c r="D306" s="10"/>
      <c r="E306" s="11"/>
      <c r="F306" s="7"/>
      <c r="G306" s="8"/>
      <c r="H306" s="5"/>
      <c r="I306" s="15"/>
      <c r="J306" s="12"/>
      <c r="K306" s="15"/>
      <c r="L306" s="12"/>
      <c r="M306" s="15"/>
      <c r="N306" s="139">
        <f t="shared" si="24"/>
        <v>0</v>
      </c>
      <c r="O306" s="34">
        <f t="shared" si="24"/>
        <v>0</v>
      </c>
      <c r="P306" s="35">
        <f t="shared" si="25"/>
        <v>0</v>
      </c>
      <c r="R306" s="124" t="s">
        <v>340</v>
      </c>
      <c r="S306" s="209">
        <v>32</v>
      </c>
      <c r="T306" s="185">
        <v>22</v>
      </c>
      <c r="U306" s="181">
        <v>0</v>
      </c>
      <c r="V306" s="207">
        <v>15</v>
      </c>
      <c r="W306" s="185">
        <v>0</v>
      </c>
      <c r="X306" s="121">
        <v>0</v>
      </c>
      <c r="Y306" s="122"/>
    </row>
    <row r="307" spans="1:16" ht="19.5" customHeight="1">
      <c r="A307" s="9"/>
      <c r="B307" s="10"/>
      <c r="C307" s="3"/>
      <c r="D307" s="10"/>
      <c r="E307" s="11"/>
      <c r="F307" s="7"/>
      <c r="G307" s="8"/>
      <c r="H307" s="5"/>
      <c r="I307" s="15"/>
      <c r="J307" s="12"/>
      <c r="K307" s="15"/>
      <c r="L307" s="12"/>
      <c r="M307" s="15"/>
      <c r="N307" s="139">
        <f t="shared" si="24"/>
        <v>0</v>
      </c>
      <c r="O307" s="34">
        <f t="shared" si="24"/>
        <v>0</v>
      </c>
      <c r="P307" s="35">
        <f t="shared" si="25"/>
        <v>0</v>
      </c>
    </row>
    <row r="308" spans="1:16" ht="19.5" customHeight="1">
      <c r="A308" s="9"/>
      <c r="B308" s="10"/>
      <c r="C308" s="3"/>
      <c r="D308" s="10"/>
      <c r="E308" s="11"/>
      <c r="F308" s="7"/>
      <c r="G308" s="8"/>
      <c r="H308" s="5"/>
      <c r="I308" s="15"/>
      <c r="J308" s="12"/>
      <c r="K308" s="15"/>
      <c r="L308" s="12"/>
      <c r="M308" s="15"/>
      <c r="N308" s="139">
        <f t="shared" si="24"/>
        <v>0</v>
      </c>
      <c r="O308" s="34">
        <f t="shared" si="24"/>
        <v>0</v>
      </c>
      <c r="P308" s="35">
        <f t="shared" si="25"/>
        <v>0</v>
      </c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15"/>
      <c r="J309" s="12"/>
      <c r="K309" s="15"/>
      <c r="L309" s="12"/>
      <c r="M309" s="15"/>
      <c r="N309" s="139">
        <f t="shared" si="24"/>
        <v>0</v>
      </c>
      <c r="O309" s="34">
        <f t="shared" si="24"/>
        <v>0</v>
      </c>
      <c r="P309" s="35">
        <f t="shared" si="25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15"/>
      <c r="J310" s="12"/>
      <c r="K310" s="15"/>
      <c r="L310" s="12"/>
      <c r="M310" s="15"/>
      <c r="N310" s="139">
        <f t="shared" si="24"/>
        <v>0</v>
      </c>
      <c r="O310" s="34">
        <f t="shared" si="24"/>
        <v>0</v>
      </c>
      <c r="P310" s="35">
        <f t="shared" si="25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15"/>
      <c r="J311" s="12"/>
      <c r="K311" s="15"/>
      <c r="L311" s="12"/>
      <c r="M311" s="15"/>
      <c r="N311" s="139">
        <f t="shared" si="24"/>
        <v>0</v>
      </c>
      <c r="O311" s="34">
        <f t="shared" si="24"/>
        <v>0</v>
      </c>
      <c r="P311" s="35">
        <f t="shared" si="25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15"/>
      <c r="J312" s="12"/>
      <c r="K312" s="15"/>
      <c r="L312" s="12"/>
      <c r="M312" s="15"/>
      <c r="N312" s="139">
        <f t="shared" si="24"/>
        <v>0</v>
      </c>
      <c r="O312" s="34">
        <f t="shared" si="24"/>
        <v>0</v>
      </c>
      <c r="P312" s="35">
        <f t="shared" si="25"/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15"/>
      <c r="J313" s="12"/>
      <c r="K313" s="15"/>
      <c r="L313" s="12"/>
      <c r="M313" s="15"/>
      <c r="N313" s="139">
        <f t="shared" si="24"/>
        <v>0</v>
      </c>
      <c r="O313" s="34">
        <f t="shared" si="24"/>
        <v>0</v>
      </c>
      <c r="P313" s="35">
        <f t="shared" si="25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15"/>
      <c r="J314" s="12"/>
      <c r="K314" s="15"/>
      <c r="L314" s="12"/>
      <c r="M314" s="15"/>
      <c r="N314" s="139">
        <f t="shared" si="24"/>
        <v>0</v>
      </c>
      <c r="O314" s="34">
        <f t="shared" si="24"/>
        <v>0</v>
      </c>
      <c r="P314" s="35">
        <f t="shared" si="25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15"/>
      <c r="J315" s="12"/>
      <c r="K315" s="15"/>
      <c r="L315" s="12"/>
      <c r="M315" s="15"/>
      <c r="N315" s="139">
        <f t="shared" si="24"/>
        <v>0</v>
      </c>
      <c r="O315" s="34">
        <f t="shared" si="24"/>
        <v>0</v>
      </c>
      <c r="P315" s="35">
        <f t="shared" si="25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15"/>
      <c r="J316" s="12"/>
      <c r="K316" s="15"/>
      <c r="L316" s="12"/>
      <c r="M316" s="15"/>
      <c r="N316" s="139">
        <f t="shared" si="24"/>
        <v>0</v>
      </c>
      <c r="O316" s="34">
        <f t="shared" si="24"/>
        <v>0</v>
      </c>
      <c r="P316" s="35">
        <f t="shared" si="25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15"/>
      <c r="J317" s="12"/>
      <c r="K317" s="15"/>
      <c r="L317" s="12"/>
      <c r="M317" s="15"/>
      <c r="N317" s="139">
        <f t="shared" si="24"/>
        <v>0</v>
      </c>
      <c r="O317" s="34">
        <f t="shared" si="24"/>
        <v>0</v>
      </c>
      <c r="P317" s="35">
        <f t="shared" si="25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15"/>
      <c r="J318" s="12"/>
      <c r="K318" s="15"/>
      <c r="L318" s="12"/>
      <c r="M318" s="15"/>
      <c r="N318" s="139">
        <f t="shared" si="24"/>
        <v>0</v>
      </c>
      <c r="O318" s="34">
        <f t="shared" si="24"/>
        <v>0</v>
      </c>
      <c r="P318" s="35">
        <f t="shared" si="25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15"/>
      <c r="J319" s="12"/>
      <c r="K319" s="15"/>
      <c r="L319" s="12"/>
      <c r="M319" s="15"/>
      <c r="N319" s="139">
        <f t="shared" si="24"/>
        <v>0</v>
      </c>
      <c r="O319" s="34">
        <f t="shared" si="24"/>
        <v>0</v>
      </c>
      <c r="P319" s="35">
        <f t="shared" si="25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15"/>
      <c r="J320" s="12"/>
      <c r="K320" s="15"/>
      <c r="L320" s="12"/>
      <c r="M320" s="15"/>
      <c r="N320" s="139">
        <f t="shared" si="24"/>
        <v>0</v>
      </c>
      <c r="O320" s="34">
        <f t="shared" si="24"/>
        <v>0</v>
      </c>
      <c r="P320" s="35">
        <f t="shared" si="25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15"/>
      <c r="J321" s="12"/>
      <c r="K321" s="15"/>
      <c r="L321" s="12"/>
      <c r="M321" s="15"/>
      <c r="N321" s="139">
        <f t="shared" si="24"/>
        <v>0</v>
      </c>
      <c r="O321" s="34">
        <f t="shared" si="24"/>
        <v>0</v>
      </c>
      <c r="P321" s="35">
        <f t="shared" si="25"/>
        <v>0</v>
      </c>
    </row>
    <row r="322" spans="1:16" ht="19.5" customHeight="1" thickBot="1">
      <c r="A322" s="26"/>
      <c r="B322" s="27"/>
      <c r="C322" s="3"/>
      <c r="D322" s="27"/>
      <c r="E322" s="28"/>
      <c r="F322" s="7"/>
      <c r="G322" s="8"/>
      <c r="H322" s="5"/>
      <c r="I322" s="8"/>
      <c r="J322" s="5"/>
      <c r="K322" s="130"/>
      <c r="L322" s="5"/>
      <c r="M322" s="130"/>
      <c r="N322" s="140">
        <f t="shared" si="24"/>
        <v>0</v>
      </c>
      <c r="O322" s="37">
        <f t="shared" si="24"/>
        <v>0</v>
      </c>
      <c r="P322" s="38">
        <f t="shared" si="25"/>
        <v>0</v>
      </c>
    </row>
    <row r="323" spans="1:16" ht="19.5" customHeight="1" thickBot="1">
      <c r="A323" s="259" t="s">
        <v>14</v>
      </c>
      <c r="B323" s="260"/>
      <c r="C323" s="260"/>
      <c r="D323" s="260"/>
      <c r="E323" s="261"/>
      <c r="F323" s="39">
        <f aca="true" t="shared" si="26" ref="F323:O323">SUM(F300:F322)</f>
        <v>43.2</v>
      </c>
      <c r="G323" s="40">
        <f t="shared" si="26"/>
        <v>98</v>
      </c>
      <c r="H323" s="41">
        <f t="shared" si="26"/>
        <v>32.42</v>
      </c>
      <c r="I323" s="42">
        <f t="shared" si="26"/>
        <v>94</v>
      </c>
      <c r="J323" s="39">
        <f t="shared" si="26"/>
        <v>21.62</v>
      </c>
      <c r="K323" s="40">
        <f t="shared" si="26"/>
        <v>64</v>
      </c>
      <c r="L323" s="41">
        <f t="shared" si="26"/>
        <v>21.62</v>
      </c>
      <c r="M323" s="40">
        <f t="shared" si="26"/>
        <v>64</v>
      </c>
      <c r="N323" s="43">
        <f t="shared" si="26"/>
        <v>118.86</v>
      </c>
      <c r="O323" s="44">
        <f t="shared" si="26"/>
        <v>320</v>
      </c>
      <c r="P323" s="32">
        <f t="shared" si="25"/>
        <v>438.86</v>
      </c>
    </row>
    <row r="324" spans="1:16" ht="19.5" customHeight="1">
      <c r="A324" s="45"/>
      <c r="B324" s="45"/>
      <c r="C324" s="45"/>
      <c r="D324" s="45"/>
      <c r="E324" s="45"/>
      <c r="F324" s="46"/>
      <c r="G324" s="46"/>
      <c r="H324" s="46"/>
      <c r="I324" s="46"/>
      <c r="J324" s="46"/>
      <c r="K324" s="46"/>
      <c r="L324" s="46"/>
      <c r="M324" s="46"/>
      <c r="N324" s="47"/>
      <c r="O324" s="47"/>
      <c r="P324" s="48"/>
    </row>
    <row r="325" spans="1:16" ht="19.5" customHeight="1">
      <c r="A325" s="45"/>
      <c r="B325" s="45"/>
      <c r="C325" s="45"/>
      <c r="D325" s="45"/>
      <c r="E325" s="45"/>
      <c r="F325" s="46"/>
      <c r="G325" s="46"/>
      <c r="H325" s="46"/>
      <c r="I325" s="46"/>
      <c r="J325" s="46"/>
      <c r="K325" s="46"/>
      <c r="L325" s="46"/>
      <c r="M325" s="46"/>
      <c r="N325" s="47"/>
      <c r="O325" s="47"/>
      <c r="P325" s="48"/>
    </row>
    <row r="326" spans="1:16" ht="19.5" customHeight="1">
      <c r="A326" s="238" t="s">
        <v>0</v>
      </c>
      <c r="B326" s="238"/>
      <c r="C326" s="238"/>
      <c r="D326" s="238"/>
      <c r="E326" s="238"/>
      <c r="F326" s="238"/>
      <c r="G326" s="238"/>
      <c r="H326" s="238"/>
      <c r="I326" s="239"/>
      <c r="J326" s="238"/>
      <c r="K326" s="238"/>
      <c r="L326" s="238"/>
      <c r="M326" s="238"/>
      <c r="N326" s="238"/>
      <c r="O326" s="238"/>
      <c r="P326" s="238"/>
    </row>
    <row r="327" spans="1:16" ht="19.5" customHeight="1">
      <c r="A327" s="238"/>
      <c r="B327" s="238"/>
      <c r="C327" s="238"/>
      <c r="D327" s="238"/>
      <c r="E327" s="238"/>
      <c r="F327" s="238"/>
      <c r="G327" s="238"/>
      <c r="H327" s="238"/>
      <c r="I327" s="239"/>
      <c r="J327" s="240"/>
      <c r="K327" s="240"/>
      <c r="L327" s="239"/>
      <c r="M327" s="239"/>
      <c r="N327" s="239"/>
      <c r="O327" s="239"/>
      <c r="P327" s="239"/>
    </row>
    <row r="328" spans="1:11" ht="19.5" customHeight="1">
      <c r="A328" s="241" t="s">
        <v>146</v>
      </c>
      <c r="B328" s="241"/>
      <c r="J328" s="19"/>
      <c r="K328" s="19"/>
    </row>
    <row r="329" spans="1:2" ht="19.5" customHeight="1">
      <c r="A329" s="241"/>
      <c r="B329" s="241"/>
    </row>
    <row r="330" spans="1:14" ht="19.5" customHeight="1">
      <c r="A330" s="241"/>
      <c r="B330" s="241"/>
      <c r="K330" s="18"/>
      <c r="L330" s="18"/>
      <c r="M330" s="18"/>
      <c r="N330" s="18"/>
    </row>
    <row r="331" spans="1:16" ht="19.5" customHeight="1">
      <c r="A331" s="263" t="s">
        <v>15</v>
      </c>
      <c r="B331" s="254" t="s">
        <v>286</v>
      </c>
      <c r="C331" s="254"/>
      <c r="D331" s="254"/>
      <c r="E331" s="29"/>
      <c r="F331" s="16"/>
      <c r="G331" s="16"/>
      <c r="H331" s="16"/>
      <c r="K331" s="255" t="s">
        <v>16</v>
      </c>
      <c r="L331" s="255"/>
      <c r="M331" s="227" t="str">
        <f>MR!R11</f>
        <v>jún 2013</v>
      </c>
      <c r="N331" s="227"/>
      <c r="O331" s="227"/>
      <c r="P331" s="227"/>
    </row>
    <row r="332" spans="1:16" ht="19.5" customHeight="1">
      <c r="A332" s="263"/>
      <c r="B332" s="254"/>
      <c r="C332" s="254"/>
      <c r="D332" s="254"/>
      <c r="E332" s="29"/>
      <c r="F332" s="16"/>
      <c r="G332" s="16"/>
      <c r="H332" s="16"/>
      <c r="K332" s="255"/>
      <c r="L332" s="255"/>
      <c r="M332" s="227"/>
      <c r="N332" s="227"/>
      <c r="O332" s="227"/>
      <c r="P332" s="227"/>
    </row>
    <row r="333" ht="19.5" customHeight="1" thickBot="1"/>
    <row r="334" spans="1:16" ht="19.5" customHeight="1" thickBot="1">
      <c r="A334" s="242" t="s">
        <v>2</v>
      </c>
      <c r="B334" s="245" t="s">
        <v>3</v>
      </c>
      <c r="C334" s="248" t="s">
        <v>4</v>
      </c>
      <c r="D334" s="251" t="s">
        <v>5</v>
      </c>
      <c r="E334" s="262" t="s">
        <v>6</v>
      </c>
      <c r="F334" s="235" t="s">
        <v>7</v>
      </c>
      <c r="G334" s="235"/>
      <c r="H334" s="235"/>
      <c r="I334" s="235"/>
      <c r="J334" s="235"/>
      <c r="K334" s="235"/>
      <c r="L334" s="235"/>
      <c r="M334" s="231"/>
      <c r="N334" s="234" t="s">
        <v>12</v>
      </c>
      <c r="O334" s="235"/>
      <c r="P334" s="228" t="s">
        <v>14</v>
      </c>
    </row>
    <row r="335" spans="1:16" ht="19.5" customHeight="1">
      <c r="A335" s="243"/>
      <c r="B335" s="246"/>
      <c r="C335" s="249"/>
      <c r="D335" s="252"/>
      <c r="E335" s="232"/>
      <c r="F335" s="256" t="s">
        <v>8</v>
      </c>
      <c r="G335" s="257"/>
      <c r="H335" s="258" t="s">
        <v>9</v>
      </c>
      <c r="I335" s="258"/>
      <c r="J335" s="256" t="s">
        <v>10</v>
      </c>
      <c r="K335" s="257"/>
      <c r="L335" s="258" t="s">
        <v>11</v>
      </c>
      <c r="M335" s="257"/>
      <c r="N335" s="236"/>
      <c r="O335" s="237"/>
      <c r="P335" s="229"/>
    </row>
    <row r="336" spans="1:16" ht="19.5" customHeight="1" thickBot="1">
      <c r="A336" s="244"/>
      <c r="B336" s="247"/>
      <c r="C336" s="250"/>
      <c r="D336" s="253"/>
      <c r="E336" s="233"/>
      <c r="F336" s="20" t="s">
        <v>336</v>
      </c>
      <c r="G336" s="21" t="s">
        <v>13</v>
      </c>
      <c r="H336" s="20" t="s">
        <v>336</v>
      </c>
      <c r="I336" s="22" t="s">
        <v>13</v>
      </c>
      <c r="J336" s="20" t="s">
        <v>336</v>
      </c>
      <c r="K336" s="21" t="s">
        <v>13</v>
      </c>
      <c r="L336" s="20" t="s">
        <v>336</v>
      </c>
      <c r="M336" s="21" t="s">
        <v>13</v>
      </c>
      <c r="N336" s="20" t="s">
        <v>336</v>
      </c>
      <c r="O336" s="22" t="s">
        <v>13</v>
      </c>
      <c r="P336" s="230"/>
    </row>
    <row r="337" spans="1:25" ht="19.5" customHeight="1">
      <c r="A337" s="2">
        <v>41434</v>
      </c>
      <c r="B337" s="3" t="s">
        <v>561</v>
      </c>
      <c r="C337" s="3" t="s">
        <v>364</v>
      </c>
      <c r="D337" s="3" t="s">
        <v>504</v>
      </c>
      <c r="E337" s="4"/>
      <c r="F337" s="7">
        <v>13.51</v>
      </c>
      <c r="G337" s="8">
        <v>33</v>
      </c>
      <c r="H337" s="5">
        <v>10.81</v>
      </c>
      <c r="I337" s="143">
        <v>32</v>
      </c>
      <c r="J337" s="144">
        <v>10.81</v>
      </c>
      <c r="K337" s="143">
        <v>32</v>
      </c>
      <c r="L337" s="144">
        <v>10.81</v>
      </c>
      <c r="M337" s="143">
        <v>32</v>
      </c>
      <c r="N337" s="139">
        <f>SUM(F337+H337+J337+L337)</f>
        <v>45.940000000000005</v>
      </c>
      <c r="O337" s="34">
        <f>SUM(G337+I337+K337+M337)</f>
        <v>129</v>
      </c>
      <c r="P337" s="35">
        <f>SUM(N337:O337)</f>
        <v>174.94</v>
      </c>
      <c r="R337" s="124" t="s">
        <v>8</v>
      </c>
      <c r="S337" s="208" t="s">
        <v>346</v>
      </c>
      <c r="T337" s="205" t="s">
        <v>339</v>
      </c>
      <c r="U337" s="182" t="s">
        <v>337</v>
      </c>
      <c r="V337" s="206" t="s">
        <v>382</v>
      </c>
      <c r="W337" s="205" t="s">
        <v>383</v>
      </c>
      <c r="X337" s="123" t="s">
        <v>341</v>
      </c>
      <c r="Y337" s="122"/>
    </row>
    <row r="338" spans="1:25" ht="19.5" customHeight="1">
      <c r="A338" s="9">
        <v>41448</v>
      </c>
      <c r="B338" s="10" t="s">
        <v>820</v>
      </c>
      <c r="C338" s="3" t="s">
        <v>364</v>
      </c>
      <c r="D338" s="10" t="s">
        <v>521</v>
      </c>
      <c r="E338" s="11"/>
      <c r="F338" s="7">
        <v>13.51</v>
      </c>
      <c r="G338" s="8">
        <v>33</v>
      </c>
      <c r="H338" s="5">
        <v>10.81</v>
      </c>
      <c r="I338" s="15">
        <v>32</v>
      </c>
      <c r="J338" s="12">
        <v>10.81</v>
      </c>
      <c r="K338" s="15">
        <v>32</v>
      </c>
      <c r="L338" s="12">
        <v>10.81</v>
      </c>
      <c r="M338" s="15">
        <v>32</v>
      </c>
      <c r="N338" s="139">
        <f aca="true" t="shared" si="27" ref="N338:O359">SUM(F338+H338+J338+L338)</f>
        <v>45.940000000000005</v>
      </c>
      <c r="O338" s="34">
        <f t="shared" si="27"/>
        <v>129</v>
      </c>
      <c r="P338" s="35">
        <f aca="true" t="shared" si="28" ref="P338:P360">SUM(N338:O338)</f>
        <v>174.94</v>
      </c>
      <c r="R338" s="124" t="s">
        <v>336</v>
      </c>
      <c r="S338" s="209">
        <v>13.51</v>
      </c>
      <c r="T338" s="185">
        <v>8.09</v>
      </c>
      <c r="U338" s="181">
        <v>5.4</v>
      </c>
      <c r="V338" s="207">
        <v>8.09</v>
      </c>
      <c r="W338" s="185">
        <v>21.6</v>
      </c>
      <c r="X338" s="123">
        <v>0</v>
      </c>
      <c r="Y338" s="122"/>
    </row>
    <row r="339" spans="1:25" ht="19.5" customHeight="1">
      <c r="A339" s="9"/>
      <c r="B339" s="10"/>
      <c r="C339" s="3"/>
      <c r="D339" s="10"/>
      <c r="E339" s="11"/>
      <c r="F339" s="7"/>
      <c r="G339" s="8"/>
      <c r="H339" s="5"/>
      <c r="I339" s="15"/>
      <c r="J339" s="12"/>
      <c r="K339" s="15"/>
      <c r="L339" s="12"/>
      <c r="M339" s="15"/>
      <c r="N339" s="139">
        <f t="shared" si="27"/>
        <v>0</v>
      </c>
      <c r="O339" s="34">
        <f t="shared" si="27"/>
        <v>0</v>
      </c>
      <c r="P339" s="35">
        <f t="shared" si="28"/>
        <v>0</v>
      </c>
      <c r="R339" s="124" t="s">
        <v>340</v>
      </c>
      <c r="S339" s="209">
        <v>33</v>
      </c>
      <c r="T339" s="185">
        <v>23</v>
      </c>
      <c r="U339" s="181">
        <v>1.3</v>
      </c>
      <c r="V339" s="207">
        <v>16</v>
      </c>
      <c r="W339" s="185">
        <v>1.3</v>
      </c>
      <c r="X339" s="123">
        <v>0</v>
      </c>
      <c r="Y339" s="122"/>
    </row>
    <row r="340" spans="1:20" ht="19.5" customHeight="1">
      <c r="A340" s="9"/>
      <c r="B340" s="10"/>
      <c r="C340" s="3"/>
      <c r="D340" s="10"/>
      <c r="E340" s="11"/>
      <c r="F340" s="7"/>
      <c r="G340" s="8"/>
      <c r="H340" s="5"/>
      <c r="I340" s="15"/>
      <c r="J340" s="12"/>
      <c r="K340" s="15"/>
      <c r="L340" s="12"/>
      <c r="M340" s="15"/>
      <c r="N340" s="139">
        <f t="shared" si="27"/>
        <v>0</v>
      </c>
      <c r="O340" s="34">
        <f t="shared" si="27"/>
        <v>0</v>
      </c>
      <c r="P340" s="35">
        <f t="shared" si="28"/>
        <v>0</v>
      </c>
      <c r="R340" s="119"/>
      <c r="T340" s="119"/>
    </row>
    <row r="341" spans="1:25" ht="19.5" customHeight="1">
      <c r="A341" s="9"/>
      <c r="B341" s="10"/>
      <c r="C341" s="3"/>
      <c r="D341" s="10"/>
      <c r="E341" s="11"/>
      <c r="F341" s="7"/>
      <c r="G341" s="8"/>
      <c r="H341" s="5"/>
      <c r="I341" s="15"/>
      <c r="J341" s="12"/>
      <c r="K341" s="15"/>
      <c r="L341" s="12"/>
      <c r="M341" s="15"/>
      <c r="N341" s="139">
        <f t="shared" si="27"/>
        <v>0</v>
      </c>
      <c r="O341" s="34">
        <f t="shared" si="27"/>
        <v>0</v>
      </c>
      <c r="P341" s="35">
        <f t="shared" si="28"/>
        <v>0</v>
      </c>
      <c r="R341" s="124" t="s">
        <v>342</v>
      </c>
      <c r="S341" s="208" t="s">
        <v>346</v>
      </c>
      <c r="T341" s="205" t="s">
        <v>339</v>
      </c>
      <c r="U341" s="182" t="s">
        <v>337</v>
      </c>
      <c r="V341" s="206" t="s">
        <v>382</v>
      </c>
      <c r="W341" s="205" t="s">
        <v>383</v>
      </c>
      <c r="X341" s="123" t="s">
        <v>341</v>
      </c>
      <c r="Y341" s="122"/>
    </row>
    <row r="342" spans="1:25" ht="19.5" customHeight="1">
      <c r="A342" s="9"/>
      <c r="B342" s="10"/>
      <c r="C342" s="3"/>
      <c r="D342" s="10"/>
      <c r="E342" s="11"/>
      <c r="F342" s="7"/>
      <c r="G342" s="8"/>
      <c r="H342" s="5"/>
      <c r="I342" s="15"/>
      <c r="J342" s="12"/>
      <c r="K342" s="15"/>
      <c r="L342" s="12"/>
      <c r="M342" s="15"/>
      <c r="N342" s="139">
        <f t="shared" si="27"/>
        <v>0</v>
      </c>
      <c r="O342" s="34">
        <f t="shared" si="27"/>
        <v>0</v>
      </c>
      <c r="P342" s="35">
        <f t="shared" si="28"/>
        <v>0</v>
      </c>
      <c r="R342" s="124" t="s">
        <v>336</v>
      </c>
      <c r="S342" s="209">
        <v>10.81</v>
      </c>
      <c r="T342" s="185">
        <v>5.4</v>
      </c>
      <c r="U342" s="181">
        <v>5.4</v>
      </c>
      <c r="V342" s="207">
        <v>5.4</v>
      </c>
      <c r="W342" s="185">
        <v>13.51</v>
      </c>
      <c r="X342" s="121">
        <v>0</v>
      </c>
      <c r="Y342" s="122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15"/>
      <c r="J343" s="12"/>
      <c r="K343" s="15"/>
      <c r="L343" s="12"/>
      <c r="M343" s="15"/>
      <c r="N343" s="139">
        <f t="shared" si="27"/>
        <v>0</v>
      </c>
      <c r="O343" s="34">
        <f t="shared" si="27"/>
        <v>0</v>
      </c>
      <c r="P343" s="35">
        <f t="shared" si="28"/>
        <v>0</v>
      </c>
      <c r="R343" s="124" t="s">
        <v>340</v>
      </c>
      <c r="S343" s="209">
        <v>32</v>
      </c>
      <c r="T343" s="185">
        <v>22</v>
      </c>
      <c r="U343" s="181">
        <v>0</v>
      </c>
      <c r="V343" s="207">
        <v>15</v>
      </c>
      <c r="W343" s="185">
        <v>0</v>
      </c>
      <c r="X343" s="121">
        <v>0</v>
      </c>
      <c r="Y343" s="122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15"/>
      <c r="J344" s="12"/>
      <c r="K344" s="15"/>
      <c r="L344" s="12"/>
      <c r="M344" s="15"/>
      <c r="N344" s="139">
        <f t="shared" si="27"/>
        <v>0</v>
      </c>
      <c r="O344" s="34">
        <f t="shared" si="27"/>
        <v>0</v>
      </c>
      <c r="P344" s="35">
        <f t="shared" si="28"/>
        <v>0</v>
      </c>
    </row>
    <row r="345" spans="1:16" ht="19.5" customHeight="1">
      <c r="A345" s="9"/>
      <c r="B345" s="10"/>
      <c r="C345" s="3"/>
      <c r="D345" s="10"/>
      <c r="E345" s="11"/>
      <c r="F345" s="7"/>
      <c r="G345" s="8"/>
      <c r="H345" s="5"/>
      <c r="I345" s="15"/>
      <c r="J345" s="12"/>
      <c r="K345" s="15"/>
      <c r="L345" s="12"/>
      <c r="M345" s="15"/>
      <c r="N345" s="139">
        <f t="shared" si="27"/>
        <v>0</v>
      </c>
      <c r="O345" s="34">
        <f t="shared" si="27"/>
        <v>0</v>
      </c>
      <c r="P345" s="35">
        <f t="shared" si="28"/>
        <v>0</v>
      </c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15"/>
      <c r="J346" s="12"/>
      <c r="K346" s="15"/>
      <c r="L346" s="12"/>
      <c r="M346" s="15"/>
      <c r="N346" s="139">
        <f t="shared" si="27"/>
        <v>0</v>
      </c>
      <c r="O346" s="34">
        <f t="shared" si="27"/>
        <v>0</v>
      </c>
      <c r="P346" s="35">
        <f t="shared" si="28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15"/>
      <c r="J347" s="12"/>
      <c r="K347" s="15"/>
      <c r="L347" s="12"/>
      <c r="M347" s="15"/>
      <c r="N347" s="139">
        <f t="shared" si="27"/>
        <v>0</v>
      </c>
      <c r="O347" s="34">
        <f t="shared" si="27"/>
        <v>0</v>
      </c>
      <c r="P347" s="35">
        <f t="shared" si="28"/>
        <v>0</v>
      </c>
    </row>
    <row r="348" spans="1:16" ht="19.5" customHeight="1">
      <c r="A348" s="9"/>
      <c r="B348" s="10"/>
      <c r="C348" s="3"/>
      <c r="D348" s="10"/>
      <c r="E348" s="11"/>
      <c r="F348" s="7"/>
      <c r="G348" s="8"/>
      <c r="H348" s="5"/>
      <c r="I348" s="15"/>
      <c r="J348" s="12"/>
      <c r="K348" s="15"/>
      <c r="L348" s="12"/>
      <c r="M348" s="15"/>
      <c r="N348" s="139">
        <f t="shared" si="27"/>
        <v>0</v>
      </c>
      <c r="O348" s="34">
        <f t="shared" si="27"/>
        <v>0</v>
      </c>
      <c r="P348" s="35">
        <f t="shared" si="28"/>
        <v>0</v>
      </c>
    </row>
    <row r="349" spans="1:16" ht="19.5" customHeight="1">
      <c r="A349" s="9"/>
      <c r="B349" s="10"/>
      <c r="C349" s="3"/>
      <c r="D349" s="10"/>
      <c r="E349" s="11"/>
      <c r="F349" s="7"/>
      <c r="G349" s="8"/>
      <c r="H349" s="5"/>
      <c r="I349" s="15"/>
      <c r="J349" s="12"/>
      <c r="K349" s="15"/>
      <c r="L349" s="12"/>
      <c r="M349" s="15"/>
      <c r="N349" s="139">
        <f t="shared" si="27"/>
        <v>0</v>
      </c>
      <c r="O349" s="34">
        <f t="shared" si="27"/>
        <v>0</v>
      </c>
      <c r="P349" s="35">
        <f t="shared" si="28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15"/>
      <c r="J350" s="12"/>
      <c r="K350" s="15"/>
      <c r="L350" s="12"/>
      <c r="M350" s="15"/>
      <c r="N350" s="139">
        <f t="shared" si="27"/>
        <v>0</v>
      </c>
      <c r="O350" s="34">
        <f t="shared" si="27"/>
        <v>0</v>
      </c>
      <c r="P350" s="35">
        <f t="shared" si="28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15"/>
      <c r="J351" s="12"/>
      <c r="K351" s="15"/>
      <c r="L351" s="12"/>
      <c r="M351" s="15"/>
      <c r="N351" s="139">
        <f t="shared" si="27"/>
        <v>0</v>
      </c>
      <c r="O351" s="34">
        <f t="shared" si="27"/>
        <v>0</v>
      </c>
      <c r="P351" s="35">
        <f t="shared" si="28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15"/>
      <c r="J352" s="12"/>
      <c r="K352" s="15"/>
      <c r="L352" s="12"/>
      <c r="M352" s="15"/>
      <c r="N352" s="139">
        <f t="shared" si="27"/>
        <v>0</v>
      </c>
      <c r="O352" s="34">
        <f t="shared" si="27"/>
        <v>0</v>
      </c>
      <c r="P352" s="35">
        <f t="shared" si="28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15"/>
      <c r="J353" s="12"/>
      <c r="K353" s="15"/>
      <c r="L353" s="12"/>
      <c r="M353" s="15"/>
      <c r="N353" s="139">
        <f t="shared" si="27"/>
        <v>0</v>
      </c>
      <c r="O353" s="34">
        <f t="shared" si="27"/>
        <v>0</v>
      </c>
      <c r="P353" s="35">
        <f t="shared" si="28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15"/>
      <c r="J354" s="12"/>
      <c r="K354" s="15"/>
      <c r="L354" s="12"/>
      <c r="M354" s="15"/>
      <c r="N354" s="139">
        <f t="shared" si="27"/>
        <v>0</v>
      </c>
      <c r="O354" s="34">
        <f t="shared" si="27"/>
        <v>0</v>
      </c>
      <c r="P354" s="35">
        <f t="shared" si="28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15"/>
      <c r="J355" s="12"/>
      <c r="K355" s="15"/>
      <c r="L355" s="12"/>
      <c r="M355" s="15"/>
      <c r="N355" s="139">
        <f t="shared" si="27"/>
        <v>0</v>
      </c>
      <c r="O355" s="34">
        <f t="shared" si="27"/>
        <v>0</v>
      </c>
      <c r="P355" s="35">
        <f t="shared" si="28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15"/>
      <c r="J356" s="12"/>
      <c r="K356" s="15"/>
      <c r="L356" s="12"/>
      <c r="M356" s="15"/>
      <c r="N356" s="139">
        <f t="shared" si="27"/>
        <v>0</v>
      </c>
      <c r="O356" s="34">
        <f t="shared" si="27"/>
        <v>0</v>
      </c>
      <c r="P356" s="35">
        <f t="shared" si="28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15"/>
      <c r="J357" s="12"/>
      <c r="K357" s="15"/>
      <c r="L357" s="12"/>
      <c r="M357" s="15"/>
      <c r="N357" s="139">
        <f t="shared" si="27"/>
        <v>0</v>
      </c>
      <c r="O357" s="34">
        <f t="shared" si="27"/>
        <v>0</v>
      </c>
      <c r="P357" s="35">
        <f t="shared" si="28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15"/>
      <c r="J358" s="12"/>
      <c r="K358" s="15"/>
      <c r="L358" s="12"/>
      <c r="M358" s="15"/>
      <c r="N358" s="139">
        <f t="shared" si="27"/>
        <v>0</v>
      </c>
      <c r="O358" s="34">
        <f t="shared" si="27"/>
        <v>0</v>
      </c>
      <c r="P358" s="35">
        <f t="shared" si="28"/>
        <v>0</v>
      </c>
    </row>
    <row r="359" spans="1:16" ht="19.5" customHeight="1" thickBot="1">
      <c r="A359" s="26"/>
      <c r="B359" s="27"/>
      <c r="C359" s="3"/>
      <c r="D359" s="27"/>
      <c r="E359" s="28"/>
      <c r="F359" s="7"/>
      <c r="G359" s="8"/>
      <c r="H359" s="5"/>
      <c r="I359" s="8"/>
      <c r="J359" s="5"/>
      <c r="K359" s="130"/>
      <c r="L359" s="5"/>
      <c r="M359" s="130"/>
      <c r="N359" s="140">
        <f t="shared" si="27"/>
        <v>0</v>
      </c>
      <c r="O359" s="37">
        <f t="shared" si="27"/>
        <v>0</v>
      </c>
      <c r="P359" s="38">
        <f t="shared" si="28"/>
        <v>0</v>
      </c>
    </row>
    <row r="360" spans="1:16" ht="19.5" customHeight="1" thickBot="1">
      <c r="A360" s="259" t="s">
        <v>14</v>
      </c>
      <c r="B360" s="260"/>
      <c r="C360" s="260"/>
      <c r="D360" s="260"/>
      <c r="E360" s="261"/>
      <c r="F360" s="39">
        <f aca="true" t="shared" si="29" ref="F360:O360">SUM(F337:F359)</f>
        <v>27.02</v>
      </c>
      <c r="G360" s="40">
        <f t="shared" si="29"/>
        <v>66</v>
      </c>
      <c r="H360" s="41">
        <f t="shared" si="29"/>
        <v>21.62</v>
      </c>
      <c r="I360" s="42">
        <f t="shared" si="29"/>
        <v>64</v>
      </c>
      <c r="J360" s="39">
        <f t="shared" si="29"/>
        <v>21.62</v>
      </c>
      <c r="K360" s="40">
        <f t="shared" si="29"/>
        <v>64</v>
      </c>
      <c r="L360" s="41">
        <f t="shared" si="29"/>
        <v>21.62</v>
      </c>
      <c r="M360" s="40">
        <f t="shared" si="29"/>
        <v>64</v>
      </c>
      <c r="N360" s="43">
        <f t="shared" si="29"/>
        <v>91.88000000000001</v>
      </c>
      <c r="O360" s="44">
        <f t="shared" si="29"/>
        <v>258</v>
      </c>
      <c r="P360" s="32">
        <f t="shared" si="28"/>
        <v>349.88</v>
      </c>
    </row>
    <row r="361" spans="1:16" ht="19.5" customHeight="1">
      <c r="A361" s="238" t="s">
        <v>0</v>
      </c>
      <c r="B361" s="238"/>
      <c r="C361" s="238"/>
      <c r="D361" s="238"/>
      <c r="E361" s="238"/>
      <c r="F361" s="238"/>
      <c r="G361" s="238"/>
      <c r="H361" s="238"/>
      <c r="I361" s="239"/>
      <c r="J361" s="238"/>
      <c r="K361" s="238"/>
      <c r="L361" s="238"/>
      <c r="M361" s="238"/>
      <c r="N361" s="238"/>
      <c r="O361" s="238"/>
      <c r="P361" s="238"/>
    </row>
    <row r="362" spans="1:16" ht="19.5" customHeight="1">
      <c r="A362" s="238"/>
      <c r="B362" s="238"/>
      <c r="C362" s="238"/>
      <c r="D362" s="238"/>
      <c r="E362" s="238"/>
      <c r="F362" s="238"/>
      <c r="G362" s="238"/>
      <c r="H362" s="238"/>
      <c r="I362" s="239"/>
      <c r="J362" s="240"/>
      <c r="K362" s="240"/>
      <c r="L362" s="239"/>
      <c r="M362" s="239"/>
      <c r="N362" s="239"/>
      <c r="O362" s="239"/>
      <c r="P362" s="239"/>
    </row>
    <row r="363" spans="1:11" ht="19.5" customHeight="1">
      <c r="A363" s="241" t="s">
        <v>147</v>
      </c>
      <c r="B363" s="241"/>
      <c r="J363" s="19"/>
      <c r="K363" s="19"/>
    </row>
    <row r="364" spans="1:2" ht="19.5" customHeight="1">
      <c r="A364" s="241"/>
      <c r="B364" s="241"/>
    </row>
    <row r="365" spans="1:14" ht="19.5" customHeight="1">
      <c r="A365" s="241"/>
      <c r="B365" s="241"/>
      <c r="K365" s="18"/>
      <c r="L365" s="18"/>
      <c r="M365" s="18"/>
      <c r="N365" s="18"/>
    </row>
    <row r="366" spans="1:16" ht="19.5" customHeight="1">
      <c r="A366" s="263" t="s">
        <v>15</v>
      </c>
      <c r="B366" s="254" t="s">
        <v>287</v>
      </c>
      <c r="C366" s="254"/>
      <c r="D366" s="254"/>
      <c r="E366" s="29"/>
      <c r="F366" s="16"/>
      <c r="G366" s="16"/>
      <c r="H366" s="16"/>
      <c r="K366" s="255" t="s">
        <v>16</v>
      </c>
      <c r="L366" s="255"/>
      <c r="M366" s="227" t="str">
        <f>MR!R11</f>
        <v>jún 2013</v>
      </c>
      <c r="N366" s="227"/>
      <c r="O366" s="227"/>
      <c r="P366" s="227"/>
    </row>
    <row r="367" spans="1:16" ht="19.5" customHeight="1">
      <c r="A367" s="263"/>
      <c r="B367" s="254"/>
      <c r="C367" s="254"/>
      <c r="D367" s="254"/>
      <c r="E367" s="29"/>
      <c r="F367" s="16"/>
      <c r="G367" s="16"/>
      <c r="H367" s="16"/>
      <c r="K367" s="255"/>
      <c r="L367" s="255"/>
      <c r="M367" s="227"/>
      <c r="N367" s="227"/>
      <c r="O367" s="227"/>
      <c r="P367" s="227"/>
    </row>
    <row r="368" ht="19.5" customHeight="1" thickBot="1"/>
    <row r="369" spans="1:16" ht="19.5" customHeight="1" thickBot="1">
      <c r="A369" s="242" t="s">
        <v>2</v>
      </c>
      <c r="B369" s="245" t="s">
        <v>3</v>
      </c>
      <c r="C369" s="248" t="s">
        <v>4</v>
      </c>
      <c r="D369" s="251" t="s">
        <v>5</v>
      </c>
      <c r="E369" s="262" t="s">
        <v>6</v>
      </c>
      <c r="F369" s="235" t="s">
        <v>7</v>
      </c>
      <c r="G369" s="235"/>
      <c r="H369" s="235"/>
      <c r="I369" s="235"/>
      <c r="J369" s="235"/>
      <c r="K369" s="235"/>
      <c r="L369" s="235"/>
      <c r="M369" s="231"/>
      <c r="N369" s="234" t="s">
        <v>12</v>
      </c>
      <c r="O369" s="235"/>
      <c r="P369" s="228" t="s">
        <v>14</v>
      </c>
    </row>
    <row r="370" spans="1:16" ht="19.5" customHeight="1">
      <c r="A370" s="243"/>
      <c r="B370" s="246"/>
      <c r="C370" s="249"/>
      <c r="D370" s="252"/>
      <c r="E370" s="232"/>
      <c r="F370" s="256" t="s">
        <v>8</v>
      </c>
      <c r="G370" s="257"/>
      <c r="H370" s="258" t="s">
        <v>9</v>
      </c>
      <c r="I370" s="258"/>
      <c r="J370" s="256" t="s">
        <v>10</v>
      </c>
      <c r="K370" s="257"/>
      <c r="L370" s="258" t="s">
        <v>11</v>
      </c>
      <c r="M370" s="257"/>
      <c r="N370" s="236"/>
      <c r="O370" s="237"/>
      <c r="P370" s="229"/>
    </row>
    <row r="371" spans="1:16" ht="19.5" customHeight="1" thickBot="1">
      <c r="A371" s="244"/>
      <c r="B371" s="247"/>
      <c r="C371" s="250"/>
      <c r="D371" s="253"/>
      <c r="E371" s="233"/>
      <c r="F371" s="20" t="s">
        <v>336</v>
      </c>
      <c r="G371" s="21" t="s">
        <v>13</v>
      </c>
      <c r="H371" s="20" t="s">
        <v>336</v>
      </c>
      <c r="I371" s="22" t="s">
        <v>13</v>
      </c>
      <c r="J371" s="20" t="s">
        <v>336</v>
      </c>
      <c r="K371" s="21" t="s">
        <v>13</v>
      </c>
      <c r="L371" s="20" t="s">
        <v>336</v>
      </c>
      <c r="M371" s="21" t="s">
        <v>13</v>
      </c>
      <c r="N371" s="20" t="s">
        <v>336</v>
      </c>
      <c r="O371" s="22" t="s">
        <v>13</v>
      </c>
      <c r="P371" s="230"/>
    </row>
    <row r="372" spans="1:25" ht="19.5" customHeight="1">
      <c r="A372" s="2">
        <v>41434</v>
      </c>
      <c r="B372" s="3" t="s">
        <v>560</v>
      </c>
      <c r="C372" s="3" t="s">
        <v>364</v>
      </c>
      <c r="D372" s="3" t="s">
        <v>504</v>
      </c>
      <c r="E372" s="4" t="s">
        <v>455</v>
      </c>
      <c r="F372" s="7"/>
      <c r="G372" s="8">
        <v>33</v>
      </c>
      <c r="H372" s="5"/>
      <c r="I372" s="143">
        <v>32</v>
      </c>
      <c r="J372" s="144"/>
      <c r="K372" s="143">
        <v>32</v>
      </c>
      <c r="L372" s="144"/>
      <c r="M372" s="143">
        <v>32</v>
      </c>
      <c r="N372" s="33">
        <f>SUM(F372+H372+J372+L372)</f>
        <v>0</v>
      </c>
      <c r="O372" s="34">
        <f>SUM(G372+I372+K372+M372)</f>
        <v>129</v>
      </c>
      <c r="P372" s="35">
        <f>SUM(N372:O372)</f>
        <v>129</v>
      </c>
      <c r="R372" s="124" t="s">
        <v>8</v>
      </c>
      <c r="S372" s="208" t="s">
        <v>346</v>
      </c>
      <c r="T372" s="205" t="s">
        <v>339</v>
      </c>
      <c r="U372" s="182" t="s">
        <v>337</v>
      </c>
      <c r="V372" s="206" t="s">
        <v>382</v>
      </c>
      <c r="W372" s="205" t="s">
        <v>383</v>
      </c>
      <c r="X372" s="123" t="s">
        <v>341</v>
      </c>
      <c r="Y372" s="122"/>
    </row>
    <row r="373" spans="1:25" ht="19.5" customHeight="1">
      <c r="A373" s="9">
        <v>41448</v>
      </c>
      <c r="B373" s="10" t="s">
        <v>819</v>
      </c>
      <c r="C373" s="3" t="s">
        <v>364</v>
      </c>
      <c r="D373" s="10" t="s">
        <v>521</v>
      </c>
      <c r="E373" s="11"/>
      <c r="F373" s="7">
        <v>13.51</v>
      </c>
      <c r="G373" s="8">
        <v>33</v>
      </c>
      <c r="H373" s="5">
        <v>10.81</v>
      </c>
      <c r="I373" s="15">
        <v>32</v>
      </c>
      <c r="J373" s="12">
        <v>10.81</v>
      </c>
      <c r="K373" s="15">
        <v>32</v>
      </c>
      <c r="L373" s="12">
        <v>10.81</v>
      </c>
      <c r="M373" s="15">
        <v>32</v>
      </c>
      <c r="N373" s="139">
        <f aca="true" t="shared" si="30" ref="N373:O394">SUM(F373+H373+J373+L373)</f>
        <v>45.940000000000005</v>
      </c>
      <c r="O373" s="34">
        <f t="shared" si="30"/>
        <v>129</v>
      </c>
      <c r="P373" s="35">
        <f aca="true" t="shared" si="31" ref="P373:P395">SUM(N373:O373)</f>
        <v>174.94</v>
      </c>
      <c r="R373" s="124" t="s">
        <v>336</v>
      </c>
      <c r="S373" s="209">
        <v>13.51</v>
      </c>
      <c r="T373" s="185">
        <v>8.09</v>
      </c>
      <c r="U373" s="181">
        <v>5.4</v>
      </c>
      <c r="V373" s="207">
        <v>8.09</v>
      </c>
      <c r="W373" s="185">
        <v>21.6</v>
      </c>
      <c r="X373" s="123">
        <v>0</v>
      </c>
      <c r="Y373" s="122"/>
    </row>
    <row r="374" spans="1:25" ht="19.5" customHeight="1">
      <c r="A374" s="9"/>
      <c r="B374" s="10"/>
      <c r="C374" s="3"/>
      <c r="D374" s="10"/>
      <c r="E374" s="11"/>
      <c r="F374" s="7"/>
      <c r="G374" s="8"/>
      <c r="H374" s="5"/>
      <c r="I374" s="15"/>
      <c r="J374" s="12"/>
      <c r="K374" s="15"/>
      <c r="L374" s="12"/>
      <c r="M374" s="15"/>
      <c r="N374" s="139">
        <f t="shared" si="30"/>
        <v>0</v>
      </c>
      <c r="O374" s="34">
        <f t="shared" si="30"/>
        <v>0</v>
      </c>
      <c r="P374" s="35">
        <f t="shared" si="31"/>
        <v>0</v>
      </c>
      <c r="R374" s="124" t="s">
        <v>340</v>
      </c>
      <c r="S374" s="209">
        <v>33</v>
      </c>
      <c r="T374" s="185">
        <v>23</v>
      </c>
      <c r="U374" s="181">
        <v>1.3</v>
      </c>
      <c r="V374" s="207">
        <v>16</v>
      </c>
      <c r="W374" s="185">
        <v>1.3</v>
      </c>
      <c r="X374" s="123">
        <v>0</v>
      </c>
      <c r="Y374" s="122"/>
    </row>
    <row r="375" spans="1:20" ht="19.5" customHeight="1">
      <c r="A375" s="9"/>
      <c r="B375" s="10"/>
      <c r="C375" s="3"/>
      <c r="D375" s="10"/>
      <c r="E375" s="11"/>
      <c r="F375" s="7"/>
      <c r="G375" s="8"/>
      <c r="H375" s="5"/>
      <c r="I375" s="15"/>
      <c r="J375" s="12"/>
      <c r="K375" s="15"/>
      <c r="L375" s="12"/>
      <c r="M375" s="15"/>
      <c r="N375" s="139">
        <f t="shared" si="30"/>
        <v>0</v>
      </c>
      <c r="O375" s="34">
        <f t="shared" si="30"/>
        <v>0</v>
      </c>
      <c r="P375" s="35">
        <f t="shared" si="31"/>
        <v>0</v>
      </c>
      <c r="R375" s="119"/>
      <c r="T375" s="119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15"/>
      <c r="J376" s="12"/>
      <c r="K376" s="15"/>
      <c r="L376" s="12"/>
      <c r="M376" s="15"/>
      <c r="N376" s="139">
        <f t="shared" si="30"/>
        <v>0</v>
      </c>
      <c r="O376" s="34">
        <f t="shared" si="30"/>
        <v>0</v>
      </c>
      <c r="P376" s="35">
        <f t="shared" si="31"/>
        <v>0</v>
      </c>
      <c r="R376" s="124" t="s">
        <v>342</v>
      </c>
      <c r="S376" s="208" t="s">
        <v>346</v>
      </c>
      <c r="T376" s="205" t="s">
        <v>339</v>
      </c>
      <c r="U376" s="182" t="s">
        <v>337</v>
      </c>
      <c r="V376" s="206" t="s">
        <v>382</v>
      </c>
      <c r="W376" s="205" t="s">
        <v>383</v>
      </c>
      <c r="X376" s="123" t="s">
        <v>341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15"/>
      <c r="J377" s="12"/>
      <c r="K377" s="15"/>
      <c r="L377" s="12"/>
      <c r="M377" s="15"/>
      <c r="N377" s="139">
        <f t="shared" si="30"/>
        <v>0</v>
      </c>
      <c r="O377" s="34">
        <f t="shared" si="30"/>
        <v>0</v>
      </c>
      <c r="P377" s="35">
        <f t="shared" si="31"/>
        <v>0</v>
      </c>
      <c r="R377" s="124" t="s">
        <v>336</v>
      </c>
      <c r="S377" s="209">
        <v>10.81</v>
      </c>
      <c r="T377" s="185">
        <v>5.4</v>
      </c>
      <c r="U377" s="181">
        <v>5.4</v>
      </c>
      <c r="V377" s="207">
        <v>5.4</v>
      </c>
      <c r="W377" s="185">
        <v>13.51</v>
      </c>
      <c r="X377" s="121">
        <v>0</v>
      </c>
      <c r="Y377" s="122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15"/>
      <c r="J378" s="12"/>
      <c r="K378" s="15"/>
      <c r="L378" s="12"/>
      <c r="M378" s="15"/>
      <c r="N378" s="139">
        <f t="shared" si="30"/>
        <v>0</v>
      </c>
      <c r="O378" s="34">
        <f t="shared" si="30"/>
        <v>0</v>
      </c>
      <c r="P378" s="35">
        <f t="shared" si="31"/>
        <v>0</v>
      </c>
      <c r="R378" s="124" t="s">
        <v>340</v>
      </c>
      <c r="S378" s="209">
        <v>32</v>
      </c>
      <c r="T378" s="185">
        <v>22</v>
      </c>
      <c r="U378" s="181">
        <v>0</v>
      </c>
      <c r="V378" s="207">
        <v>15</v>
      </c>
      <c r="W378" s="185">
        <v>0</v>
      </c>
      <c r="X378" s="121">
        <v>0</v>
      </c>
      <c r="Y378" s="122"/>
    </row>
    <row r="379" spans="1:16" ht="19.5" customHeight="1">
      <c r="A379" s="9"/>
      <c r="B379" s="10"/>
      <c r="C379" s="3"/>
      <c r="D379" s="10"/>
      <c r="E379" s="11"/>
      <c r="F379" s="7"/>
      <c r="G379" s="8"/>
      <c r="H379" s="5"/>
      <c r="I379" s="15"/>
      <c r="J379" s="12"/>
      <c r="K379" s="15"/>
      <c r="L379" s="12"/>
      <c r="M379" s="15"/>
      <c r="N379" s="139">
        <f t="shared" si="30"/>
        <v>0</v>
      </c>
      <c r="O379" s="34">
        <f t="shared" si="30"/>
        <v>0</v>
      </c>
      <c r="P379" s="35">
        <f t="shared" si="31"/>
        <v>0</v>
      </c>
    </row>
    <row r="380" spans="1:16" ht="19.5" customHeight="1">
      <c r="A380" s="9"/>
      <c r="B380" s="10"/>
      <c r="C380" s="3"/>
      <c r="D380" s="10"/>
      <c r="E380" s="11"/>
      <c r="F380" s="7"/>
      <c r="G380" s="8"/>
      <c r="H380" s="5"/>
      <c r="I380" s="15"/>
      <c r="J380" s="12"/>
      <c r="K380" s="15"/>
      <c r="L380" s="12"/>
      <c r="M380" s="15"/>
      <c r="N380" s="139">
        <f t="shared" si="30"/>
        <v>0</v>
      </c>
      <c r="O380" s="34">
        <f t="shared" si="30"/>
        <v>0</v>
      </c>
      <c r="P380" s="35">
        <f t="shared" si="31"/>
        <v>0</v>
      </c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15"/>
      <c r="J381" s="12"/>
      <c r="K381" s="15"/>
      <c r="L381" s="12"/>
      <c r="M381" s="15"/>
      <c r="N381" s="139">
        <f t="shared" si="30"/>
        <v>0</v>
      </c>
      <c r="O381" s="34">
        <f t="shared" si="30"/>
        <v>0</v>
      </c>
      <c r="P381" s="35">
        <f t="shared" si="31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15"/>
      <c r="J382" s="12"/>
      <c r="K382" s="15"/>
      <c r="L382" s="12"/>
      <c r="M382" s="15"/>
      <c r="N382" s="139">
        <f t="shared" si="30"/>
        <v>0</v>
      </c>
      <c r="O382" s="34">
        <f t="shared" si="30"/>
        <v>0</v>
      </c>
      <c r="P382" s="35">
        <f t="shared" si="31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15"/>
      <c r="J383" s="12"/>
      <c r="K383" s="15"/>
      <c r="L383" s="12"/>
      <c r="M383" s="15"/>
      <c r="N383" s="139">
        <f t="shared" si="30"/>
        <v>0</v>
      </c>
      <c r="O383" s="34">
        <f t="shared" si="30"/>
        <v>0</v>
      </c>
      <c r="P383" s="35">
        <f t="shared" si="31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15"/>
      <c r="J384" s="12"/>
      <c r="K384" s="15"/>
      <c r="L384" s="12"/>
      <c r="M384" s="15"/>
      <c r="N384" s="139">
        <f t="shared" si="30"/>
        <v>0</v>
      </c>
      <c r="O384" s="34">
        <f t="shared" si="30"/>
        <v>0</v>
      </c>
      <c r="P384" s="35">
        <f t="shared" si="31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15"/>
      <c r="J385" s="12"/>
      <c r="K385" s="15"/>
      <c r="L385" s="12"/>
      <c r="M385" s="15"/>
      <c r="N385" s="139">
        <f t="shared" si="30"/>
        <v>0</v>
      </c>
      <c r="O385" s="34">
        <f t="shared" si="30"/>
        <v>0</v>
      </c>
      <c r="P385" s="35">
        <f t="shared" si="31"/>
        <v>0</v>
      </c>
    </row>
    <row r="386" spans="1:16" ht="19.5" customHeight="1">
      <c r="A386" s="9"/>
      <c r="B386" s="10"/>
      <c r="C386" s="3"/>
      <c r="D386" s="10"/>
      <c r="E386" s="11"/>
      <c r="F386" s="7"/>
      <c r="G386" s="8"/>
      <c r="H386" s="5"/>
      <c r="I386" s="15"/>
      <c r="J386" s="12"/>
      <c r="K386" s="15"/>
      <c r="L386" s="12"/>
      <c r="M386" s="15"/>
      <c r="N386" s="139">
        <f t="shared" si="30"/>
        <v>0</v>
      </c>
      <c r="O386" s="34">
        <f t="shared" si="30"/>
        <v>0</v>
      </c>
      <c r="P386" s="35">
        <f t="shared" si="31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15"/>
      <c r="J387" s="12"/>
      <c r="K387" s="15"/>
      <c r="L387" s="12"/>
      <c r="M387" s="15"/>
      <c r="N387" s="139">
        <f t="shared" si="30"/>
        <v>0</v>
      </c>
      <c r="O387" s="34">
        <f t="shared" si="30"/>
        <v>0</v>
      </c>
      <c r="P387" s="35">
        <f t="shared" si="31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15"/>
      <c r="J388" s="12"/>
      <c r="K388" s="15"/>
      <c r="L388" s="12"/>
      <c r="M388" s="15"/>
      <c r="N388" s="139">
        <f t="shared" si="30"/>
        <v>0</v>
      </c>
      <c r="O388" s="34">
        <f t="shared" si="30"/>
        <v>0</v>
      </c>
      <c r="P388" s="35">
        <f t="shared" si="31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15"/>
      <c r="J389" s="12"/>
      <c r="K389" s="15"/>
      <c r="L389" s="12"/>
      <c r="M389" s="15"/>
      <c r="N389" s="139">
        <f t="shared" si="30"/>
        <v>0</v>
      </c>
      <c r="O389" s="34">
        <f t="shared" si="30"/>
        <v>0</v>
      </c>
      <c r="P389" s="35">
        <f t="shared" si="31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15"/>
      <c r="J390" s="12"/>
      <c r="K390" s="15"/>
      <c r="L390" s="12"/>
      <c r="M390" s="15"/>
      <c r="N390" s="139">
        <f t="shared" si="30"/>
        <v>0</v>
      </c>
      <c r="O390" s="34">
        <f t="shared" si="30"/>
        <v>0</v>
      </c>
      <c r="P390" s="35">
        <f t="shared" si="31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15"/>
      <c r="J391" s="12"/>
      <c r="K391" s="15"/>
      <c r="L391" s="12"/>
      <c r="M391" s="15"/>
      <c r="N391" s="139">
        <f t="shared" si="30"/>
        <v>0</v>
      </c>
      <c r="O391" s="34">
        <f t="shared" si="30"/>
        <v>0</v>
      </c>
      <c r="P391" s="35">
        <f t="shared" si="31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15"/>
      <c r="J392" s="12"/>
      <c r="K392" s="15"/>
      <c r="L392" s="12"/>
      <c r="M392" s="15"/>
      <c r="N392" s="139">
        <f t="shared" si="30"/>
        <v>0</v>
      </c>
      <c r="O392" s="34">
        <f t="shared" si="30"/>
        <v>0</v>
      </c>
      <c r="P392" s="35">
        <f t="shared" si="31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15"/>
      <c r="J393" s="12"/>
      <c r="K393" s="15"/>
      <c r="L393" s="12"/>
      <c r="M393" s="15"/>
      <c r="N393" s="139">
        <f t="shared" si="30"/>
        <v>0</v>
      </c>
      <c r="O393" s="34">
        <f t="shared" si="30"/>
        <v>0</v>
      </c>
      <c r="P393" s="35">
        <f t="shared" si="31"/>
        <v>0</v>
      </c>
    </row>
    <row r="394" spans="1:16" ht="19.5" customHeight="1" thickBot="1">
      <c r="A394" s="26"/>
      <c r="B394" s="27"/>
      <c r="C394" s="3"/>
      <c r="D394" s="27"/>
      <c r="E394" s="28"/>
      <c r="F394" s="7"/>
      <c r="G394" s="8"/>
      <c r="H394" s="5"/>
      <c r="I394" s="15"/>
      <c r="J394" s="12"/>
      <c r="K394" s="15"/>
      <c r="L394" s="12"/>
      <c r="M394" s="15"/>
      <c r="N394" s="140">
        <f t="shared" si="30"/>
        <v>0</v>
      </c>
      <c r="O394" s="37">
        <f t="shared" si="30"/>
        <v>0</v>
      </c>
      <c r="P394" s="38">
        <f t="shared" si="31"/>
        <v>0</v>
      </c>
    </row>
    <row r="395" spans="1:16" ht="19.5" customHeight="1" thickBot="1">
      <c r="A395" s="259" t="s">
        <v>14</v>
      </c>
      <c r="B395" s="260"/>
      <c r="C395" s="260"/>
      <c r="D395" s="260"/>
      <c r="E395" s="261"/>
      <c r="F395" s="39">
        <f aca="true" t="shared" si="32" ref="F395:O395">SUM(F372:F394)</f>
        <v>13.51</v>
      </c>
      <c r="G395" s="40">
        <f t="shared" si="32"/>
        <v>66</v>
      </c>
      <c r="H395" s="41">
        <f t="shared" si="32"/>
        <v>10.81</v>
      </c>
      <c r="I395" s="138">
        <f t="shared" si="32"/>
        <v>64</v>
      </c>
      <c r="J395" s="142">
        <f t="shared" si="32"/>
        <v>10.81</v>
      </c>
      <c r="K395" s="138">
        <f t="shared" si="32"/>
        <v>64</v>
      </c>
      <c r="L395" s="142">
        <f t="shared" si="32"/>
        <v>10.81</v>
      </c>
      <c r="M395" s="138">
        <f t="shared" si="32"/>
        <v>64</v>
      </c>
      <c r="N395" s="43">
        <f t="shared" si="32"/>
        <v>45.940000000000005</v>
      </c>
      <c r="O395" s="44">
        <f t="shared" si="32"/>
        <v>258</v>
      </c>
      <c r="P395" s="32">
        <f t="shared" si="31"/>
        <v>303.94</v>
      </c>
    </row>
    <row r="396" spans="1:16" ht="19.5" customHeight="1">
      <c r="A396" s="45"/>
      <c r="B396" s="45"/>
      <c r="C396" s="45"/>
      <c r="D396" s="45"/>
      <c r="E396" s="45"/>
      <c r="F396" s="46"/>
      <c r="G396" s="46"/>
      <c r="H396" s="46"/>
      <c r="I396" s="46"/>
      <c r="J396" s="46"/>
      <c r="K396" s="46"/>
      <c r="L396" s="46"/>
      <c r="M396" s="46"/>
      <c r="N396" s="47"/>
      <c r="O396" s="47"/>
      <c r="P396" s="48"/>
    </row>
    <row r="397" spans="1:16" ht="19.5" customHeight="1">
      <c r="A397" s="45"/>
      <c r="B397" s="45"/>
      <c r="C397" s="45"/>
      <c r="D397" s="45"/>
      <c r="E397" s="45"/>
      <c r="F397" s="46"/>
      <c r="G397" s="46"/>
      <c r="H397" s="46"/>
      <c r="I397" s="46"/>
      <c r="J397" s="46"/>
      <c r="K397" s="46"/>
      <c r="L397" s="46"/>
      <c r="M397" s="46"/>
      <c r="N397" s="47"/>
      <c r="O397" s="47"/>
      <c r="P397" s="48"/>
    </row>
    <row r="398" spans="1:16" ht="19.5" customHeight="1">
      <c r="A398" s="238" t="s">
        <v>0</v>
      </c>
      <c r="B398" s="238"/>
      <c r="C398" s="238"/>
      <c r="D398" s="238"/>
      <c r="E398" s="238"/>
      <c r="F398" s="238"/>
      <c r="G398" s="238"/>
      <c r="H398" s="238"/>
      <c r="I398" s="239"/>
      <c r="J398" s="238"/>
      <c r="K398" s="238"/>
      <c r="L398" s="238"/>
      <c r="M398" s="238"/>
      <c r="N398" s="238"/>
      <c r="O398" s="238"/>
      <c r="P398" s="238"/>
    </row>
    <row r="399" spans="1:16" ht="19.5" customHeight="1">
      <c r="A399" s="238"/>
      <c r="B399" s="238"/>
      <c r="C399" s="238"/>
      <c r="D399" s="238"/>
      <c r="E399" s="238"/>
      <c r="F399" s="238"/>
      <c r="G399" s="238"/>
      <c r="H399" s="238"/>
      <c r="I399" s="239"/>
      <c r="J399" s="240"/>
      <c r="K399" s="240"/>
      <c r="L399" s="239"/>
      <c r="M399" s="239"/>
      <c r="N399" s="239"/>
      <c r="O399" s="239"/>
      <c r="P399" s="239"/>
    </row>
    <row r="400" spans="1:11" ht="19.5" customHeight="1">
      <c r="A400" s="241" t="s">
        <v>148</v>
      </c>
      <c r="B400" s="241"/>
      <c r="J400" s="19"/>
      <c r="K400" s="19"/>
    </row>
    <row r="401" spans="1:2" ht="19.5" customHeight="1">
      <c r="A401" s="241"/>
      <c r="B401" s="241"/>
    </row>
    <row r="402" spans="1:14" ht="19.5" customHeight="1">
      <c r="A402" s="241"/>
      <c r="B402" s="241"/>
      <c r="K402" s="18"/>
      <c r="L402" s="18"/>
      <c r="M402" s="18"/>
      <c r="N402" s="18"/>
    </row>
    <row r="403" spans="1:16" ht="19.5" customHeight="1">
      <c r="A403" s="263" t="s">
        <v>15</v>
      </c>
      <c r="B403" s="254" t="s">
        <v>215</v>
      </c>
      <c r="C403" s="254"/>
      <c r="D403" s="254"/>
      <c r="E403" s="29"/>
      <c r="F403" s="16"/>
      <c r="G403" s="16"/>
      <c r="H403" s="16"/>
      <c r="K403" s="255" t="s">
        <v>16</v>
      </c>
      <c r="L403" s="255"/>
      <c r="M403" s="227" t="str">
        <f>MR!R11</f>
        <v>jún 2013</v>
      </c>
      <c r="N403" s="227"/>
      <c r="O403" s="227"/>
      <c r="P403" s="227"/>
    </row>
    <row r="404" spans="1:16" ht="19.5" customHeight="1">
      <c r="A404" s="263"/>
      <c r="B404" s="254"/>
      <c r="C404" s="254"/>
      <c r="D404" s="254"/>
      <c r="E404" s="29"/>
      <c r="F404" s="16"/>
      <c r="G404" s="16"/>
      <c r="H404" s="16"/>
      <c r="K404" s="255"/>
      <c r="L404" s="255"/>
      <c r="M404" s="227"/>
      <c r="N404" s="227"/>
      <c r="O404" s="227"/>
      <c r="P404" s="227"/>
    </row>
    <row r="405" ht="19.5" customHeight="1" thickBot="1"/>
    <row r="406" spans="1:16" ht="19.5" customHeight="1" thickBot="1">
      <c r="A406" s="242" t="s">
        <v>2</v>
      </c>
      <c r="B406" s="245" t="s">
        <v>3</v>
      </c>
      <c r="C406" s="248" t="s">
        <v>4</v>
      </c>
      <c r="D406" s="251" t="s">
        <v>5</v>
      </c>
      <c r="E406" s="262" t="s">
        <v>6</v>
      </c>
      <c r="F406" s="235" t="s">
        <v>7</v>
      </c>
      <c r="G406" s="235"/>
      <c r="H406" s="235"/>
      <c r="I406" s="235"/>
      <c r="J406" s="235"/>
      <c r="K406" s="235"/>
      <c r="L406" s="235"/>
      <c r="M406" s="231"/>
      <c r="N406" s="234" t="s">
        <v>12</v>
      </c>
      <c r="O406" s="235"/>
      <c r="P406" s="228" t="s">
        <v>14</v>
      </c>
    </row>
    <row r="407" spans="1:16" ht="19.5" customHeight="1">
      <c r="A407" s="243"/>
      <c r="B407" s="246"/>
      <c r="C407" s="249"/>
      <c r="D407" s="252"/>
      <c r="E407" s="232"/>
      <c r="F407" s="256" t="s">
        <v>8</v>
      </c>
      <c r="G407" s="257"/>
      <c r="H407" s="258" t="s">
        <v>9</v>
      </c>
      <c r="I407" s="258"/>
      <c r="J407" s="256" t="s">
        <v>10</v>
      </c>
      <c r="K407" s="257"/>
      <c r="L407" s="258" t="s">
        <v>11</v>
      </c>
      <c r="M407" s="257"/>
      <c r="N407" s="236"/>
      <c r="O407" s="237"/>
      <c r="P407" s="229"/>
    </row>
    <row r="408" spans="1:16" ht="19.5" customHeight="1" thickBot="1">
      <c r="A408" s="244"/>
      <c r="B408" s="247"/>
      <c r="C408" s="250"/>
      <c r="D408" s="253"/>
      <c r="E408" s="233"/>
      <c r="F408" s="20" t="s">
        <v>336</v>
      </c>
      <c r="G408" s="21" t="s">
        <v>13</v>
      </c>
      <c r="H408" s="20" t="s">
        <v>336</v>
      </c>
      <c r="I408" s="22" t="s">
        <v>13</v>
      </c>
      <c r="J408" s="20" t="s">
        <v>336</v>
      </c>
      <c r="K408" s="21" t="s">
        <v>13</v>
      </c>
      <c r="L408" s="20" t="s">
        <v>336</v>
      </c>
      <c r="M408" s="21" t="s">
        <v>13</v>
      </c>
      <c r="N408" s="20" t="s">
        <v>336</v>
      </c>
      <c r="O408" s="22" t="s">
        <v>13</v>
      </c>
      <c r="P408" s="230"/>
    </row>
    <row r="409" spans="1:25" ht="19.5" customHeight="1">
      <c r="A409" s="2">
        <v>41427</v>
      </c>
      <c r="B409" s="3" t="s">
        <v>430</v>
      </c>
      <c r="C409" s="3" t="s">
        <v>364</v>
      </c>
      <c r="D409" s="3" t="s">
        <v>403</v>
      </c>
      <c r="E409" s="4"/>
      <c r="F409" s="7">
        <v>13.51</v>
      </c>
      <c r="G409" s="8">
        <v>33</v>
      </c>
      <c r="H409" s="5">
        <v>10.81</v>
      </c>
      <c r="I409" s="143">
        <v>32</v>
      </c>
      <c r="J409" s="144">
        <v>10.81</v>
      </c>
      <c r="K409" s="143">
        <v>32</v>
      </c>
      <c r="L409" s="144">
        <v>10.81</v>
      </c>
      <c r="M409" s="143">
        <v>32</v>
      </c>
      <c r="N409" s="139">
        <f>SUM(F409+H409+J409+L409)</f>
        <v>45.940000000000005</v>
      </c>
      <c r="O409" s="34">
        <f>SUM(G409+I409+K409+M409)</f>
        <v>129</v>
      </c>
      <c r="P409" s="35">
        <f>SUM(N409:O409)</f>
        <v>174.94</v>
      </c>
      <c r="R409" s="124" t="s">
        <v>8</v>
      </c>
      <c r="S409" s="208" t="s">
        <v>346</v>
      </c>
      <c r="T409" s="205" t="s">
        <v>339</v>
      </c>
      <c r="U409" s="182" t="s">
        <v>337</v>
      </c>
      <c r="V409" s="206" t="s">
        <v>382</v>
      </c>
      <c r="W409" s="205" t="s">
        <v>383</v>
      </c>
      <c r="X409" s="123" t="s">
        <v>341</v>
      </c>
      <c r="Y409" s="122"/>
    </row>
    <row r="410" spans="1:25" ht="19.5" customHeight="1">
      <c r="A410" s="9">
        <v>41434</v>
      </c>
      <c r="B410" s="10" t="s">
        <v>559</v>
      </c>
      <c r="C410" s="3" t="s">
        <v>364</v>
      </c>
      <c r="D410" s="10" t="s">
        <v>504</v>
      </c>
      <c r="E410" s="11"/>
      <c r="F410" s="7">
        <v>13.51</v>
      </c>
      <c r="G410" s="8">
        <v>33</v>
      </c>
      <c r="H410" s="5">
        <v>10.81</v>
      </c>
      <c r="I410" s="15">
        <v>32</v>
      </c>
      <c r="J410" s="12">
        <v>10.81</v>
      </c>
      <c r="K410" s="15">
        <v>32</v>
      </c>
      <c r="L410" s="12">
        <v>10.81</v>
      </c>
      <c r="M410" s="15">
        <v>32</v>
      </c>
      <c r="N410" s="139">
        <f aca="true" t="shared" si="33" ref="N410:O431">SUM(F410+H410+J410+L410)</f>
        <v>45.940000000000005</v>
      </c>
      <c r="O410" s="34">
        <f t="shared" si="33"/>
        <v>129</v>
      </c>
      <c r="P410" s="35">
        <f aca="true" t="shared" si="34" ref="P410:P432">SUM(N410:O410)</f>
        <v>174.94</v>
      </c>
      <c r="R410" s="124" t="s">
        <v>336</v>
      </c>
      <c r="S410" s="209">
        <v>13.51</v>
      </c>
      <c r="T410" s="185">
        <v>8.09</v>
      </c>
      <c r="U410" s="181">
        <v>5.4</v>
      </c>
      <c r="V410" s="207">
        <v>8.09</v>
      </c>
      <c r="W410" s="185">
        <v>21.6</v>
      </c>
      <c r="X410" s="123">
        <v>0</v>
      </c>
      <c r="Y410" s="122"/>
    </row>
    <row r="411" spans="1:25" ht="19.5" customHeight="1">
      <c r="A411" s="9">
        <v>41448</v>
      </c>
      <c r="B411" s="10" t="s">
        <v>818</v>
      </c>
      <c r="C411" s="3" t="s">
        <v>364</v>
      </c>
      <c r="D411" s="10" t="s">
        <v>521</v>
      </c>
      <c r="E411" s="11"/>
      <c r="F411" s="7">
        <v>13.51</v>
      </c>
      <c r="G411" s="8">
        <v>33</v>
      </c>
      <c r="H411" s="5">
        <v>10.81</v>
      </c>
      <c r="I411" s="15">
        <v>32</v>
      </c>
      <c r="J411" s="12">
        <v>10.81</v>
      </c>
      <c r="K411" s="15">
        <v>32</v>
      </c>
      <c r="L411" s="12">
        <v>10.81</v>
      </c>
      <c r="M411" s="15">
        <v>32</v>
      </c>
      <c r="N411" s="139">
        <f t="shared" si="33"/>
        <v>45.940000000000005</v>
      </c>
      <c r="O411" s="34">
        <f t="shared" si="33"/>
        <v>129</v>
      </c>
      <c r="P411" s="35">
        <f t="shared" si="34"/>
        <v>174.94</v>
      </c>
      <c r="R411" s="124" t="s">
        <v>340</v>
      </c>
      <c r="S411" s="209">
        <v>33</v>
      </c>
      <c r="T411" s="185">
        <v>23</v>
      </c>
      <c r="U411" s="181">
        <v>1.3</v>
      </c>
      <c r="V411" s="207">
        <v>16</v>
      </c>
      <c r="W411" s="185">
        <v>1.3</v>
      </c>
      <c r="X411" s="123">
        <v>0</v>
      </c>
      <c r="Y411" s="122"/>
    </row>
    <row r="412" spans="1:20" ht="19.5" customHeight="1">
      <c r="A412" s="9"/>
      <c r="B412" s="10"/>
      <c r="C412" s="3"/>
      <c r="D412" s="10"/>
      <c r="E412" s="11"/>
      <c r="F412" s="7"/>
      <c r="G412" s="8"/>
      <c r="H412" s="5"/>
      <c r="I412" s="15"/>
      <c r="J412" s="12"/>
      <c r="K412" s="15"/>
      <c r="L412" s="12"/>
      <c r="M412" s="15"/>
      <c r="N412" s="139">
        <f t="shared" si="33"/>
        <v>0</v>
      </c>
      <c r="O412" s="34">
        <f t="shared" si="33"/>
        <v>0</v>
      </c>
      <c r="P412" s="35">
        <f t="shared" si="34"/>
        <v>0</v>
      </c>
      <c r="R412" s="119"/>
      <c r="T412" s="119"/>
    </row>
    <row r="413" spans="1:25" ht="19.5" customHeight="1">
      <c r="A413" s="9"/>
      <c r="B413" s="10"/>
      <c r="C413" s="3"/>
      <c r="D413" s="10"/>
      <c r="E413" s="11"/>
      <c r="F413" s="7"/>
      <c r="G413" s="8"/>
      <c r="H413" s="5"/>
      <c r="I413" s="15"/>
      <c r="J413" s="12"/>
      <c r="K413" s="15"/>
      <c r="L413" s="12"/>
      <c r="M413" s="15"/>
      <c r="N413" s="139">
        <f t="shared" si="33"/>
        <v>0</v>
      </c>
      <c r="O413" s="34">
        <f t="shared" si="33"/>
        <v>0</v>
      </c>
      <c r="P413" s="35">
        <f t="shared" si="34"/>
        <v>0</v>
      </c>
      <c r="R413" s="124" t="s">
        <v>342</v>
      </c>
      <c r="S413" s="208" t="s">
        <v>346</v>
      </c>
      <c r="T413" s="205" t="s">
        <v>339</v>
      </c>
      <c r="U413" s="182" t="s">
        <v>337</v>
      </c>
      <c r="V413" s="206" t="s">
        <v>382</v>
      </c>
      <c r="W413" s="205" t="s">
        <v>383</v>
      </c>
      <c r="X413" s="123" t="s">
        <v>341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15"/>
      <c r="J414" s="12"/>
      <c r="K414" s="15"/>
      <c r="L414" s="12"/>
      <c r="M414" s="15"/>
      <c r="N414" s="139">
        <f t="shared" si="33"/>
        <v>0</v>
      </c>
      <c r="O414" s="34">
        <f t="shared" si="33"/>
        <v>0</v>
      </c>
      <c r="P414" s="35">
        <f t="shared" si="34"/>
        <v>0</v>
      </c>
      <c r="R414" s="124" t="s">
        <v>336</v>
      </c>
      <c r="S414" s="209">
        <v>10.81</v>
      </c>
      <c r="T414" s="185">
        <v>5.4</v>
      </c>
      <c r="U414" s="181">
        <v>5.4</v>
      </c>
      <c r="V414" s="207">
        <v>5.4</v>
      </c>
      <c r="W414" s="185">
        <v>13.51</v>
      </c>
      <c r="X414" s="121">
        <v>0</v>
      </c>
      <c r="Y414" s="122"/>
    </row>
    <row r="415" spans="1:25" ht="19.5" customHeight="1">
      <c r="A415" s="9"/>
      <c r="B415" s="10"/>
      <c r="C415" s="3"/>
      <c r="D415" s="10"/>
      <c r="E415" s="11"/>
      <c r="F415" s="7"/>
      <c r="G415" s="8"/>
      <c r="H415" s="5"/>
      <c r="I415" s="15"/>
      <c r="J415" s="12"/>
      <c r="K415" s="15"/>
      <c r="L415" s="12"/>
      <c r="M415" s="15"/>
      <c r="N415" s="139">
        <f t="shared" si="33"/>
        <v>0</v>
      </c>
      <c r="O415" s="34">
        <f t="shared" si="33"/>
        <v>0</v>
      </c>
      <c r="P415" s="35">
        <f t="shared" si="34"/>
        <v>0</v>
      </c>
      <c r="R415" s="124" t="s">
        <v>340</v>
      </c>
      <c r="S415" s="209">
        <v>32</v>
      </c>
      <c r="T415" s="185">
        <v>22</v>
      </c>
      <c r="U415" s="181">
        <v>0</v>
      </c>
      <c r="V415" s="207">
        <v>15</v>
      </c>
      <c r="W415" s="185">
        <v>0</v>
      </c>
      <c r="X415" s="121">
        <v>0</v>
      </c>
      <c r="Y415" s="122"/>
    </row>
    <row r="416" spans="1:16" ht="19.5" customHeight="1">
      <c r="A416" s="9"/>
      <c r="B416" s="10"/>
      <c r="C416" s="3"/>
      <c r="D416" s="10"/>
      <c r="E416" s="11"/>
      <c r="F416" s="7"/>
      <c r="G416" s="8"/>
      <c r="H416" s="5"/>
      <c r="I416" s="15"/>
      <c r="J416" s="12"/>
      <c r="K416" s="15"/>
      <c r="L416" s="12"/>
      <c r="M416" s="15"/>
      <c r="N416" s="139">
        <f t="shared" si="33"/>
        <v>0</v>
      </c>
      <c r="O416" s="34">
        <f t="shared" si="33"/>
        <v>0</v>
      </c>
      <c r="P416" s="35">
        <f t="shared" si="34"/>
        <v>0</v>
      </c>
    </row>
    <row r="417" spans="1:16" ht="19.5" customHeight="1">
      <c r="A417" s="9"/>
      <c r="B417" s="10"/>
      <c r="C417" s="3"/>
      <c r="D417" s="10"/>
      <c r="E417" s="11"/>
      <c r="F417" s="7"/>
      <c r="G417" s="8"/>
      <c r="H417" s="5"/>
      <c r="I417" s="15"/>
      <c r="J417" s="12"/>
      <c r="K417" s="15"/>
      <c r="L417" s="12"/>
      <c r="M417" s="15"/>
      <c r="N417" s="139">
        <f t="shared" si="33"/>
        <v>0</v>
      </c>
      <c r="O417" s="34">
        <f t="shared" si="33"/>
        <v>0</v>
      </c>
      <c r="P417" s="35">
        <f t="shared" si="34"/>
        <v>0</v>
      </c>
    </row>
    <row r="418" spans="1:16" ht="19.5" customHeight="1">
      <c r="A418" s="9"/>
      <c r="B418" s="10"/>
      <c r="C418" s="3"/>
      <c r="D418" s="10"/>
      <c r="E418" s="11"/>
      <c r="F418" s="7"/>
      <c r="G418" s="8"/>
      <c r="H418" s="5"/>
      <c r="I418" s="15"/>
      <c r="J418" s="12"/>
      <c r="K418" s="15"/>
      <c r="L418" s="12"/>
      <c r="M418" s="15"/>
      <c r="N418" s="139">
        <f t="shared" si="33"/>
        <v>0</v>
      </c>
      <c r="O418" s="34">
        <f t="shared" si="33"/>
        <v>0</v>
      </c>
      <c r="P418" s="35">
        <f t="shared" si="34"/>
        <v>0</v>
      </c>
    </row>
    <row r="419" spans="1:16" ht="19.5" customHeight="1">
      <c r="A419" s="9"/>
      <c r="B419" s="10"/>
      <c r="C419" s="3"/>
      <c r="D419" s="10"/>
      <c r="E419" s="11"/>
      <c r="F419" s="7"/>
      <c r="G419" s="8"/>
      <c r="H419" s="5"/>
      <c r="I419" s="15"/>
      <c r="J419" s="12"/>
      <c r="K419" s="15"/>
      <c r="L419" s="12"/>
      <c r="M419" s="15"/>
      <c r="N419" s="139">
        <f t="shared" si="33"/>
        <v>0</v>
      </c>
      <c r="O419" s="34">
        <f t="shared" si="33"/>
        <v>0</v>
      </c>
      <c r="P419" s="35">
        <f t="shared" si="34"/>
        <v>0</v>
      </c>
    </row>
    <row r="420" spans="1:16" ht="19.5" customHeight="1">
      <c r="A420" s="9"/>
      <c r="B420" s="10"/>
      <c r="C420" s="3"/>
      <c r="D420" s="10"/>
      <c r="E420" s="11"/>
      <c r="F420" s="7"/>
      <c r="G420" s="8"/>
      <c r="H420" s="5"/>
      <c r="I420" s="15"/>
      <c r="J420" s="12"/>
      <c r="K420" s="15"/>
      <c r="L420" s="12"/>
      <c r="M420" s="15"/>
      <c r="N420" s="139">
        <f t="shared" si="33"/>
        <v>0</v>
      </c>
      <c r="O420" s="34">
        <f t="shared" si="33"/>
        <v>0</v>
      </c>
      <c r="P420" s="35">
        <f t="shared" si="34"/>
        <v>0</v>
      </c>
    </row>
    <row r="421" spans="1:16" ht="19.5" customHeight="1">
      <c r="A421" s="9"/>
      <c r="B421" s="10"/>
      <c r="C421" s="3"/>
      <c r="D421" s="10"/>
      <c r="E421" s="11"/>
      <c r="F421" s="7"/>
      <c r="G421" s="8"/>
      <c r="H421" s="5"/>
      <c r="I421" s="15"/>
      <c r="J421" s="12"/>
      <c r="K421" s="15"/>
      <c r="L421" s="12"/>
      <c r="M421" s="15"/>
      <c r="N421" s="139">
        <f t="shared" si="33"/>
        <v>0</v>
      </c>
      <c r="O421" s="34">
        <f t="shared" si="33"/>
        <v>0</v>
      </c>
      <c r="P421" s="35">
        <f t="shared" si="34"/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15"/>
      <c r="J422" s="12"/>
      <c r="K422" s="15"/>
      <c r="L422" s="12"/>
      <c r="M422" s="15"/>
      <c r="N422" s="139">
        <f t="shared" si="33"/>
        <v>0</v>
      </c>
      <c r="O422" s="34">
        <f t="shared" si="33"/>
        <v>0</v>
      </c>
      <c r="P422" s="35">
        <f t="shared" si="34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15"/>
      <c r="J423" s="12"/>
      <c r="K423" s="15"/>
      <c r="L423" s="12"/>
      <c r="M423" s="15"/>
      <c r="N423" s="139">
        <f t="shared" si="33"/>
        <v>0</v>
      </c>
      <c r="O423" s="34">
        <f t="shared" si="33"/>
        <v>0</v>
      </c>
      <c r="P423" s="35">
        <f t="shared" si="34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15"/>
      <c r="J424" s="12"/>
      <c r="K424" s="15"/>
      <c r="L424" s="12"/>
      <c r="M424" s="15"/>
      <c r="N424" s="139">
        <f t="shared" si="33"/>
        <v>0</v>
      </c>
      <c r="O424" s="34">
        <f t="shared" si="33"/>
        <v>0</v>
      </c>
      <c r="P424" s="35">
        <f t="shared" si="34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15"/>
      <c r="J425" s="12"/>
      <c r="K425" s="15"/>
      <c r="L425" s="12"/>
      <c r="M425" s="15"/>
      <c r="N425" s="139">
        <f t="shared" si="33"/>
        <v>0</v>
      </c>
      <c r="O425" s="34">
        <f t="shared" si="33"/>
        <v>0</v>
      </c>
      <c r="P425" s="35">
        <f t="shared" si="34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15"/>
      <c r="J426" s="12"/>
      <c r="K426" s="15"/>
      <c r="L426" s="12"/>
      <c r="M426" s="15"/>
      <c r="N426" s="139">
        <f t="shared" si="33"/>
        <v>0</v>
      </c>
      <c r="O426" s="34">
        <f t="shared" si="33"/>
        <v>0</v>
      </c>
      <c r="P426" s="35">
        <f t="shared" si="34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15"/>
      <c r="J427" s="12"/>
      <c r="K427" s="15"/>
      <c r="L427" s="12"/>
      <c r="M427" s="15"/>
      <c r="N427" s="139">
        <f t="shared" si="33"/>
        <v>0</v>
      </c>
      <c r="O427" s="34">
        <f t="shared" si="33"/>
        <v>0</v>
      </c>
      <c r="P427" s="35">
        <f t="shared" si="34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15"/>
      <c r="J428" s="12"/>
      <c r="K428" s="15"/>
      <c r="L428" s="12"/>
      <c r="M428" s="15"/>
      <c r="N428" s="139">
        <f t="shared" si="33"/>
        <v>0</v>
      </c>
      <c r="O428" s="34">
        <f t="shared" si="33"/>
        <v>0</v>
      </c>
      <c r="P428" s="35">
        <f t="shared" si="3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15"/>
      <c r="J429" s="12"/>
      <c r="K429" s="15"/>
      <c r="L429" s="12"/>
      <c r="M429" s="15"/>
      <c r="N429" s="139">
        <f t="shared" si="33"/>
        <v>0</v>
      </c>
      <c r="O429" s="34">
        <f t="shared" si="33"/>
        <v>0</v>
      </c>
      <c r="P429" s="35">
        <f t="shared" si="3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15"/>
      <c r="J430" s="12"/>
      <c r="K430" s="15"/>
      <c r="L430" s="12"/>
      <c r="M430" s="15"/>
      <c r="N430" s="139">
        <f t="shared" si="33"/>
        <v>0</v>
      </c>
      <c r="O430" s="34">
        <f t="shared" si="33"/>
        <v>0</v>
      </c>
      <c r="P430" s="35">
        <f t="shared" si="34"/>
        <v>0</v>
      </c>
    </row>
    <row r="431" spans="1:16" ht="19.5" customHeight="1" thickBot="1">
      <c r="A431" s="26"/>
      <c r="B431" s="27"/>
      <c r="C431" s="3"/>
      <c r="D431" s="27"/>
      <c r="E431" s="28"/>
      <c r="F431" s="7"/>
      <c r="G431" s="8"/>
      <c r="H431" s="5"/>
      <c r="I431" s="15"/>
      <c r="J431" s="12"/>
      <c r="K431" s="15"/>
      <c r="L431" s="12"/>
      <c r="M431" s="15"/>
      <c r="N431" s="140">
        <f t="shared" si="33"/>
        <v>0</v>
      </c>
      <c r="O431" s="37">
        <f t="shared" si="33"/>
        <v>0</v>
      </c>
      <c r="P431" s="38">
        <f t="shared" si="34"/>
        <v>0</v>
      </c>
    </row>
    <row r="432" spans="1:16" ht="19.5" customHeight="1" thickBot="1">
      <c r="A432" s="259" t="s">
        <v>14</v>
      </c>
      <c r="B432" s="260"/>
      <c r="C432" s="260"/>
      <c r="D432" s="260"/>
      <c r="E432" s="261"/>
      <c r="F432" s="39">
        <f aca="true" t="shared" si="35" ref="F432:O432">SUM(F409:F431)</f>
        <v>40.53</v>
      </c>
      <c r="G432" s="40">
        <f t="shared" si="35"/>
        <v>99</v>
      </c>
      <c r="H432" s="41">
        <f t="shared" si="35"/>
        <v>32.43</v>
      </c>
      <c r="I432" s="136">
        <f t="shared" si="35"/>
        <v>96</v>
      </c>
      <c r="J432" s="145">
        <f t="shared" si="35"/>
        <v>32.43</v>
      </c>
      <c r="K432" s="138">
        <f t="shared" si="35"/>
        <v>96</v>
      </c>
      <c r="L432" s="142">
        <f t="shared" si="35"/>
        <v>32.43</v>
      </c>
      <c r="M432" s="138">
        <f t="shared" si="35"/>
        <v>96</v>
      </c>
      <c r="N432" s="43">
        <f t="shared" si="35"/>
        <v>137.82000000000002</v>
      </c>
      <c r="O432" s="44">
        <f t="shared" si="35"/>
        <v>387</v>
      </c>
      <c r="P432" s="32">
        <f t="shared" si="34"/>
        <v>524.82</v>
      </c>
    </row>
    <row r="433" spans="1:16" ht="19.5" customHeight="1">
      <c r="A433" s="238" t="s">
        <v>0</v>
      </c>
      <c r="B433" s="238"/>
      <c r="C433" s="238"/>
      <c r="D433" s="238"/>
      <c r="E433" s="238"/>
      <c r="F433" s="238"/>
      <c r="G433" s="238"/>
      <c r="H433" s="238"/>
      <c r="I433" s="239"/>
      <c r="J433" s="238"/>
      <c r="K433" s="238"/>
      <c r="L433" s="238"/>
      <c r="M433" s="238"/>
      <c r="N433" s="238"/>
      <c r="O433" s="238"/>
      <c r="P433" s="238"/>
    </row>
    <row r="434" spans="1:16" ht="19.5" customHeight="1">
      <c r="A434" s="238"/>
      <c r="B434" s="238"/>
      <c r="C434" s="238"/>
      <c r="D434" s="238"/>
      <c r="E434" s="238"/>
      <c r="F434" s="238"/>
      <c r="G434" s="238"/>
      <c r="H434" s="238"/>
      <c r="I434" s="239"/>
      <c r="J434" s="240"/>
      <c r="K434" s="240"/>
      <c r="L434" s="239"/>
      <c r="M434" s="239"/>
      <c r="N434" s="239"/>
      <c r="O434" s="239"/>
      <c r="P434" s="239"/>
    </row>
    <row r="435" spans="1:11" ht="19.5" customHeight="1">
      <c r="A435" s="241" t="s">
        <v>149</v>
      </c>
      <c r="B435" s="241"/>
      <c r="J435" s="19"/>
      <c r="K435" s="19"/>
    </row>
    <row r="436" spans="1:2" ht="19.5" customHeight="1">
      <c r="A436" s="241"/>
      <c r="B436" s="241"/>
    </row>
    <row r="437" spans="1:14" ht="19.5" customHeight="1">
      <c r="A437" s="241"/>
      <c r="B437" s="241"/>
      <c r="K437" s="18"/>
      <c r="L437" s="18"/>
      <c r="M437" s="18"/>
      <c r="N437" s="18"/>
    </row>
    <row r="438" spans="1:16" ht="19.5" customHeight="1">
      <c r="A438" s="263" t="s">
        <v>15</v>
      </c>
      <c r="B438" s="254" t="s">
        <v>216</v>
      </c>
      <c r="C438" s="254"/>
      <c r="D438" s="254"/>
      <c r="E438" s="29"/>
      <c r="F438" s="16"/>
      <c r="G438" s="16"/>
      <c r="H438" s="16"/>
      <c r="K438" s="255" t="s">
        <v>16</v>
      </c>
      <c r="L438" s="255"/>
      <c r="M438" s="227" t="str">
        <f>MR!R11</f>
        <v>jún 2013</v>
      </c>
      <c r="N438" s="227"/>
      <c r="O438" s="227"/>
      <c r="P438" s="227"/>
    </row>
    <row r="439" spans="1:16" ht="19.5" customHeight="1">
      <c r="A439" s="263"/>
      <c r="B439" s="254"/>
      <c r="C439" s="254"/>
      <c r="D439" s="254"/>
      <c r="E439" s="29"/>
      <c r="F439" s="16"/>
      <c r="G439" s="16"/>
      <c r="H439" s="16"/>
      <c r="K439" s="255"/>
      <c r="L439" s="255"/>
      <c r="M439" s="227"/>
      <c r="N439" s="227"/>
      <c r="O439" s="227"/>
      <c r="P439" s="227"/>
    </row>
    <row r="440" ht="19.5" customHeight="1" thickBot="1"/>
    <row r="441" spans="1:16" ht="19.5" customHeight="1" thickBot="1">
      <c r="A441" s="242" t="s">
        <v>2</v>
      </c>
      <c r="B441" s="245" t="s">
        <v>3</v>
      </c>
      <c r="C441" s="248" t="s">
        <v>4</v>
      </c>
      <c r="D441" s="251" t="s">
        <v>5</v>
      </c>
      <c r="E441" s="262" t="s">
        <v>6</v>
      </c>
      <c r="F441" s="235" t="s">
        <v>7</v>
      </c>
      <c r="G441" s="235"/>
      <c r="H441" s="235"/>
      <c r="I441" s="235"/>
      <c r="J441" s="235"/>
      <c r="K441" s="235"/>
      <c r="L441" s="235"/>
      <c r="M441" s="231"/>
      <c r="N441" s="234" t="s">
        <v>12</v>
      </c>
      <c r="O441" s="235"/>
      <c r="P441" s="228" t="s">
        <v>14</v>
      </c>
    </row>
    <row r="442" spans="1:16" ht="19.5" customHeight="1">
      <c r="A442" s="243"/>
      <c r="B442" s="246"/>
      <c r="C442" s="249"/>
      <c r="D442" s="252"/>
      <c r="E442" s="232"/>
      <c r="F442" s="256" t="s">
        <v>8</v>
      </c>
      <c r="G442" s="257"/>
      <c r="H442" s="258" t="s">
        <v>9</v>
      </c>
      <c r="I442" s="258"/>
      <c r="J442" s="256" t="s">
        <v>10</v>
      </c>
      <c r="K442" s="257"/>
      <c r="L442" s="258" t="s">
        <v>11</v>
      </c>
      <c r="M442" s="257"/>
      <c r="N442" s="236"/>
      <c r="O442" s="237"/>
      <c r="P442" s="229"/>
    </row>
    <row r="443" spans="1:16" ht="19.5" customHeight="1" thickBot="1">
      <c r="A443" s="244"/>
      <c r="B443" s="247"/>
      <c r="C443" s="250"/>
      <c r="D443" s="253"/>
      <c r="E443" s="233"/>
      <c r="F443" s="20" t="s">
        <v>336</v>
      </c>
      <c r="G443" s="21" t="s">
        <v>13</v>
      </c>
      <c r="H443" s="20" t="s">
        <v>336</v>
      </c>
      <c r="I443" s="22" t="s">
        <v>13</v>
      </c>
      <c r="J443" s="20" t="s">
        <v>336</v>
      </c>
      <c r="K443" s="21" t="s">
        <v>13</v>
      </c>
      <c r="L443" s="20" t="s">
        <v>336</v>
      </c>
      <c r="M443" s="21" t="s">
        <v>13</v>
      </c>
      <c r="N443" s="20" t="s">
        <v>336</v>
      </c>
      <c r="O443" s="22" t="s">
        <v>13</v>
      </c>
      <c r="P443" s="230"/>
    </row>
    <row r="444" spans="1:25" ht="19.5" customHeight="1">
      <c r="A444" s="2">
        <v>41427</v>
      </c>
      <c r="B444" s="3" t="s">
        <v>424</v>
      </c>
      <c r="C444" s="3" t="s">
        <v>364</v>
      </c>
      <c r="D444" s="3" t="s">
        <v>403</v>
      </c>
      <c r="E444" s="4"/>
      <c r="F444" s="7">
        <v>13.51</v>
      </c>
      <c r="G444" s="8">
        <v>33</v>
      </c>
      <c r="H444" s="5">
        <v>10.81</v>
      </c>
      <c r="I444" s="143">
        <v>32</v>
      </c>
      <c r="J444" s="144">
        <v>10.81</v>
      </c>
      <c r="K444" s="143">
        <v>32</v>
      </c>
      <c r="L444" s="144">
        <v>10.81</v>
      </c>
      <c r="M444" s="143">
        <v>32</v>
      </c>
      <c r="N444" s="33">
        <f>SUM(F444+H444+J444+L444)</f>
        <v>45.940000000000005</v>
      </c>
      <c r="O444" s="34">
        <f>SUM(G444+I444+K444+M444)</f>
        <v>129</v>
      </c>
      <c r="P444" s="35">
        <f>SUM(N444:O444)</f>
        <v>174.94</v>
      </c>
      <c r="R444" s="124" t="s">
        <v>8</v>
      </c>
      <c r="S444" s="208" t="s">
        <v>346</v>
      </c>
      <c r="T444" s="205" t="s">
        <v>339</v>
      </c>
      <c r="U444" s="182" t="s">
        <v>337</v>
      </c>
      <c r="V444" s="206" t="s">
        <v>382</v>
      </c>
      <c r="W444" s="205" t="s">
        <v>383</v>
      </c>
      <c r="X444" s="123" t="s">
        <v>341</v>
      </c>
      <c r="Y444" s="122"/>
    </row>
    <row r="445" spans="1:25" ht="19.5" customHeight="1">
      <c r="A445" s="9">
        <v>41441</v>
      </c>
      <c r="B445" s="10" t="s">
        <v>694</v>
      </c>
      <c r="C445" s="3" t="s">
        <v>364</v>
      </c>
      <c r="D445" s="10" t="s">
        <v>391</v>
      </c>
      <c r="E445" s="11"/>
      <c r="F445" s="7">
        <v>13.51</v>
      </c>
      <c r="G445" s="8">
        <v>33</v>
      </c>
      <c r="H445" s="5">
        <v>10.81</v>
      </c>
      <c r="I445" s="15">
        <v>32</v>
      </c>
      <c r="J445" s="12">
        <v>10.81</v>
      </c>
      <c r="K445" s="15">
        <v>32</v>
      </c>
      <c r="L445" s="12">
        <v>10.81</v>
      </c>
      <c r="M445" s="15">
        <v>32</v>
      </c>
      <c r="N445" s="139">
        <f aca="true" t="shared" si="36" ref="N445:O466">SUM(F445+H445+J445+L445)</f>
        <v>45.940000000000005</v>
      </c>
      <c r="O445" s="34">
        <f t="shared" si="36"/>
        <v>129</v>
      </c>
      <c r="P445" s="35">
        <f aca="true" t="shared" si="37" ref="P445:P467">SUM(N445:O445)</f>
        <v>174.94</v>
      </c>
      <c r="R445" s="124" t="s">
        <v>336</v>
      </c>
      <c r="S445" s="209">
        <v>13.51</v>
      </c>
      <c r="T445" s="185">
        <v>8.09</v>
      </c>
      <c r="U445" s="181">
        <v>5.4</v>
      </c>
      <c r="V445" s="207">
        <v>8.09</v>
      </c>
      <c r="W445" s="185">
        <v>21.6</v>
      </c>
      <c r="X445" s="123">
        <v>0</v>
      </c>
      <c r="Y445" s="122"/>
    </row>
    <row r="446" spans="1:25" ht="19.5" customHeight="1">
      <c r="A446" s="9">
        <v>41448</v>
      </c>
      <c r="B446" s="10" t="s">
        <v>816</v>
      </c>
      <c r="C446" s="3" t="s">
        <v>364</v>
      </c>
      <c r="D446" s="10" t="s">
        <v>521</v>
      </c>
      <c r="E446" s="11"/>
      <c r="F446" s="7">
        <v>13.51</v>
      </c>
      <c r="G446" s="8">
        <v>33</v>
      </c>
      <c r="H446" s="5">
        <v>10.81</v>
      </c>
      <c r="I446" s="15">
        <v>32</v>
      </c>
      <c r="J446" s="12">
        <v>10.81</v>
      </c>
      <c r="K446" s="15">
        <v>32</v>
      </c>
      <c r="L446" s="12">
        <v>10.81</v>
      </c>
      <c r="M446" s="15">
        <v>32</v>
      </c>
      <c r="N446" s="139">
        <f t="shared" si="36"/>
        <v>45.940000000000005</v>
      </c>
      <c r="O446" s="34">
        <f t="shared" si="36"/>
        <v>129</v>
      </c>
      <c r="P446" s="35">
        <f t="shared" si="37"/>
        <v>174.94</v>
      </c>
      <c r="R446" s="124" t="s">
        <v>340</v>
      </c>
      <c r="S446" s="209">
        <v>33</v>
      </c>
      <c r="T446" s="185">
        <v>23</v>
      </c>
      <c r="U446" s="181">
        <v>1.3</v>
      </c>
      <c r="V446" s="207">
        <v>16</v>
      </c>
      <c r="W446" s="185">
        <v>1.3</v>
      </c>
      <c r="X446" s="123">
        <v>0</v>
      </c>
      <c r="Y446" s="122"/>
    </row>
    <row r="447" spans="1:20" ht="19.5" customHeight="1">
      <c r="A447" s="9"/>
      <c r="B447" s="10"/>
      <c r="C447" s="3"/>
      <c r="D447" s="10"/>
      <c r="E447" s="11"/>
      <c r="F447" s="7"/>
      <c r="G447" s="8"/>
      <c r="H447" s="5"/>
      <c r="I447" s="15"/>
      <c r="J447" s="12"/>
      <c r="K447" s="15"/>
      <c r="L447" s="12"/>
      <c r="M447" s="15"/>
      <c r="N447" s="139">
        <f t="shared" si="36"/>
        <v>0</v>
      </c>
      <c r="O447" s="34">
        <f t="shared" si="36"/>
        <v>0</v>
      </c>
      <c r="P447" s="35">
        <f t="shared" si="37"/>
        <v>0</v>
      </c>
      <c r="R447" s="119"/>
      <c r="T447" s="119"/>
    </row>
    <row r="448" spans="1:25" ht="19.5" customHeight="1">
      <c r="A448" s="9"/>
      <c r="B448" s="10"/>
      <c r="C448" s="3"/>
      <c r="D448" s="10"/>
      <c r="E448" s="11"/>
      <c r="F448" s="7"/>
      <c r="G448" s="8"/>
      <c r="H448" s="5"/>
      <c r="I448" s="15"/>
      <c r="J448" s="12"/>
      <c r="K448" s="15"/>
      <c r="L448" s="12"/>
      <c r="M448" s="15"/>
      <c r="N448" s="139">
        <f t="shared" si="36"/>
        <v>0</v>
      </c>
      <c r="O448" s="34">
        <f t="shared" si="36"/>
        <v>0</v>
      </c>
      <c r="P448" s="35">
        <f t="shared" si="37"/>
        <v>0</v>
      </c>
      <c r="R448" s="124" t="s">
        <v>342</v>
      </c>
      <c r="S448" s="208" t="s">
        <v>346</v>
      </c>
      <c r="T448" s="205" t="s">
        <v>339</v>
      </c>
      <c r="U448" s="182" t="s">
        <v>337</v>
      </c>
      <c r="V448" s="206" t="s">
        <v>382</v>
      </c>
      <c r="W448" s="205" t="s">
        <v>383</v>
      </c>
      <c r="X448" s="123" t="s">
        <v>341</v>
      </c>
      <c r="Y448" s="122"/>
    </row>
    <row r="449" spans="1:25" ht="19.5" customHeight="1">
      <c r="A449" s="9"/>
      <c r="B449" s="10"/>
      <c r="C449" s="3"/>
      <c r="D449" s="10"/>
      <c r="E449" s="11"/>
      <c r="F449" s="7"/>
      <c r="G449" s="8"/>
      <c r="H449" s="5"/>
      <c r="I449" s="15"/>
      <c r="J449" s="12"/>
      <c r="K449" s="15"/>
      <c r="L449" s="12"/>
      <c r="M449" s="15"/>
      <c r="N449" s="139">
        <f t="shared" si="36"/>
        <v>0</v>
      </c>
      <c r="O449" s="34">
        <f t="shared" si="36"/>
        <v>0</v>
      </c>
      <c r="P449" s="35">
        <f t="shared" si="37"/>
        <v>0</v>
      </c>
      <c r="R449" s="124" t="s">
        <v>336</v>
      </c>
      <c r="S449" s="209">
        <v>10.81</v>
      </c>
      <c r="T449" s="185">
        <v>5.4</v>
      </c>
      <c r="U449" s="181">
        <v>5.4</v>
      </c>
      <c r="V449" s="207">
        <v>5.4</v>
      </c>
      <c r="W449" s="185">
        <v>13.51</v>
      </c>
      <c r="X449" s="121">
        <v>0</v>
      </c>
      <c r="Y449" s="122"/>
    </row>
    <row r="450" spans="1:25" ht="19.5" customHeight="1">
      <c r="A450" s="9"/>
      <c r="B450" s="10"/>
      <c r="C450" s="3"/>
      <c r="D450" s="10"/>
      <c r="E450" s="11"/>
      <c r="F450" s="7"/>
      <c r="G450" s="8"/>
      <c r="H450" s="5"/>
      <c r="I450" s="15"/>
      <c r="J450" s="12"/>
      <c r="K450" s="15"/>
      <c r="L450" s="12"/>
      <c r="M450" s="15"/>
      <c r="N450" s="139">
        <f t="shared" si="36"/>
        <v>0</v>
      </c>
      <c r="O450" s="34">
        <f t="shared" si="36"/>
        <v>0</v>
      </c>
      <c r="P450" s="35">
        <f t="shared" si="37"/>
        <v>0</v>
      </c>
      <c r="R450" s="124" t="s">
        <v>340</v>
      </c>
      <c r="S450" s="209">
        <v>32</v>
      </c>
      <c r="T450" s="185">
        <v>22</v>
      </c>
      <c r="U450" s="181">
        <v>0</v>
      </c>
      <c r="V450" s="207">
        <v>15</v>
      </c>
      <c r="W450" s="185">
        <v>0</v>
      </c>
      <c r="X450" s="121">
        <v>0</v>
      </c>
      <c r="Y450" s="122"/>
    </row>
    <row r="451" spans="1:16" ht="19.5" customHeight="1">
      <c r="A451" s="9"/>
      <c r="B451" s="10"/>
      <c r="C451" s="3"/>
      <c r="D451" s="10"/>
      <c r="E451" s="11"/>
      <c r="F451" s="7"/>
      <c r="G451" s="8"/>
      <c r="H451" s="5"/>
      <c r="I451" s="15"/>
      <c r="J451" s="12"/>
      <c r="K451" s="15"/>
      <c r="L451" s="12"/>
      <c r="M451" s="15"/>
      <c r="N451" s="139">
        <f t="shared" si="36"/>
        <v>0</v>
      </c>
      <c r="O451" s="34">
        <f t="shared" si="36"/>
        <v>0</v>
      </c>
      <c r="P451" s="35">
        <f t="shared" si="37"/>
        <v>0</v>
      </c>
    </row>
    <row r="452" spans="1:16" ht="19.5" customHeight="1">
      <c r="A452" s="9"/>
      <c r="B452" s="10"/>
      <c r="C452" s="3"/>
      <c r="D452" s="10"/>
      <c r="E452" s="11"/>
      <c r="F452" s="7"/>
      <c r="G452" s="8"/>
      <c r="H452" s="5"/>
      <c r="I452" s="15"/>
      <c r="J452" s="12"/>
      <c r="K452" s="15"/>
      <c r="L452" s="12"/>
      <c r="M452" s="15"/>
      <c r="N452" s="139">
        <f t="shared" si="36"/>
        <v>0</v>
      </c>
      <c r="O452" s="34">
        <f t="shared" si="36"/>
        <v>0</v>
      </c>
      <c r="P452" s="35">
        <f t="shared" si="37"/>
        <v>0</v>
      </c>
    </row>
    <row r="453" spans="1:16" ht="19.5" customHeight="1">
      <c r="A453" s="9"/>
      <c r="B453" s="10"/>
      <c r="C453" s="3"/>
      <c r="D453" s="10"/>
      <c r="E453" s="11"/>
      <c r="F453" s="7"/>
      <c r="G453" s="8"/>
      <c r="H453" s="5"/>
      <c r="I453" s="15"/>
      <c r="J453" s="12"/>
      <c r="K453" s="15"/>
      <c r="L453" s="12"/>
      <c r="M453" s="15"/>
      <c r="N453" s="139">
        <f t="shared" si="36"/>
        <v>0</v>
      </c>
      <c r="O453" s="34">
        <f t="shared" si="36"/>
        <v>0</v>
      </c>
      <c r="P453" s="35">
        <f t="shared" si="37"/>
        <v>0</v>
      </c>
    </row>
    <row r="454" spans="1:16" ht="19.5" customHeight="1">
      <c r="A454" s="9"/>
      <c r="B454" s="10"/>
      <c r="C454" s="3"/>
      <c r="D454" s="10"/>
      <c r="E454" s="11"/>
      <c r="F454" s="7"/>
      <c r="G454" s="8"/>
      <c r="H454" s="5"/>
      <c r="I454" s="15"/>
      <c r="J454" s="12"/>
      <c r="K454" s="15"/>
      <c r="L454" s="12"/>
      <c r="M454" s="15"/>
      <c r="N454" s="139">
        <f t="shared" si="36"/>
        <v>0</v>
      </c>
      <c r="O454" s="34">
        <f t="shared" si="36"/>
        <v>0</v>
      </c>
      <c r="P454" s="35">
        <f t="shared" si="37"/>
        <v>0</v>
      </c>
    </row>
    <row r="455" spans="1:16" ht="19.5" customHeight="1">
      <c r="A455" s="9"/>
      <c r="B455" s="10"/>
      <c r="C455" s="3"/>
      <c r="D455" s="10"/>
      <c r="E455" s="11"/>
      <c r="F455" s="7"/>
      <c r="G455" s="8"/>
      <c r="H455" s="5"/>
      <c r="I455" s="15"/>
      <c r="J455" s="12"/>
      <c r="K455" s="15"/>
      <c r="L455" s="12"/>
      <c r="M455" s="15"/>
      <c r="N455" s="139">
        <f t="shared" si="36"/>
        <v>0</v>
      </c>
      <c r="O455" s="34">
        <f t="shared" si="36"/>
        <v>0</v>
      </c>
      <c r="P455" s="35">
        <f t="shared" si="37"/>
        <v>0</v>
      </c>
    </row>
    <row r="456" spans="1:16" ht="19.5" customHeight="1">
      <c r="A456" s="9"/>
      <c r="B456" s="10"/>
      <c r="C456" s="3"/>
      <c r="D456" s="10"/>
      <c r="E456" s="11"/>
      <c r="F456" s="7"/>
      <c r="G456" s="8"/>
      <c r="H456" s="5"/>
      <c r="I456" s="15"/>
      <c r="J456" s="12"/>
      <c r="K456" s="15"/>
      <c r="L456" s="12"/>
      <c r="M456" s="15"/>
      <c r="N456" s="139">
        <f t="shared" si="36"/>
        <v>0</v>
      </c>
      <c r="O456" s="34">
        <f t="shared" si="36"/>
        <v>0</v>
      </c>
      <c r="P456" s="35">
        <f t="shared" si="37"/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15"/>
      <c r="J457" s="12"/>
      <c r="K457" s="15"/>
      <c r="L457" s="12"/>
      <c r="M457" s="15"/>
      <c r="N457" s="139">
        <f t="shared" si="36"/>
        <v>0</v>
      </c>
      <c r="O457" s="34">
        <f t="shared" si="36"/>
        <v>0</v>
      </c>
      <c r="P457" s="35">
        <f t="shared" si="37"/>
        <v>0</v>
      </c>
    </row>
    <row r="458" spans="1:16" ht="19.5" customHeight="1">
      <c r="A458" s="9"/>
      <c r="B458" s="10"/>
      <c r="C458" s="3"/>
      <c r="D458" s="10"/>
      <c r="E458" s="11"/>
      <c r="F458" s="7"/>
      <c r="G458" s="8"/>
      <c r="H458" s="5"/>
      <c r="I458" s="15"/>
      <c r="J458" s="12"/>
      <c r="K458" s="15"/>
      <c r="L458" s="12"/>
      <c r="M458" s="15"/>
      <c r="N458" s="139">
        <f t="shared" si="36"/>
        <v>0</v>
      </c>
      <c r="O458" s="34">
        <f t="shared" si="36"/>
        <v>0</v>
      </c>
      <c r="P458" s="35">
        <f t="shared" si="37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15"/>
      <c r="J459" s="12"/>
      <c r="K459" s="15"/>
      <c r="L459" s="12"/>
      <c r="M459" s="15"/>
      <c r="N459" s="139">
        <f t="shared" si="36"/>
        <v>0</v>
      </c>
      <c r="O459" s="34">
        <f t="shared" si="36"/>
        <v>0</v>
      </c>
      <c r="P459" s="35">
        <f t="shared" si="37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15"/>
      <c r="J460" s="12"/>
      <c r="K460" s="15"/>
      <c r="L460" s="12"/>
      <c r="M460" s="15"/>
      <c r="N460" s="139">
        <f t="shared" si="36"/>
        <v>0</v>
      </c>
      <c r="O460" s="34">
        <f t="shared" si="36"/>
        <v>0</v>
      </c>
      <c r="P460" s="35">
        <f t="shared" si="37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15"/>
      <c r="J461" s="12"/>
      <c r="K461" s="15"/>
      <c r="L461" s="12"/>
      <c r="M461" s="15"/>
      <c r="N461" s="139">
        <f t="shared" si="36"/>
        <v>0</v>
      </c>
      <c r="O461" s="34">
        <f t="shared" si="36"/>
        <v>0</v>
      </c>
      <c r="P461" s="35">
        <f t="shared" si="37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15"/>
      <c r="J462" s="12"/>
      <c r="K462" s="15"/>
      <c r="L462" s="12"/>
      <c r="M462" s="15"/>
      <c r="N462" s="139">
        <f t="shared" si="36"/>
        <v>0</v>
      </c>
      <c r="O462" s="34">
        <f t="shared" si="36"/>
        <v>0</v>
      </c>
      <c r="P462" s="35">
        <f t="shared" si="37"/>
        <v>0</v>
      </c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15"/>
      <c r="J463" s="12"/>
      <c r="K463" s="15"/>
      <c r="L463" s="12"/>
      <c r="M463" s="15"/>
      <c r="N463" s="139">
        <f t="shared" si="36"/>
        <v>0</v>
      </c>
      <c r="O463" s="34">
        <f t="shared" si="36"/>
        <v>0</v>
      </c>
      <c r="P463" s="35">
        <f t="shared" si="37"/>
        <v>0</v>
      </c>
    </row>
    <row r="464" spans="1:16" ht="19.5" customHeight="1">
      <c r="A464" s="9"/>
      <c r="B464" s="10"/>
      <c r="C464" s="3"/>
      <c r="D464" s="10"/>
      <c r="E464" s="11"/>
      <c r="F464" s="7"/>
      <c r="G464" s="8"/>
      <c r="H464" s="5"/>
      <c r="I464" s="15"/>
      <c r="J464" s="12"/>
      <c r="K464" s="15"/>
      <c r="L464" s="12"/>
      <c r="M464" s="15"/>
      <c r="N464" s="139">
        <f t="shared" si="36"/>
        <v>0</v>
      </c>
      <c r="O464" s="34">
        <f t="shared" si="36"/>
        <v>0</v>
      </c>
      <c r="P464" s="35">
        <f t="shared" si="37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15"/>
      <c r="J465" s="12"/>
      <c r="K465" s="15"/>
      <c r="L465" s="12"/>
      <c r="M465" s="15"/>
      <c r="N465" s="139">
        <f t="shared" si="36"/>
        <v>0</v>
      </c>
      <c r="O465" s="34">
        <f t="shared" si="36"/>
        <v>0</v>
      </c>
      <c r="P465" s="35">
        <f t="shared" si="37"/>
        <v>0</v>
      </c>
    </row>
    <row r="466" spans="1:16" ht="19.5" customHeight="1" thickBot="1">
      <c r="A466" s="26"/>
      <c r="B466" s="27"/>
      <c r="C466" s="3"/>
      <c r="D466" s="27"/>
      <c r="E466" s="28"/>
      <c r="F466" s="7"/>
      <c r="G466" s="8"/>
      <c r="H466" s="5"/>
      <c r="I466" s="8"/>
      <c r="J466" s="5"/>
      <c r="K466" s="8"/>
      <c r="L466" s="5"/>
      <c r="M466" s="8"/>
      <c r="N466" s="36">
        <f t="shared" si="36"/>
        <v>0</v>
      </c>
      <c r="O466" s="37">
        <f t="shared" si="36"/>
        <v>0</v>
      </c>
      <c r="P466" s="38">
        <f t="shared" si="37"/>
        <v>0</v>
      </c>
    </row>
    <row r="467" spans="1:16" ht="19.5" customHeight="1" thickBot="1">
      <c r="A467" s="259" t="s">
        <v>14</v>
      </c>
      <c r="B467" s="260"/>
      <c r="C467" s="260"/>
      <c r="D467" s="260"/>
      <c r="E467" s="261"/>
      <c r="F467" s="39">
        <f aca="true" t="shared" si="38" ref="F467:O467">SUM(F444:F466)</f>
        <v>40.53</v>
      </c>
      <c r="G467" s="40">
        <f t="shared" si="38"/>
        <v>99</v>
      </c>
      <c r="H467" s="41">
        <f t="shared" si="38"/>
        <v>32.43</v>
      </c>
      <c r="I467" s="42">
        <f t="shared" si="38"/>
        <v>96</v>
      </c>
      <c r="J467" s="39">
        <f t="shared" si="38"/>
        <v>32.43</v>
      </c>
      <c r="K467" s="40">
        <f t="shared" si="38"/>
        <v>96</v>
      </c>
      <c r="L467" s="41">
        <f t="shared" si="38"/>
        <v>32.43</v>
      </c>
      <c r="M467" s="40">
        <f t="shared" si="38"/>
        <v>96</v>
      </c>
      <c r="N467" s="43">
        <f t="shared" si="38"/>
        <v>137.82000000000002</v>
      </c>
      <c r="O467" s="44">
        <f t="shared" si="38"/>
        <v>387</v>
      </c>
      <c r="P467" s="32">
        <f t="shared" si="37"/>
        <v>524.82</v>
      </c>
    </row>
    <row r="468" spans="1:16" ht="19.5" customHeight="1">
      <c r="A468" s="61"/>
      <c r="B468" s="54"/>
      <c r="C468" s="54"/>
      <c r="D468" s="54"/>
      <c r="E468" s="62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5"/>
    </row>
    <row r="469" spans="1:16" ht="19.5" customHeight="1">
      <c r="A469" s="63"/>
      <c r="B469" s="63"/>
      <c r="C469" s="63"/>
      <c r="D469" s="63"/>
      <c r="E469" s="63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5"/>
    </row>
    <row r="470" spans="1:16" ht="19.5" customHeight="1">
      <c r="A470" s="285"/>
      <c r="B470" s="285"/>
      <c r="C470" s="285"/>
      <c r="D470" s="285"/>
      <c r="E470" s="285"/>
      <c r="F470" s="46"/>
      <c r="G470" s="46"/>
      <c r="H470" s="46"/>
      <c r="I470" s="46"/>
      <c r="J470" s="46"/>
      <c r="K470" s="46"/>
      <c r="L470" s="46"/>
      <c r="M470" s="46"/>
      <c r="N470" s="47"/>
      <c r="O470" s="47"/>
      <c r="P470" s="48"/>
    </row>
    <row r="471" spans="1:20" ht="19.5" customHeight="1">
      <c r="A471" s="238" t="s">
        <v>0</v>
      </c>
      <c r="B471" s="238"/>
      <c r="C471" s="238"/>
      <c r="D471" s="238"/>
      <c r="E471" s="238"/>
      <c r="F471" s="238"/>
      <c r="G471" s="238"/>
      <c r="H471" s="238"/>
      <c r="I471" s="239"/>
      <c r="J471" s="238"/>
      <c r="K471" s="238"/>
      <c r="L471" s="238"/>
      <c r="M471" s="238"/>
      <c r="N471" s="238"/>
      <c r="O471" s="238"/>
      <c r="P471" s="238"/>
      <c r="T471" s="66"/>
    </row>
    <row r="472" spans="1:16" ht="19.5" customHeight="1">
      <c r="A472" s="238"/>
      <c r="B472" s="238"/>
      <c r="C472" s="238"/>
      <c r="D472" s="238"/>
      <c r="E472" s="238"/>
      <c r="F472" s="238"/>
      <c r="G472" s="238"/>
      <c r="H472" s="238"/>
      <c r="I472" s="239"/>
      <c r="J472" s="240"/>
      <c r="K472" s="240"/>
      <c r="L472" s="239"/>
      <c r="M472" s="239"/>
      <c r="N472" s="239"/>
      <c r="O472" s="239"/>
      <c r="P472" s="239"/>
    </row>
    <row r="473" spans="1:20" ht="30" customHeight="1">
      <c r="A473" s="241" t="s">
        <v>330</v>
      </c>
      <c r="B473" s="241"/>
      <c r="J473" s="19"/>
      <c r="K473" s="19"/>
      <c r="T473" s="66"/>
    </row>
    <row r="474" spans="1:2" ht="19.5" customHeight="1">
      <c r="A474" s="241"/>
      <c r="B474" s="241"/>
    </row>
    <row r="475" spans="1:14" ht="19.5" customHeight="1">
      <c r="A475" s="241"/>
      <c r="B475" s="241"/>
      <c r="K475" s="18"/>
      <c r="L475" s="18"/>
      <c r="M475" s="18"/>
      <c r="N475" s="18"/>
    </row>
    <row r="476" spans="1:16" ht="19.5" customHeight="1">
      <c r="A476" s="263" t="s">
        <v>15</v>
      </c>
      <c r="B476" s="272" t="s">
        <v>331</v>
      </c>
      <c r="C476" s="272"/>
      <c r="D476" s="272"/>
      <c r="E476" s="29"/>
      <c r="F476" s="16"/>
      <c r="G476" s="16"/>
      <c r="H476" s="16"/>
      <c r="K476" s="255" t="s">
        <v>16</v>
      </c>
      <c r="L476" s="255"/>
      <c r="M476" s="227" t="str">
        <f>MR!R11</f>
        <v>jún 2013</v>
      </c>
      <c r="N476" s="227"/>
      <c r="O476" s="227"/>
      <c r="P476" s="227"/>
    </row>
    <row r="477" spans="1:16" ht="19.5" customHeight="1">
      <c r="A477" s="263"/>
      <c r="B477" s="272"/>
      <c r="C477" s="272"/>
      <c r="D477" s="272"/>
      <c r="E477" s="29"/>
      <c r="F477" s="16"/>
      <c r="G477" s="16"/>
      <c r="H477" s="16"/>
      <c r="K477" s="255"/>
      <c r="L477" s="255"/>
      <c r="M477" s="227"/>
      <c r="N477" s="227"/>
      <c r="O477" s="227"/>
      <c r="P477" s="227"/>
    </row>
    <row r="478" ht="19.5" customHeight="1" thickBot="1"/>
    <row r="479" spans="1:16" ht="19.5" customHeight="1" thickBot="1">
      <c r="A479" s="242" t="s">
        <v>2</v>
      </c>
      <c r="B479" s="245" t="s">
        <v>3</v>
      </c>
      <c r="C479" s="248" t="s">
        <v>4</v>
      </c>
      <c r="D479" s="251" t="s">
        <v>5</v>
      </c>
      <c r="E479" s="262" t="s">
        <v>6</v>
      </c>
      <c r="F479" s="235" t="s">
        <v>7</v>
      </c>
      <c r="G479" s="235"/>
      <c r="H479" s="235"/>
      <c r="I479" s="235"/>
      <c r="J479" s="235"/>
      <c r="K479" s="235"/>
      <c r="L479" s="235"/>
      <c r="M479" s="231"/>
      <c r="N479" s="234" t="s">
        <v>12</v>
      </c>
      <c r="O479" s="235"/>
      <c r="P479" s="228" t="s">
        <v>14</v>
      </c>
    </row>
    <row r="480" spans="1:16" ht="19.5" customHeight="1">
      <c r="A480" s="243"/>
      <c r="B480" s="246"/>
      <c r="C480" s="249"/>
      <c r="D480" s="252"/>
      <c r="E480" s="232"/>
      <c r="F480" s="256" t="s">
        <v>8</v>
      </c>
      <c r="G480" s="257"/>
      <c r="H480" s="258" t="s">
        <v>9</v>
      </c>
      <c r="I480" s="258"/>
      <c r="J480" s="256" t="s">
        <v>10</v>
      </c>
      <c r="K480" s="257"/>
      <c r="L480" s="258" t="s">
        <v>11</v>
      </c>
      <c r="M480" s="257"/>
      <c r="N480" s="236"/>
      <c r="O480" s="237"/>
      <c r="P480" s="229"/>
    </row>
    <row r="481" spans="1:16" ht="19.5" customHeight="1" thickBot="1">
      <c r="A481" s="244"/>
      <c r="B481" s="247"/>
      <c r="C481" s="250"/>
      <c r="D481" s="253"/>
      <c r="E481" s="233"/>
      <c r="F481" s="20" t="s">
        <v>336</v>
      </c>
      <c r="G481" s="21" t="s">
        <v>13</v>
      </c>
      <c r="H481" s="20" t="s">
        <v>336</v>
      </c>
      <c r="I481" s="22" t="s">
        <v>13</v>
      </c>
      <c r="J481" s="20" t="s">
        <v>336</v>
      </c>
      <c r="K481" s="21" t="s">
        <v>13</v>
      </c>
      <c r="L481" s="20" t="s">
        <v>336</v>
      </c>
      <c r="M481" s="21" t="s">
        <v>13</v>
      </c>
      <c r="N481" s="20" t="s">
        <v>336</v>
      </c>
      <c r="O481" s="22" t="s">
        <v>13</v>
      </c>
      <c r="P481" s="230"/>
    </row>
    <row r="482" spans="1:25" ht="19.5" customHeight="1">
      <c r="A482" s="2">
        <v>41427</v>
      </c>
      <c r="B482" s="3" t="s">
        <v>428</v>
      </c>
      <c r="C482" s="3" t="s">
        <v>364</v>
      </c>
      <c r="D482" s="3" t="s">
        <v>403</v>
      </c>
      <c r="E482" s="4"/>
      <c r="F482" s="7">
        <v>13.51</v>
      </c>
      <c r="G482" s="8">
        <v>33</v>
      </c>
      <c r="H482" s="5">
        <v>10.81</v>
      </c>
      <c r="I482" s="143">
        <v>32</v>
      </c>
      <c r="J482" s="144">
        <v>10.81</v>
      </c>
      <c r="K482" s="143">
        <v>32</v>
      </c>
      <c r="L482" s="144">
        <v>10.81</v>
      </c>
      <c r="M482" s="143">
        <v>32</v>
      </c>
      <c r="N482" s="139">
        <f>SUM(F482+H482+J482+L482)</f>
        <v>45.940000000000005</v>
      </c>
      <c r="O482" s="34">
        <f>SUM(G482+I482+K482+M482)</f>
        <v>129</v>
      </c>
      <c r="P482" s="35">
        <f>SUM(N482:O482)</f>
        <v>174.94</v>
      </c>
      <c r="R482" s="124" t="s">
        <v>8</v>
      </c>
      <c r="S482" s="208" t="s">
        <v>346</v>
      </c>
      <c r="T482" s="205" t="s">
        <v>339</v>
      </c>
      <c r="U482" s="182" t="s">
        <v>337</v>
      </c>
      <c r="V482" s="206" t="s">
        <v>382</v>
      </c>
      <c r="W482" s="205" t="s">
        <v>383</v>
      </c>
      <c r="X482" s="123" t="s">
        <v>341</v>
      </c>
      <c r="Y482" s="122"/>
    </row>
    <row r="483" spans="1:25" ht="19.5" customHeight="1">
      <c r="A483" s="9">
        <v>41441</v>
      </c>
      <c r="B483" s="10" t="s">
        <v>699</v>
      </c>
      <c r="C483" s="3" t="s">
        <v>364</v>
      </c>
      <c r="D483" s="10" t="s">
        <v>391</v>
      </c>
      <c r="E483" s="11"/>
      <c r="F483" s="7">
        <v>13.51</v>
      </c>
      <c r="G483" s="8">
        <v>33</v>
      </c>
      <c r="H483" s="5">
        <v>10.81</v>
      </c>
      <c r="I483" s="15">
        <v>32</v>
      </c>
      <c r="J483" s="12">
        <v>10.81</v>
      </c>
      <c r="K483" s="15">
        <v>32</v>
      </c>
      <c r="L483" s="12">
        <v>10.81</v>
      </c>
      <c r="M483" s="15">
        <v>32</v>
      </c>
      <c r="N483" s="139">
        <f aca="true" t="shared" si="39" ref="N483:N504">SUM(F483+H483+J483+L483)</f>
        <v>45.940000000000005</v>
      </c>
      <c r="O483" s="34">
        <f aca="true" t="shared" si="40" ref="O483:O504">SUM(G483+I483+K483+M483)</f>
        <v>129</v>
      </c>
      <c r="P483" s="35">
        <f aca="true" t="shared" si="41" ref="P483:P505">SUM(N483:O483)</f>
        <v>174.94</v>
      </c>
      <c r="R483" s="124" t="s">
        <v>336</v>
      </c>
      <c r="S483" s="209">
        <v>13.51</v>
      </c>
      <c r="T483" s="185">
        <v>8.09</v>
      </c>
      <c r="U483" s="181">
        <v>5.4</v>
      </c>
      <c r="V483" s="207">
        <v>8.09</v>
      </c>
      <c r="W483" s="185">
        <v>21.6</v>
      </c>
      <c r="X483" s="123">
        <v>0</v>
      </c>
      <c r="Y483" s="122"/>
    </row>
    <row r="484" spans="1:25" ht="19.5" customHeight="1">
      <c r="A484" s="9"/>
      <c r="B484" s="10"/>
      <c r="C484" s="3"/>
      <c r="D484" s="10"/>
      <c r="E484" s="11"/>
      <c r="F484" s="7"/>
      <c r="G484" s="8"/>
      <c r="H484" s="5"/>
      <c r="I484" s="15"/>
      <c r="J484" s="12"/>
      <c r="K484" s="15"/>
      <c r="L484" s="12"/>
      <c r="M484" s="15"/>
      <c r="N484" s="139">
        <f t="shared" si="39"/>
        <v>0</v>
      </c>
      <c r="O484" s="34">
        <f t="shared" si="40"/>
        <v>0</v>
      </c>
      <c r="P484" s="35">
        <f t="shared" si="41"/>
        <v>0</v>
      </c>
      <c r="R484" s="124" t="s">
        <v>340</v>
      </c>
      <c r="S484" s="209">
        <v>33</v>
      </c>
      <c r="T484" s="185">
        <v>23</v>
      </c>
      <c r="U484" s="181">
        <v>1.3</v>
      </c>
      <c r="V484" s="207">
        <v>16</v>
      </c>
      <c r="W484" s="185">
        <v>1.3</v>
      </c>
      <c r="X484" s="123">
        <v>0</v>
      </c>
      <c r="Y484" s="122"/>
    </row>
    <row r="485" spans="1:20" ht="19.5" customHeight="1">
      <c r="A485" s="9"/>
      <c r="B485" s="10"/>
      <c r="C485" s="3"/>
      <c r="D485" s="10"/>
      <c r="E485" s="11"/>
      <c r="F485" s="7"/>
      <c r="G485" s="8"/>
      <c r="H485" s="5"/>
      <c r="I485" s="15"/>
      <c r="J485" s="12"/>
      <c r="K485" s="15"/>
      <c r="L485" s="12"/>
      <c r="M485" s="15"/>
      <c r="N485" s="139">
        <f t="shared" si="39"/>
        <v>0</v>
      </c>
      <c r="O485" s="34">
        <f t="shared" si="40"/>
        <v>0</v>
      </c>
      <c r="P485" s="35">
        <f t="shared" si="41"/>
        <v>0</v>
      </c>
      <c r="R485" s="119"/>
      <c r="T485" s="119"/>
    </row>
    <row r="486" spans="1:25" ht="19.5" customHeight="1">
      <c r="A486" s="9"/>
      <c r="B486" s="10"/>
      <c r="C486" s="3"/>
      <c r="D486" s="10"/>
      <c r="E486" s="11"/>
      <c r="F486" s="7"/>
      <c r="G486" s="8"/>
      <c r="H486" s="5"/>
      <c r="I486" s="15"/>
      <c r="J486" s="12"/>
      <c r="K486" s="15"/>
      <c r="L486" s="12"/>
      <c r="M486" s="15"/>
      <c r="N486" s="139">
        <f t="shared" si="39"/>
        <v>0</v>
      </c>
      <c r="O486" s="34">
        <f t="shared" si="40"/>
        <v>0</v>
      </c>
      <c r="P486" s="35">
        <f t="shared" si="41"/>
        <v>0</v>
      </c>
      <c r="R486" s="124" t="s">
        <v>342</v>
      </c>
      <c r="S486" s="208" t="s">
        <v>346</v>
      </c>
      <c r="T486" s="205" t="s">
        <v>339</v>
      </c>
      <c r="U486" s="182" t="s">
        <v>337</v>
      </c>
      <c r="V486" s="206" t="s">
        <v>382</v>
      </c>
      <c r="W486" s="205" t="s">
        <v>383</v>
      </c>
      <c r="X486" s="123" t="s">
        <v>341</v>
      </c>
      <c r="Y486" s="122"/>
    </row>
    <row r="487" spans="1:25" ht="19.5" customHeight="1">
      <c r="A487" s="9"/>
      <c r="B487" s="10"/>
      <c r="C487" s="3"/>
      <c r="D487" s="10"/>
      <c r="E487" s="11"/>
      <c r="F487" s="7"/>
      <c r="G487" s="8"/>
      <c r="H487" s="5"/>
      <c r="I487" s="15"/>
      <c r="J487" s="12"/>
      <c r="K487" s="15"/>
      <c r="L487" s="12"/>
      <c r="M487" s="15"/>
      <c r="N487" s="139">
        <f t="shared" si="39"/>
        <v>0</v>
      </c>
      <c r="O487" s="34">
        <f t="shared" si="40"/>
        <v>0</v>
      </c>
      <c r="P487" s="35">
        <f t="shared" si="41"/>
        <v>0</v>
      </c>
      <c r="R487" s="124" t="s">
        <v>336</v>
      </c>
      <c r="S487" s="209">
        <v>10.81</v>
      </c>
      <c r="T487" s="185">
        <v>5.4</v>
      </c>
      <c r="U487" s="181">
        <v>5.4</v>
      </c>
      <c r="V487" s="207">
        <v>5.4</v>
      </c>
      <c r="W487" s="185">
        <v>13.51</v>
      </c>
      <c r="X487" s="121">
        <v>0</v>
      </c>
      <c r="Y487" s="122"/>
    </row>
    <row r="488" spans="1:25" ht="19.5" customHeight="1">
      <c r="A488" s="9"/>
      <c r="B488" s="10"/>
      <c r="C488" s="3"/>
      <c r="D488" s="10"/>
      <c r="E488" s="11"/>
      <c r="F488" s="7"/>
      <c r="G488" s="8"/>
      <c r="H488" s="5"/>
      <c r="I488" s="15"/>
      <c r="J488" s="12"/>
      <c r="K488" s="15"/>
      <c r="L488" s="12"/>
      <c r="M488" s="15"/>
      <c r="N488" s="139">
        <f t="shared" si="39"/>
        <v>0</v>
      </c>
      <c r="O488" s="34">
        <f t="shared" si="40"/>
        <v>0</v>
      </c>
      <c r="P488" s="35">
        <f t="shared" si="41"/>
        <v>0</v>
      </c>
      <c r="R488" s="124" t="s">
        <v>340</v>
      </c>
      <c r="S488" s="209">
        <v>32</v>
      </c>
      <c r="T488" s="185">
        <v>22</v>
      </c>
      <c r="U488" s="181">
        <v>0</v>
      </c>
      <c r="V488" s="207">
        <v>15</v>
      </c>
      <c r="W488" s="185">
        <v>0</v>
      </c>
      <c r="X488" s="121">
        <v>0</v>
      </c>
      <c r="Y488" s="122"/>
    </row>
    <row r="489" spans="1:16" ht="19.5" customHeight="1">
      <c r="A489" s="9"/>
      <c r="B489" s="10"/>
      <c r="C489" s="3"/>
      <c r="D489" s="10"/>
      <c r="E489" s="11"/>
      <c r="F489" s="7"/>
      <c r="G489" s="8"/>
      <c r="H489" s="5"/>
      <c r="I489" s="15"/>
      <c r="J489" s="12"/>
      <c r="K489" s="15"/>
      <c r="L489" s="12"/>
      <c r="M489" s="15"/>
      <c r="N489" s="139">
        <f t="shared" si="39"/>
        <v>0</v>
      </c>
      <c r="O489" s="34">
        <f t="shared" si="40"/>
        <v>0</v>
      </c>
      <c r="P489" s="35">
        <f t="shared" si="41"/>
        <v>0</v>
      </c>
    </row>
    <row r="490" spans="1:16" ht="19.5" customHeight="1">
      <c r="A490" s="9"/>
      <c r="B490" s="10"/>
      <c r="C490" s="3"/>
      <c r="D490" s="10"/>
      <c r="E490" s="11"/>
      <c r="F490" s="7"/>
      <c r="G490" s="8"/>
      <c r="H490" s="5"/>
      <c r="I490" s="15"/>
      <c r="J490" s="12"/>
      <c r="K490" s="15"/>
      <c r="L490" s="12"/>
      <c r="M490" s="15"/>
      <c r="N490" s="139">
        <f t="shared" si="39"/>
        <v>0</v>
      </c>
      <c r="O490" s="34">
        <f t="shared" si="40"/>
        <v>0</v>
      </c>
      <c r="P490" s="35">
        <f t="shared" si="41"/>
        <v>0</v>
      </c>
    </row>
    <row r="491" spans="1:16" ht="19.5" customHeight="1">
      <c r="A491" s="9"/>
      <c r="B491" s="10"/>
      <c r="C491" s="3"/>
      <c r="D491" s="10"/>
      <c r="E491" s="11"/>
      <c r="F491" s="7"/>
      <c r="G491" s="8"/>
      <c r="H491" s="5"/>
      <c r="I491" s="15"/>
      <c r="J491" s="12"/>
      <c r="K491" s="15"/>
      <c r="L491" s="12"/>
      <c r="M491" s="15"/>
      <c r="N491" s="139">
        <f t="shared" si="39"/>
        <v>0</v>
      </c>
      <c r="O491" s="34">
        <f t="shared" si="40"/>
        <v>0</v>
      </c>
      <c r="P491" s="35">
        <f t="shared" si="41"/>
        <v>0</v>
      </c>
    </row>
    <row r="492" spans="1:16" ht="19.5" customHeight="1">
      <c r="A492" s="9"/>
      <c r="B492" s="10"/>
      <c r="C492" s="3"/>
      <c r="D492" s="10"/>
      <c r="E492" s="11"/>
      <c r="F492" s="7"/>
      <c r="G492" s="8"/>
      <c r="H492" s="5"/>
      <c r="I492" s="15"/>
      <c r="J492" s="12"/>
      <c r="K492" s="15"/>
      <c r="L492" s="12"/>
      <c r="M492" s="15"/>
      <c r="N492" s="139">
        <f t="shared" si="39"/>
        <v>0</v>
      </c>
      <c r="O492" s="34">
        <f t="shared" si="40"/>
        <v>0</v>
      </c>
      <c r="P492" s="35">
        <f t="shared" si="41"/>
        <v>0</v>
      </c>
    </row>
    <row r="493" spans="1:16" ht="19.5" customHeight="1">
      <c r="A493" s="9"/>
      <c r="B493" s="10"/>
      <c r="C493" s="3"/>
      <c r="D493" s="10"/>
      <c r="E493" s="11"/>
      <c r="F493" s="7"/>
      <c r="G493" s="8"/>
      <c r="H493" s="5"/>
      <c r="I493" s="15"/>
      <c r="J493" s="12"/>
      <c r="K493" s="15"/>
      <c r="L493" s="12"/>
      <c r="M493" s="15"/>
      <c r="N493" s="139">
        <f t="shared" si="39"/>
        <v>0</v>
      </c>
      <c r="O493" s="34">
        <f t="shared" si="40"/>
        <v>0</v>
      </c>
      <c r="P493" s="35">
        <f t="shared" si="41"/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15"/>
      <c r="J494" s="12"/>
      <c r="K494" s="15"/>
      <c r="L494" s="12"/>
      <c r="M494" s="15"/>
      <c r="N494" s="139">
        <f t="shared" si="39"/>
        <v>0</v>
      </c>
      <c r="O494" s="34">
        <f t="shared" si="40"/>
        <v>0</v>
      </c>
      <c r="P494" s="35">
        <f t="shared" si="41"/>
        <v>0</v>
      </c>
    </row>
    <row r="495" spans="1:16" ht="19.5" customHeight="1">
      <c r="A495" s="9"/>
      <c r="B495" s="10"/>
      <c r="C495" s="3"/>
      <c r="D495" s="10"/>
      <c r="E495" s="11"/>
      <c r="F495" s="7"/>
      <c r="G495" s="8"/>
      <c r="H495" s="5"/>
      <c r="I495" s="15"/>
      <c r="J495" s="12"/>
      <c r="K495" s="15"/>
      <c r="L495" s="12"/>
      <c r="M495" s="15"/>
      <c r="N495" s="139">
        <f t="shared" si="39"/>
        <v>0</v>
      </c>
      <c r="O495" s="34">
        <f t="shared" si="40"/>
        <v>0</v>
      </c>
      <c r="P495" s="35">
        <f t="shared" si="41"/>
        <v>0</v>
      </c>
    </row>
    <row r="496" spans="1:16" ht="19.5" customHeight="1">
      <c r="A496" s="9"/>
      <c r="B496" s="10"/>
      <c r="C496" s="3"/>
      <c r="D496" s="10"/>
      <c r="E496" s="11"/>
      <c r="F496" s="7"/>
      <c r="G496" s="8"/>
      <c r="H496" s="5"/>
      <c r="I496" s="15"/>
      <c r="J496" s="12"/>
      <c r="K496" s="15"/>
      <c r="L496" s="12"/>
      <c r="M496" s="15"/>
      <c r="N496" s="139">
        <f t="shared" si="39"/>
        <v>0</v>
      </c>
      <c r="O496" s="34">
        <f t="shared" si="40"/>
        <v>0</v>
      </c>
      <c r="P496" s="35">
        <f t="shared" si="41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15"/>
      <c r="J497" s="12"/>
      <c r="K497" s="15"/>
      <c r="L497" s="12"/>
      <c r="M497" s="15"/>
      <c r="N497" s="139">
        <f t="shared" si="39"/>
        <v>0</v>
      </c>
      <c r="O497" s="34">
        <f t="shared" si="40"/>
        <v>0</v>
      </c>
      <c r="P497" s="35">
        <f t="shared" si="41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15"/>
      <c r="J498" s="12"/>
      <c r="K498" s="15"/>
      <c r="L498" s="12"/>
      <c r="M498" s="15"/>
      <c r="N498" s="139">
        <f t="shared" si="39"/>
        <v>0</v>
      </c>
      <c r="O498" s="34">
        <f t="shared" si="40"/>
        <v>0</v>
      </c>
      <c r="P498" s="35">
        <f t="shared" si="41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15"/>
      <c r="J499" s="12"/>
      <c r="K499" s="15"/>
      <c r="L499" s="12"/>
      <c r="M499" s="15"/>
      <c r="N499" s="139">
        <f t="shared" si="39"/>
        <v>0</v>
      </c>
      <c r="O499" s="34">
        <f t="shared" si="40"/>
        <v>0</v>
      </c>
      <c r="P499" s="35">
        <f t="shared" si="41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15"/>
      <c r="J500" s="12"/>
      <c r="K500" s="15"/>
      <c r="L500" s="12"/>
      <c r="M500" s="15"/>
      <c r="N500" s="139">
        <f t="shared" si="39"/>
        <v>0</v>
      </c>
      <c r="O500" s="34">
        <f t="shared" si="40"/>
        <v>0</v>
      </c>
      <c r="P500" s="35">
        <f t="shared" si="41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15"/>
      <c r="J501" s="12"/>
      <c r="K501" s="15"/>
      <c r="L501" s="12"/>
      <c r="M501" s="15"/>
      <c r="N501" s="139">
        <f t="shared" si="39"/>
        <v>0</v>
      </c>
      <c r="O501" s="34">
        <f t="shared" si="40"/>
        <v>0</v>
      </c>
      <c r="P501" s="35">
        <f t="shared" si="41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15"/>
      <c r="J502" s="12"/>
      <c r="K502" s="15"/>
      <c r="L502" s="12"/>
      <c r="M502" s="15"/>
      <c r="N502" s="139">
        <f t="shared" si="39"/>
        <v>0</v>
      </c>
      <c r="O502" s="34">
        <f t="shared" si="40"/>
        <v>0</v>
      </c>
      <c r="P502" s="35">
        <f t="shared" si="41"/>
        <v>0</v>
      </c>
    </row>
    <row r="503" spans="1:16" ht="19.5" customHeight="1">
      <c r="A503" s="9"/>
      <c r="B503" s="10"/>
      <c r="C503" s="3"/>
      <c r="D503" s="10"/>
      <c r="E503" s="11"/>
      <c r="F503" s="7"/>
      <c r="G503" s="8"/>
      <c r="H503" s="5"/>
      <c r="I503" s="15"/>
      <c r="J503" s="12"/>
      <c r="K503" s="15"/>
      <c r="L503" s="12"/>
      <c r="M503" s="15"/>
      <c r="N503" s="139">
        <f t="shared" si="39"/>
        <v>0</v>
      </c>
      <c r="O503" s="34">
        <f t="shared" si="40"/>
        <v>0</v>
      </c>
      <c r="P503" s="35">
        <f t="shared" si="41"/>
        <v>0</v>
      </c>
    </row>
    <row r="504" spans="1:16" ht="24" thickBot="1">
      <c r="A504" s="26"/>
      <c r="B504" s="27"/>
      <c r="C504" s="3"/>
      <c r="D504" s="27"/>
      <c r="E504" s="28"/>
      <c r="F504" s="7"/>
      <c r="G504" s="8"/>
      <c r="H504" s="5"/>
      <c r="I504" s="8"/>
      <c r="J504" s="5"/>
      <c r="K504" s="8"/>
      <c r="L504" s="5"/>
      <c r="M504" s="8"/>
      <c r="N504" s="36">
        <f t="shared" si="39"/>
        <v>0</v>
      </c>
      <c r="O504" s="37">
        <f t="shared" si="40"/>
        <v>0</v>
      </c>
      <c r="P504" s="38">
        <f t="shared" si="41"/>
        <v>0</v>
      </c>
    </row>
    <row r="505" spans="1:16" ht="19.5" customHeight="1" thickBot="1">
      <c r="A505" s="259" t="s">
        <v>14</v>
      </c>
      <c r="B505" s="260"/>
      <c r="C505" s="260"/>
      <c r="D505" s="260"/>
      <c r="E505" s="261"/>
      <c r="F505" s="39">
        <f aca="true" t="shared" si="42" ref="F505:O505">SUM(F482:F504)</f>
        <v>27.02</v>
      </c>
      <c r="G505" s="40">
        <f t="shared" si="42"/>
        <v>66</v>
      </c>
      <c r="H505" s="41">
        <f t="shared" si="42"/>
        <v>21.62</v>
      </c>
      <c r="I505" s="42">
        <f t="shared" si="42"/>
        <v>64</v>
      </c>
      <c r="J505" s="39">
        <f t="shared" si="42"/>
        <v>21.62</v>
      </c>
      <c r="K505" s="40">
        <f t="shared" si="42"/>
        <v>64</v>
      </c>
      <c r="L505" s="41">
        <f t="shared" si="42"/>
        <v>21.62</v>
      </c>
      <c r="M505" s="40">
        <f t="shared" si="42"/>
        <v>64</v>
      </c>
      <c r="N505" s="43">
        <f t="shared" si="42"/>
        <v>91.88000000000001</v>
      </c>
      <c r="O505" s="44">
        <f t="shared" si="42"/>
        <v>258</v>
      </c>
      <c r="P505" s="32">
        <f t="shared" si="41"/>
        <v>349.88</v>
      </c>
    </row>
    <row r="511" ht="23.25">
      <c r="T511" s="68"/>
    </row>
  </sheetData>
  <sheetProtection password="C32E" sheet="1" objects="1" selectLockedCells="1" selectUnlockedCells="1"/>
  <mergeCells count="268">
    <mergeCell ref="A9:A11"/>
    <mergeCell ref="B9:B11"/>
    <mergeCell ref="C9:C11"/>
    <mergeCell ref="J10:K10"/>
    <mergeCell ref="D9:D11"/>
    <mergeCell ref="E9:E11"/>
    <mergeCell ref="F9:M9"/>
    <mergeCell ref="K43:L44"/>
    <mergeCell ref="N9:O10"/>
    <mergeCell ref="H10:I10"/>
    <mergeCell ref="A505:E505"/>
    <mergeCell ref="T3:T4"/>
    <mergeCell ref="A78:A79"/>
    <mergeCell ref="B78:D79"/>
    <mergeCell ref="K78:L79"/>
    <mergeCell ref="M78:P79"/>
    <mergeCell ref="P9:P11"/>
    <mergeCell ref="M43:P44"/>
    <mergeCell ref="B43:D44"/>
    <mergeCell ref="A36:P39"/>
    <mergeCell ref="A46:A48"/>
    <mergeCell ref="A1:P2"/>
    <mergeCell ref="A3:B5"/>
    <mergeCell ref="A6:A7"/>
    <mergeCell ref="B6:D7"/>
    <mergeCell ref="K6:L7"/>
    <mergeCell ref="M6:P7"/>
    <mergeCell ref="A40:B42"/>
    <mergeCell ref="F10:G10"/>
    <mergeCell ref="L10:M10"/>
    <mergeCell ref="A43:A44"/>
    <mergeCell ref="L47:M47"/>
    <mergeCell ref="F47:G47"/>
    <mergeCell ref="H47:I47"/>
    <mergeCell ref="B46:B48"/>
    <mergeCell ref="C46:C48"/>
    <mergeCell ref="D46:D48"/>
    <mergeCell ref="J47:K47"/>
    <mergeCell ref="A35:E35"/>
    <mergeCell ref="N46:O47"/>
    <mergeCell ref="P46:P48"/>
    <mergeCell ref="C81:C83"/>
    <mergeCell ref="D81:D83"/>
    <mergeCell ref="E46:E48"/>
    <mergeCell ref="F46:M46"/>
    <mergeCell ref="A71:E71"/>
    <mergeCell ref="A73:P74"/>
    <mergeCell ref="A75:B77"/>
    <mergeCell ref="H82:I82"/>
    <mergeCell ref="A115:A116"/>
    <mergeCell ref="F118:M118"/>
    <mergeCell ref="N118:O119"/>
    <mergeCell ref="A81:A83"/>
    <mergeCell ref="B81:B83"/>
    <mergeCell ref="N81:O82"/>
    <mergeCell ref="A107:E107"/>
    <mergeCell ref="M115:P116"/>
    <mergeCell ref="P81:P83"/>
    <mergeCell ref="F82:G82"/>
    <mergeCell ref="A145:P146"/>
    <mergeCell ref="A108:P111"/>
    <mergeCell ref="A112:B114"/>
    <mergeCell ref="J82:K82"/>
    <mergeCell ref="L82:M82"/>
    <mergeCell ref="D118:D120"/>
    <mergeCell ref="E81:E83"/>
    <mergeCell ref="F81:M81"/>
    <mergeCell ref="B115:D116"/>
    <mergeCell ref="K115:L116"/>
    <mergeCell ref="A144:E144"/>
    <mergeCell ref="A118:A120"/>
    <mergeCell ref="B118:B120"/>
    <mergeCell ref="C118:C120"/>
    <mergeCell ref="E118:E120"/>
    <mergeCell ref="P118:P120"/>
    <mergeCell ref="F119:G119"/>
    <mergeCell ref="H119:I119"/>
    <mergeCell ref="J119:K119"/>
    <mergeCell ref="L119:M119"/>
    <mergeCell ref="L191:M191"/>
    <mergeCell ref="J154:K154"/>
    <mergeCell ref="L154:M154"/>
    <mergeCell ref="A147:B149"/>
    <mergeCell ref="A150:A151"/>
    <mergeCell ref="B150:D151"/>
    <mergeCell ref="K150:L151"/>
    <mergeCell ref="M150:P151"/>
    <mergeCell ref="P153:P155"/>
    <mergeCell ref="F153:M153"/>
    <mergeCell ref="N153:O154"/>
    <mergeCell ref="A153:A155"/>
    <mergeCell ref="B153:B155"/>
    <mergeCell ref="C153:C155"/>
    <mergeCell ref="H154:I154"/>
    <mergeCell ref="F154:G154"/>
    <mergeCell ref="E153:E155"/>
    <mergeCell ref="D153:D155"/>
    <mergeCell ref="B190:B192"/>
    <mergeCell ref="P190:P192"/>
    <mergeCell ref="C190:C192"/>
    <mergeCell ref="A179:E179"/>
    <mergeCell ref="E190:E192"/>
    <mergeCell ref="F190:M190"/>
    <mergeCell ref="D190:D192"/>
    <mergeCell ref="F191:G191"/>
    <mergeCell ref="H191:I191"/>
    <mergeCell ref="J191:K191"/>
    <mergeCell ref="P225:P227"/>
    <mergeCell ref="F226:G226"/>
    <mergeCell ref="A216:E216"/>
    <mergeCell ref="A182:P183"/>
    <mergeCell ref="A184:B186"/>
    <mergeCell ref="A187:A188"/>
    <mergeCell ref="B187:D188"/>
    <mergeCell ref="K187:L188"/>
    <mergeCell ref="M187:P188"/>
    <mergeCell ref="A190:A192"/>
    <mergeCell ref="N225:O226"/>
    <mergeCell ref="A251:E251"/>
    <mergeCell ref="N190:O191"/>
    <mergeCell ref="D225:D227"/>
    <mergeCell ref="A217:P218"/>
    <mergeCell ref="A219:B221"/>
    <mergeCell ref="A222:A223"/>
    <mergeCell ref="B222:D223"/>
    <mergeCell ref="K222:L223"/>
    <mergeCell ref="M222:P223"/>
    <mergeCell ref="J226:K226"/>
    <mergeCell ref="L226:M226"/>
    <mergeCell ref="E225:E227"/>
    <mergeCell ref="F225:M225"/>
    <mergeCell ref="A225:A227"/>
    <mergeCell ref="B225:B227"/>
    <mergeCell ref="C225:C227"/>
    <mergeCell ref="H226:I226"/>
    <mergeCell ref="A288:E288"/>
    <mergeCell ref="A254:P255"/>
    <mergeCell ref="A256:B258"/>
    <mergeCell ref="A259:A260"/>
    <mergeCell ref="B259:D260"/>
    <mergeCell ref="K259:L260"/>
    <mergeCell ref="E262:E264"/>
    <mergeCell ref="F262:M262"/>
    <mergeCell ref="N262:O263"/>
    <mergeCell ref="M259:P260"/>
    <mergeCell ref="A262:A264"/>
    <mergeCell ref="B262:B264"/>
    <mergeCell ref="C262:C264"/>
    <mergeCell ref="P262:P264"/>
    <mergeCell ref="F263:G263"/>
    <mergeCell ref="H263:I263"/>
    <mergeCell ref="J263:K263"/>
    <mergeCell ref="L263:M263"/>
    <mergeCell ref="D262:D264"/>
    <mergeCell ref="D297:D299"/>
    <mergeCell ref="A289:P290"/>
    <mergeCell ref="A291:B293"/>
    <mergeCell ref="A294:A295"/>
    <mergeCell ref="B294:D295"/>
    <mergeCell ref="K294:L295"/>
    <mergeCell ref="M294:P295"/>
    <mergeCell ref="P297:P299"/>
    <mergeCell ref="F298:G298"/>
    <mergeCell ref="E297:E299"/>
    <mergeCell ref="F297:M297"/>
    <mergeCell ref="N297:O298"/>
    <mergeCell ref="A323:E323"/>
    <mergeCell ref="E334:E336"/>
    <mergeCell ref="F334:M334"/>
    <mergeCell ref="N334:O335"/>
    <mergeCell ref="A297:A299"/>
    <mergeCell ref="B297:B299"/>
    <mergeCell ref="C297:C299"/>
    <mergeCell ref="H298:I298"/>
    <mergeCell ref="J298:K298"/>
    <mergeCell ref="L298:M298"/>
    <mergeCell ref="A360:E360"/>
    <mergeCell ref="A326:P327"/>
    <mergeCell ref="A328:B330"/>
    <mergeCell ref="A331:A332"/>
    <mergeCell ref="B331:D332"/>
    <mergeCell ref="K331:L332"/>
    <mergeCell ref="M331:P332"/>
    <mergeCell ref="A334:A336"/>
    <mergeCell ref="H370:I370"/>
    <mergeCell ref="A366:A367"/>
    <mergeCell ref="B366:D367"/>
    <mergeCell ref="K366:L367"/>
    <mergeCell ref="J370:K370"/>
    <mergeCell ref="D369:D371"/>
    <mergeCell ref="D334:D336"/>
    <mergeCell ref="B334:B336"/>
    <mergeCell ref="C334:C336"/>
    <mergeCell ref="A361:P362"/>
    <mergeCell ref="P334:P336"/>
    <mergeCell ref="F335:G335"/>
    <mergeCell ref="H335:I335"/>
    <mergeCell ref="J335:K335"/>
    <mergeCell ref="L335:M335"/>
    <mergeCell ref="A363:B365"/>
    <mergeCell ref="D406:D408"/>
    <mergeCell ref="A403:A404"/>
    <mergeCell ref="C369:C371"/>
    <mergeCell ref="B403:D404"/>
    <mergeCell ref="B369:B371"/>
    <mergeCell ref="A400:B402"/>
    <mergeCell ref="A406:A408"/>
    <mergeCell ref="B406:B408"/>
    <mergeCell ref="C406:C408"/>
    <mergeCell ref="M366:P367"/>
    <mergeCell ref="F370:G370"/>
    <mergeCell ref="E406:E408"/>
    <mergeCell ref="F406:M406"/>
    <mergeCell ref="N406:O407"/>
    <mergeCell ref="K403:L404"/>
    <mergeCell ref="P406:P408"/>
    <mergeCell ref="F407:G407"/>
    <mergeCell ref="H407:I407"/>
    <mergeCell ref="J407:K407"/>
    <mergeCell ref="L407:M407"/>
    <mergeCell ref="M403:P404"/>
    <mergeCell ref="E369:E371"/>
    <mergeCell ref="F369:M369"/>
    <mergeCell ref="A395:E395"/>
    <mergeCell ref="A398:P399"/>
    <mergeCell ref="N369:O370"/>
    <mergeCell ref="P369:P371"/>
    <mergeCell ref="A369:A371"/>
    <mergeCell ref="L370:M370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</mergeCells>
  <dataValidations count="5">
    <dataValidation type="list" allowBlank="1" showInputMessage="1" showErrorMessage="1" sqref="F12:F34 F49:F70 F84:F106 F121:F143 F156:F178 F193:F215 F228:F250 F265:F287 F300:F322 F337:F359 F372:F394 F409:F431 F444:F466 F482:F504">
      <formula1>$S$13:$Y$13</formula1>
    </dataValidation>
    <dataValidation type="list" allowBlank="1" showInputMessage="1" showErrorMessage="1" sqref="G12:G34 G49:G70 G84:G106 G121:G143 G156:G178 G193:G215 G228:G250 G265:G287 G300:G322 G337:G359 G372:G394 G409:G431 G444:G466 G482:G504">
      <formula1>$S$14:$Y$14</formula1>
    </dataValidation>
    <dataValidation type="list" allowBlank="1" showInputMessage="1" showErrorMessage="1" sqref="H12:H34 J12:J34 L12:L34 H49:H70 J49:J70 L49:L70 H84:H106 J84:J106 L84:L106 H121:H143 J121:J143 L121:L143 H156:H178 J156:J178 L156:L178 H193:H215 J193:J215 L193:L215 H228:H250 J228:J250 L228:L250 H265:H287 J265:J287 L265:L287 H300:H322 J300:J322 L300:L322 H337:H359 J337:J359 L337:L359 H372:H394 J372:J394 L372:L394 H409:H431 J409:J431 L409:L431 H444:H466 J444:J466 L444:L466 H482:H504 J482:J504 L482:L504">
      <formula1>$S$17:$Y$17</formula1>
    </dataValidation>
    <dataValidation type="list" allowBlank="1" showInputMessage="1" showErrorMessage="1" sqref="I12:I34 K12:K34 M12:M34 I49:I70 K49:K70 M482:M504 I84:I106 K84:K106 M84:M106 I121:I143 K121:K143 M121:M143 I156:I178 K156:K178 M156:M178 I193:I215 K193:K215 M193:M215 I228:I250 K228:K250 M228:M250 I265:I287 K265:K287 M265:M287 I300:I322 K300:K322 M300:M322 I337:I359 K337:K359 M337:M359 I372:I394 K372:K394 M372:M394 I409:I431 K409:K431 M409:M431 I444:I466 K444:K466 M444:M466 I482:I504 K482:K504 M49:M70">
      <formula1>$S$18:$Y$18</formula1>
    </dataValidation>
    <dataValidation type="list" allowBlank="1" showInputMessage="1" showErrorMessage="1" sqref="C12:C34 C49:C70 C84:C106 C121:C143 C156:C178 C193:C215 C228:C250 C265:C287 C300:C322 C337:C359 C372:C394 C409:C431 C444:C466 C482:C504">
      <formula1>$AA$12:$AA$17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A536"/>
  <sheetViews>
    <sheetView showGridLines="0" zoomScale="50" zoomScaleNormal="50" zoomScalePageLayoutView="0" workbookViewId="0" topLeftCell="A34">
      <selection activeCell="Y34" sqref="R1:Y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" width="9.140625" style="1" customWidth="1"/>
    <col min="17" max="17" width="3.57421875" style="1" customWidth="1"/>
    <col min="18" max="18" width="0" style="1" hidden="1" customWidth="1"/>
    <col min="19" max="19" width="7.57421875" style="1" hidden="1" customWidth="1"/>
    <col min="20" max="20" width="7.00390625" style="65" hidden="1" customWidth="1"/>
    <col min="21" max="21" width="7.28125" style="1" hidden="1" customWidth="1"/>
    <col min="22" max="22" width="10.140625" style="1" hidden="1" customWidth="1"/>
    <col min="23" max="23" width="14.8515625" style="1" hidden="1" customWidth="1"/>
    <col min="24" max="24" width="4.8515625" style="1" hidden="1" customWidth="1"/>
    <col min="25" max="25" width="6.00390625" style="1" hidden="1" customWidth="1"/>
    <col min="26" max="26" width="9.140625" style="1" customWidth="1"/>
    <col min="27" max="27" width="12.421875" style="1" customWidth="1"/>
    <col min="28" max="16384" width="9.140625" style="1" customWidth="1"/>
  </cols>
  <sheetData>
    <row r="1" spans="1:20" s="17" customFormat="1" ht="19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9"/>
      <c r="J1" s="238"/>
      <c r="K1" s="238"/>
      <c r="L1" s="238"/>
      <c r="M1" s="238"/>
      <c r="N1" s="238"/>
      <c r="O1" s="238"/>
      <c r="P1" s="238"/>
      <c r="T1" s="64"/>
    </row>
    <row r="2" spans="1:16" ht="19.5" customHeight="1">
      <c r="A2" s="238"/>
      <c r="B2" s="238"/>
      <c r="C2" s="238"/>
      <c r="D2" s="238"/>
      <c r="E2" s="238"/>
      <c r="F2" s="238"/>
      <c r="G2" s="238"/>
      <c r="H2" s="238"/>
      <c r="I2" s="239"/>
      <c r="J2" s="240"/>
      <c r="K2" s="240"/>
      <c r="L2" s="239"/>
      <c r="M2" s="239"/>
      <c r="N2" s="239"/>
      <c r="O2" s="239"/>
      <c r="P2" s="239"/>
    </row>
    <row r="3" spans="1:20" ht="19.5" customHeight="1">
      <c r="A3" s="241" t="s">
        <v>208</v>
      </c>
      <c r="B3" s="241"/>
      <c r="J3" s="19"/>
      <c r="K3" s="19"/>
      <c r="T3" s="271"/>
    </row>
    <row r="4" spans="1:20" ht="19.5" customHeight="1">
      <c r="A4" s="241"/>
      <c r="B4" s="241"/>
      <c r="T4" s="271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63" t="s">
        <v>15</v>
      </c>
      <c r="B6" s="254" t="s">
        <v>224</v>
      </c>
      <c r="C6" s="254"/>
      <c r="D6" s="254"/>
      <c r="E6" s="29"/>
      <c r="F6" s="16"/>
      <c r="G6" s="16"/>
      <c r="H6" s="16"/>
      <c r="K6" s="255" t="s">
        <v>16</v>
      </c>
      <c r="L6" s="255"/>
      <c r="M6" s="227" t="str">
        <f>MR!R11</f>
        <v>jún 2013</v>
      </c>
      <c r="N6" s="227"/>
      <c r="O6" s="227"/>
      <c r="P6" s="227"/>
    </row>
    <row r="7" spans="1:16" ht="19.5" customHeight="1">
      <c r="A7" s="263"/>
      <c r="B7" s="254"/>
      <c r="C7" s="254"/>
      <c r="D7" s="254"/>
      <c r="E7" s="29"/>
      <c r="F7" s="16"/>
      <c r="G7" s="16"/>
      <c r="H7" s="16"/>
      <c r="K7" s="255"/>
      <c r="L7" s="255"/>
      <c r="M7" s="227"/>
      <c r="N7" s="227"/>
      <c r="O7" s="227"/>
      <c r="P7" s="227"/>
    </row>
    <row r="8" ht="19.5" customHeight="1" thickBot="1"/>
    <row r="9" spans="1:16" ht="19.5" customHeight="1" thickBot="1">
      <c r="A9" s="242" t="s">
        <v>2</v>
      </c>
      <c r="B9" s="245" t="s">
        <v>3</v>
      </c>
      <c r="C9" s="248" t="s">
        <v>4</v>
      </c>
      <c r="D9" s="251" t="s">
        <v>5</v>
      </c>
      <c r="E9" s="262" t="s">
        <v>6</v>
      </c>
      <c r="F9" s="235" t="s">
        <v>7</v>
      </c>
      <c r="G9" s="235"/>
      <c r="H9" s="235"/>
      <c r="I9" s="235"/>
      <c r="J9" s="235"/>
      <c r="K9" s="235"/>
      <c r="L9" s="235"/>
      <c r="M9" s="231"/>
      <c r="N9" s="234" t="s">
        <v>12</v>
      </c>
      <c r="O9" s="235"/>
      <c r="P9" s="228" t="s">
        <v>14</v>
      </c>
    </row>
    <row r="10" spans="1:16" ht="19.5" customHeight="1">
      <c r="A10" s="243"/>
      <c r="B10" s="246"/>
      <c r="C10" s="249"/>
      <c r="D10" s="252"/>
      <c r="E10" s="232"/>
      <c r="F10" s="256" t="s">
        <v>8</v>
      </c>
      <c r="G10" s="257"/>
      <c r="H10" s="258" t="s">
        <v>9</v>
      </c>
      <c r="I10" s="258"/>
      <c r="J10" s="256" t="s">
        <v>10</v>
      </c>
      <c r="K10" s="257"/>
      <c r="L10" s="258" t="s">
        <v>11</v>
      </c>
      <c r="M10" s="257"/>
      <c r="N10" s="236"/>
      <c r="O10" s="237"/>
      <c r="P10" s="229"/>
    </row>
    <row r="11" spans="1:16" ht="19.5" customHeight="1" thickBot="1">
      <c r="A11" s="244"/>
      <c r="B11" s="247"/>
      <c r="C11" s="250"/>
      <c r="D11" s="253"/>
      <c r="E11" s="233"/>
      <c r="F11" s="20" t="s">
        <v>336</v>
      </c>
      <c r="G11" s="21" t="s">
        <v>13</v>
      </c>
      <c r="H11" s="20" t="s">
        <v>336</v>
      </c>
      <c r="I11" s="22" t="s">
        <v>13</v>
      </c>
      <c r="J11" s="20" t="s">
        <v>336</v>
      </c>
      <c r="K11" s="21" t="s">
        <v>13</v>
      </c>
      <c r="L11" s="20" t="s">
        <v>336</v>
      </c>
      <c r="M11" s="21" t="s">
        <v>13</v>
      </c>
      <c r="N11" s="20" t="s">
        <v>336</v>
      </c>
      <c r="O11" s="22" t="s">
        <v>13</v>
      </c>
      <c r="P11" s="230"/>
    </row>
    <row r="12" spans="1:27" ht="19.5" customHeight="1">
      <c r="A12" s="2">
        <v>41427</v>
      </c>
      <c r="B12" s="3" t="s">
        <v>436</v>
      </c>
      <c r="C12" s="3" t="s">
        <v>364</v>
      </c>
      <c r="D12" s="3" t="s">
        <v>403</v>
      </c>
      <c r="E12" s="4"/>
      <c r="F12" s="7">
        <v>13.51</v>
      </c>
      <c r="G12" s="8">
        <v>33</v>
      </c>
      <c r="H12" s="5">
        <v>10.81</v>
      </c>
      <c r="I12" s="129">
        <v>32</v>
      </c>
      <c r="J12" s="5">
        <v>10.81</v>
      </c>
      <c r="K12" s="129">
        <v>32</v>
      </c>
      <c r="L12" s="5">
        <v>10.81</v>
      </c>
      <c r="M12" s="6">
        <v>32</v>
      </c>
      <c r="N12" s="33">
        <f>SUM(F12+H12+J12+L12)</f>
        <v>45.940000000000005</v>
      </c>
      <c r="O12" s="34">
        <f>SUM(G12+I12+K12+M12)</f>
        <v>129</v>
      </c>
      <c r="P12" s="35">
        <f>SUM(N12:O12)</f>
        <v>174.94</v>
      </c>
      <c r="R12" s="124" t="s">
        <v>8</v>
      </c>
      <c r="S12" s="208" t="s">
        <v>347</v>
      </c>
      <c r="T12" s="205" t="s">
        <v>339</v>
      </c>
      <c r="U12" s="182" t="s">
        <v>337</v>
      </c>
      <c r="V12" s="206" t="s">
        <v>382</v>
      </c>
      <c r="W12" s="205" t="s">
        <v>383</v>
      </c>
      <c r="X12" s="123" t="s">
        <v>341</v>
      </c>
      <c r="Y12" s="122"/>
      <c r="AA12" s="122" t="s">
        <v>364</v>
      </c>
    </row>
    <row r="13" spans="1:27" ht="19.5" customHeight="1">
      <c r="A13" s="9">
        <v>41437</v>
      </c>
      <c r="B13" s="10" t="s">
        <v>702</v>
      </c>
      <c r="C13" s="3" t="s">
        <v>364</v>
      </c>
      <c r="D13" s="10" t="s">
        <v>703</v>
      </c>
      <c r="E13" s="11" t="s">
        <v>459</v>
      </c>
      <c r="F13" s="7">
        <v>13.51</v>
      </c>
      <c r="G13" s="8">
        <v>33</v>
      </c>
      <c r="H13" s="5">
        <v>10.81</v>
      </c>
      <c r="I13" s="8">
        <v>32</v>
      </c>
      <c r="J13" s="5">
        <v>10.81</v>
      </c>
      <c r="K13" s="8">
        <v>32</v>
      </c>
      <c r="L13" s="5">
        <v>10.81</v>
      </c>
      <c r="M13" s="6">
        <v>32</v>
      </c>
      <c r="N13" s="33">
        <f aca="true" t="shared" si="0" ref="N13:O34">SUM(F13+H13+J13+L13)</f>
        <v>45.940000000000005</v>
      </c>
      <c r="O13" s="34">
        <f t="shared" si="0"/>
        <v>129</v>
      </c>
      <c r="P13" s="35">
        <f aca="true" t="shared" si="1" ref="P13:P35">SUM(N13:O13)</f>
        <v>174.94</v>
      </c>
      <c r="R13" s="124" t="s">
        <v>336</v>
      </c>
      <c r="S13" s="209">
        <v>13.51</v>
      </c>
      <c r="T13" s="185">
        <v>8.09</v>
      </c>
      <c r="U13" s="181">
        <v>5.4</v>
      </c>
      <c r="V13" s="207">
        <v>8.09</v>
      </c>
      <c r="W13" s="185">
        <v>21.63</v>
      </c>
      <c r="X13" s="123">
        <v>0</v>
      </c>
      <c r="Y13" s="122"/>
      <c r="AA13" s="122" t="s">
        <v>350</v>
      </c>
    </row>
    <row r="14" spans="1:27" ht="19.5" customHeight="1">
      <c r="A14" s="9">
        <v>41441</v>
      </c>
      <c r="B14" s="10" t="s">
        <v>710</v>
      </c>
      <c r="C14" s="3" t="s">
        <v>364</v>
      </c>
      <c r="D14" s="10" t="s">
        <v>391</v>
      </c>
      <c r="E14" s="11"/>
      <c r="F14" s="7">
        <v>13.51</v>
      </c>
      <c r="G14" s="8">
        <v>33</v>
      </c>
      <c r="H14" s="5">
        <v>10.81</v>
      </c>
      <c r="I14" s="8">
        <v>32</v>
      </c>
      <c r="J14" s="5">
        <v>10.81</v>
      </c>
      <c r="K14" s="8">
        <v>32</v>
      </c>
      <c r="L14" s="5">
        <v>10.81</v>
      </c>
      <c r="M14" s="6">
        <v>32</v>
      </c>
      <c r="N14" s="33">
        <f t="shared" si="0"/>
        <v>45.940000000000005</v>
      </c>
      <c r="O14" s="34">
        <f t="shared" si="0"/>
        <v>129</v>
      </c>
      <c r="P14" s="35">
        <f t="shared" si="1"/>
        <v>174.94</v>
      </c>
      <c r="R14" s="124" t="s">
        <v>340</v>
      </c>
      <c r="S14" s="209">
        <v>33</v>
      </c>
      <c r="T14" s="185">
        <v>23</v>
      </c>
      <c r="U14" s="181">
        <v>1.3</v>
      </c>
      <c r="V14" s="207">
        <v>16</v>
      </c>
      <c r="W14" s="185">
        <v>1.3</v>
      </c>
      <c r="X14" s="123">
        <v>0</v>
      </c>
      <c r="Y14" s="122"/>
      <c r="AA14" s="122" t="s">
        <v>351</v>
      </c>
    </row>
    <row r="15" spans="1:27" ht="19.5" customHeight="1">
      <c r="A15" s="9" t="s">
        <v>768</v>
      </c>
      <c r="B15" s="10" t="s">
        <v>769</v>
      </c>
      <c r="C15" s="3" t="s">
        <v>361</v>
      </c>
      <c r="D15" s="10" t="s">
        <v>403</v>
      </c>
      <c r="E15" s="11" t="s">
        <v>459</v>
      </c>
      <c r="F15" s="7">
        <v>8.09</v>
      </c>
      <c r="G15" s="8">
        <v>16</v>
      </c>
      <c r="H15" s="5">
        <v>5.4</v>
      </c>
      <c r="I15" s="8">
        <v>15</v>
      </c>
      <c r="J15" s="5"/>
      <c r="K15" s="8"/>
      <c r="L15" s="5"/>
      <c r="M15" s="6"/>
      <c r="N15" s="33">
        <f t="shared" si="0"/>
        <v>13.49</v>
      </c>
      <c r="O15" s="34">
        <f t="shared" si="0"/>
        <v>31</v>
      </c>
      <c r="P15" s="35">
        <f t="shared" si="1"/>
        <v>44.49</v>
      </c>
      <c r="R15" s="119"/>
      <c r="T15" s="119"/>
      <c r="AA15" s="122" t="s">
        <v>360</v>
      </c>
    </row>
    <row r="16" spans="1:27" ht="19.5" customHeight="1">
      <c r="A16" s="9" t="s">
        <v>725</v>
      </c>
      <c r="B16" s="10" t="s">
        <v>775</v>
      </c>
      <c r="C16" s="3" t="s">
        <v>361</v>
      </c>
      <c r="D16" s="10" t="s">
        <v>391</v>
      </c>
      <c r="E16" s="11" t="s">
        <v>463</v>
      </c>
      <c r="F16" s="7">
        <v>21.63</v>
      </c>
      <c r="G16" s="8">
        <v>1.3</v>
      </c>
      <c r="H16" s="5">
        <v>13.51</v>
      </c>
      <c r="I16" s="8">
        <v>0</v>
      </c>
      <c r="J16" s="5"/>
      <c r="K16" s="8"/>
      <c r="L16" s="5"/>
      <c r="M16" s="6"/>
      <c r="N16" s="33">
        <f t="shared" si="0"/>
        <v>35.14</v>
      </c>
      <c r="O16" s="34">
        <f t="shared" si="0"/>
        <v>1.3</v>
      </c>
      <c r="P16" s="35">
        <f t="shared" si="1"/>
        <v>36.44</v>
      </c>
      <c r="R16" s="124" t="s">
        <v>342</v>
      </c>
      <c r="S16" s="208" t="s">
        <v>347</v>
      </c>
      <c r="T16" s="205" t="s">
        <v>339</v>
      </c>
      <c r="U16" s="182" t="s">
        <v>337</v>
      </c>
      <c r="V16" s="206" t="s">
        <v>382</v>
      </c>
      <c r="W16" s="205" t="s">
        <v>383</v>
      </c>
      <c r="X16" s="123" t="s">
        <v>341</v>
      </c>
      <c r="Y16" s="122"/>
      <c r="AA16" s="122" t="s">
        <v>361</v>
      </c>
    </row>
    <row r="17" spans="1:27" ht="19.5" customHeight="1">
      <c r="A17" s="9">
        <v>41448</v>
      </c>
      <c r="B17" s="10" t="s">
        <v>769</v>
      </c>
      <c r="C17" s="3" t="s">
        <v>364</v>
      </c>
      <c r="D17" s="10" t="s">
        <v>521</v>
      </c>
      <c r="E17" s="11"/>
      <c r="F17" s="7">
        <v>13.51</v>
      </c>
      <c r="G17" s="8">
        <v>33</v>
      </c>
      <c r="H17" s="5">
        <v>10.81</v>
      </c>
      <c r="I17" s="8">
        <v>32</v>
      </c>
      <c r="J17" s="5">
        <v>10.81</v>
      </c>
      <c r="K17" s="8">
        <v>32</v>
      </c>
      <c r="L17" s="5">
        <v>10.81</v>
      </c>
      <c r="M17" s="6">
        <v>32</v>
      </c>
      <c r="N17" s="33">
        <f t="shared" si="0"/>
        <v>45.940000000000005</v>
      </c>
      <c r="O17" s="34">
        <f t="shared" si="0"/>
        <v>129</v>
      </c>
      <c r="P17" s="35">
        <f t="shared" si="1"/>
        <v>174.94</v>
      </c>
      <c r="R17" s="124" t="s">
        <v>336</v>
      </c>
      <c r="S17" s="209">
        <v>10.81</v>
      </c>
      <c r="T17" s="185">
        <v>5.4</v>
      </c>
      <c r="U17" s="181">
        <v>5.4</v>
      </c>
      <c r="V17" s="207">
        <v>5.4</v>
      </c>
      <c r="W17" s="185">
        <v>13.51</v>
      </c>
      <c r="X17" s="121">
        <v>0</v>
      </c>
      <c r="Y17" s="122"/>
      <c r="AA17" s="122"/>
    </row>
    <row r="18" spans="1:25" ht="19.5" customHeight="1">
      <c r="A18" s="9" t="s">
        <v>844</v>
      </c>
      <c r="B18" s="10" t="s">
        <v>875</v>
      </c>
      <c r="C18" s="3" t="s">
        <v>361</v>
      </c>
      <c r="D18" s="10" t="s">
        <v>521</v>
      </c>
      <c r="E18" s="11" t="s">
        <v>463</v>
      </c>
      <c r="F18" s="7">
        <v>21.63</v>
      </c>
      <c r="G18" s="8">
        <v>1.3</v>
      </c>
      <c r="H18" s="5">
        <v>13.51</v>
      </c>
      <c r="I18" s="8">
        <v>0</v>
      </c>
      <c r="J18" s="5"/>
      <c r="K18" s="8"/>
      <c r="L18" s="5"/>
      <c r="M18" s="6"/>
      <c r="N18" s="33">
        <f t="shared" si="0"/>
        <v>35.14</v>
      </c>
      <c r="O18" s="34">
        <f t="shared" si="0"/>
        <v>1.3</v>
      </c>
      <c r="P18" s="35">
        <f t="shared" si="1"/>
        <v>36.44</v>
      </c>
      <c r="R18" s="124" t="s">
        <v>340</v>
      </c>
      <c r="S18" s="209">
        <v>32</v>
      </c>
      <c r="T18" s="185">
        <v>22</v>
      </c>
      <c r="U18" s="181">
        <v>0</v>
      </c>
      <c r="V18" s="207">
        <v>15</v>
      </c>
      <c r="W18" s="185">
        <v>0</v>
      </c>
      <c r="X18" s="121">
        <v>0</v>
      </c>
      <c r="Y18" s="122"/>
    </row>
    <row r="19" spans="1:16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130"/>
      <c r="J34" s="5"/>
      <c r="K34" s="130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59" t="s">
        <v>14</v>
      </c>
      <c r="B35" s="260"/>
      <c r="C35" s="260"/>
      <c r="D35" s="260"/>
      <c r="E35" s="261"/>
      <c r="F35" s="39">
        <f aca="true" t="shared" si="2" ref="F35:O35">SUM(F12:F34)</f>
        <v>105.39</v>
      </c>
      <c r="G35" s="40">
        <f t="shared" si="2"/>
        <v>150.60000000000002</v>
      </c>
      <c r="H35" s="41">
        <f t="shared" si="2"/>
        <v>75.66</v>
      </c>
      <c r="I35" s="42">
        <f t="shared" si="2"/>
        <v>143</v>
      </c>
      <c r="J35" s="39">
        <f t="shared" si="2"/>
        <v>43.24</v>
      </c>
      <c r="K35" s="40">
        <f t="shared" si="2"/>
        <v>128</v>
      </c>
      <c r="L35" s="41">
        <f t="shared" si="2"/>
        <v>43.24</v>
      </c>
      <c r="M35" s="40">
        <f t="shared" si="2"/>
        <v>128</v>
      </c>
      <c r="N35" s="43">
        <f t="shared" si="2"/>
        <v>267.53000000000003</v>
      </c>
      <c r="O35" s="44">
        <f t="shared" si="2"/>
        <v>549.5999999999999</v>
      </c>
      <c r="P35" s="32">
        <f t="shared" si="1"/>
        <v>817.1299999999999</v>
      </c>
    </row>
    <row r="36" spans="1:16" ht="19.5" customHeight="1">
      <c r="A36" s="45"/>
      <c r="B36" s="45"/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8"/>
    </row>
    <row r="37" spans="1:16" ht="19.5" customHeight="1">
      <c r="A37" s="45"/>
      <c r="B37" s="45"/>
      <c r="C37" s="4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8"/>
    </row>
    <row r="38" spans="1:16" ht="19.5" customHeight="1">
      <c r="A38" s="238" t="s">
        <v>0</v>
      </c>
      <c r="B38" s="238"/>
      <c r="C38" s="238"/>
      <c r="D38" s="238"/>
      <c r="E38" s="238"/>
      <c r="F38" s="238"/>
      <c r="G38" s="238"/>
      <c r="H38" s="238"/>
      <c r="I38" s="239"/>
      <c r="J38" s="238"/>
      <c r="K38" s="238"/>
      <c r="L38" s="238"/>
      <c r="M38" s="238"/>
      <c r="N38" s="238"/>
      <c r="O38" s="238"/>
      <c r="P38" s="238"/>
    </row>
    <row r="39" spans="1:16" ht="19.5" customHeight="1">
      <c r="A39" s="238"/>
      <c r="B39" s="238"/>
      <c r="C39" s="238"/>
      <c r="D39" s="238"/>
      <c r="E39" s="238"/>
      <c r="F39" s="238"/>
      <c r="G39" s="238"/>
      <c r="H39" s="238"/>
      <c r="I39" s="239"/>
      <c r="J39" s="240"/>
      <c r="K39" s="240"/>
      <c r="L39" s="239"/>
      <c r="M39" s="239"/>
      <c r="N39" s="239"/>
      <c r="O39" s="239"/>
      <c r="P39" s="239"/>
    </row>
    <row r="40" spans="1:11" ht="19.5" customHeight="1">
      <c r="A40" s="241" t="s">
        <v>21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63" t="s">
        <v>15</v>
      </c>
      <c r="B43" s="254" t="s">
        <v>219</v>
      </c>
      <c r="C43" s="254"/>
      <c r="D43" s="254"/>
      <c r="E43" s="29"/>
      <c r="F43" s="16"/>
      <c r="G43" s="16"/>
      <c r="H43" s="16"/>
      <c r="K43" s="255" t="s">
        <v>16</v>
      </c>
      <c r="L43" s="255"/>
      <c r="M43" s="227" t="str">
        <f>MR!R11</f>
        <v>jún 2013</v>
      </c>
      <c r="N43" s="227"/>
      <c r="O43" s="227"/>
      <c r="P43" s="227"/>
    </row>
    <row r="44" spans="1:22" ht="19.5" customHeight="1">
      <c r="A44" s="263"/>
      <c r="B44" s="254"/>
      <c r="C44" s="254"/>
      <c r="D44" s="254"/>
      <c r="E44" s="29"/>
      <c r="F44" s="16"/>
      <c r="G44" s="16"/>
      <c r="H44" s="16"/>
      <c r="K44" s="255"/>
      <c r="L44" s="255"/>
      <c r="M44" s="227"/>
      <c r="N44" s="227"/>
      <c r="O44" s="227"/>
      <c r="P44" s="227"/>
      <c r="S44" s="270"/>
      <c r="T44" s="270"/>
      <c r="U44" s="270"/>
      <c r="V44" s="270"/>
    </row>
    <row r="45" spans="19:22" ht="19.5" customHeight="1" thickBot="1">
      <c r="S45" s="270"/>
      <c r="T45" s="270"/>
      <c r="U45" s="270"/>
      <c r="V45" s="270"/>
    </row>
    <row r="46" spans="1:16" ht="19.5" customHeight="1" thickBot="1">
      <c r="A46" s="242" t="s">
        <v>2</v>
      </c>
      <c r="B46" s="245" t="s">
        <v>3</v>
      </c>
      <c r="C46" s="248" t="s">
        <v>4</v>
      </c>
      <c r="D46" s="251" t="s">
        <v>5</v>
      </c>
      <c r="E46" s="262" t="s">
        <v>6</v>
      </c>
      <c r="F46" s="235" t="s">
        <v>7</v>
      </c>
      <c r="G46" s="235"/>
      <c r="H46" s="235"/>
      <c r="I46" s="235"/>
      <c r="J46" s="235"/>
      <c r="K46" s="235"/>
      <c r="L46" s="235"/>
      <c r="M46" s="231"/>
      <c r="N46" s="234" t="s">
        <v>12</v>
      </c>
      <c r="O46" s="235"/>
      <c r="P46" s="228" t="s">
        <v>14</v>
      </c>
    </row>
    <row r="47" spans="1:16" ht="19.5" customHeight="1">
      <c r="A47" s="243"/>
      <c r="B47" s="246"/>
      <c r="C47" s="249"/>
      <c r="D47" s="252"/>
      <c r="E47" s="232"/>
      <c r="F47" s="256" t="s">
        <v>8</v>
      </c>
      <c r="G47" s="257"/>
      <c r="H47" s="258" t="s">
        <v>9</v>
      </c>
      <c r="I47" s="258"/>
      <c r="J47" s="256" t="s">
        <v>10</v>
      </c>
      <c r="K47" s="257"/>
      <c r="L47" s="258" t="s">
        <v>11</v>
      </c>
      <c r="M47" s="257"/>
      <c r="N47" s="236"/>
      <c r="O47" s="237"/>
      <c r="P47" s="229"/>
    </row>
    <row r="48" spans="1:16" ht="19.5" customHeight="1" thickBot="1">
      <c r="A48" s="244"/>
      <c r="B48" s="247"/>
      <c r="C48" s="250"/>
      <c r="D48" s="253"/>
      <c r="E48" s="233"/>
      <c r="F48" s="20" t="s">
        <v>336</v>
      </c>
      <c r="G48" s="21" t="s">
        <v>13</v>
      </c>
      <c r="H48" s="20" t="s">
        <v>336</v>
      </c>
      <c r="I48" s="22" t="s">
        <v>13</v>
      </c>
      <c r="J48" s="20" t="s">
        <v>336</v>
      </c>
      <c r="K48" s="21" t="s">
        <v>13</v>
      </c>
      <c r="L48" s="20" t="s">
        <v>336</v>
      </c>
      <c r="M48" s="21" t="s">
        <v>13</v>
      </c>
      <c r="N48" s="20" t="s">
        <v>336</v>
      </c>
      <c r="O48" s="22" t="s">
        <v>13</v>
      </c>
      <c r="P48" s="230"/>
    </row>
    <row r="49" spans="1:25" ht="19.5" customHeight="1">
      <c r="A49" s="2">
        <v>41427</v>
      </c>
      <c r="B49" s="3" t="s">
        <v>435</v>
      </c>
      <c r="C49" s="3" t="s">
        <v>364</v>
      </c>
      <c r="D49" s="3" t="s">
        <v>403</v>
      </c>
      <c r="E49" s="4"/>
      <c r="F49" s="7">
        <v>13.51</v>
      </c>
      <c r="G49" s="8">
        <v>33</v>
      </c>
      <c r="H49" s="5">
        <v>10.81</v>
      </c>
      <c r="I49" s="143">
        <v>32</v>
      </c>
      <c r="J49" s="144">
        <v>10.81</v>
      </c>
      <c r="K49" s="143">
        <v>32</v>
      </c>
      <c r="L49" s="144">
        <v>10.81</v>
      </c>
      <c r="M49" s="143">
        <v>32</v>
      </c>
      <c r="N49" s="33">
        <f>SUM(F49+H49+J49+L49)</f>
        <v>45.940000000000005</v>
      </c>
      <c r="O49" s="34">
        <f>SUM(G49+I49+K49+M49)</f>
        <v>129</v>
      </c>
      <c r="P49" s="35">
        <f>SUM(N49:O49)</f>
        <v>174.94</v>
      </c>
      <c r="R49" s="124" t="s">
        <v>8</v>
      </c>
      <c r="S49" s="208" t="s">
        <v>347</v>
      </c>
      <c r="T49" s="205" t="s">
        <v>339</v>
      </c>
      <c r="U49" s="182" t="s">
        <v>337</v>
      </c>
      <c r="V49" s="206" t="s">
        <v>382</v>
      </c>
      <c r="W49" s="205" t="s">
        <v>383</v>
      </c>
      <c r="X49" s="123" t="s">
        <v>341</v>
      </c>
      <c r="Y49" s="122"/>
    </row>
    <row r="50" spans="1:25" ht="19.5" customHeight="1">
      <c r="A50" s="9" t="s">
        <v>633</v>
      </c>
      <c r="B50" s="10" t="s">
        <v>634</v>
      </c>
      <c r="C50" s="3" t="s">
        <v>361</v>
      </c>
      <c r="D50" s="10" t="s">
        <v>403</v>
      </c>
      <c r="E50" s="11" t="s">
        <v>459</v>
      </c>
      <c r="F50" s="7">
        <v>8.09</v>
      </c>
      <c r="G50" s="8">
        <v>16</v>
      </c>
      <c r="H50" s="5">
        <v>5.4</v>
      </c>
      <c r="I50" s="15">
        <v>15</v>
      </c>
      <c r="J50" s="12"/>
      <c r="K50" s="15"/>
      <c r="L50" s="12"/>
      <c r="M50" s="15"/>
      <c r="N50" s="139">
        <f aca="true" t="shared" si="3" ref="N50:O70">SUM(F50+H50+J50+L50)</f>
        <v>13.49</v>
      </c>
      <c r="O50" s="34">
        <f t="shared" si="3"/>
        <v>31</v>
      </c>
      <c r="P50" s="35">
        <f aca="true" t="shared" si="4" ref="P50:P71">SUM(N50:O50)</f>
        <v>44.49</v>
      </c>
      <c r="R50" s="124" t="s">
        <v>336</v>
      </c>
      <c r="S50" s="209">
        <v>13.51</v>
      </c>
      <c r="T50" s="185">
        <v>8.09</v>
      </c>
      <c r="U50" s="181">
        <v>5.4</v>
      </c>
      <c r="V50" s="207">
        <v>8.09</v>
      </c>
      <c r="W50" s="185">
        <v>21.6</v>
      </c>
      <c r="X50" s="123">
        <v>0</v>
      </c>
      <c r="Y50" s="122"/>
    </row>
    <row r="51" spans="1:25" ht="19.5" customHeight="1">
      <c r="A51" s="9">
        <v>41441</v>
      </c>
      <c r="B51" s="10" t="s">
        <v>709</v>
      </c>
      <c r="C51" s="3" t="s">
        <v>364</v>
      </c>
      <c r="D51" s="10" t="s">
        <v>391</v>
      </c>
      <c r="E51" s="11"/>
      <c r="F51" s="7">
        <v>13.51</v>
      </c>
      <c r="G51" s="8">
        <v>33</v>
      </c>
      <c r="H51" s="5">
        <v>10.81</v>
      </c>
      <c r="I51" s="15">
        <v>32</v>
      </c>
      <c r="J51" s="12">
        <v>10.81</v>
      </c>
      <c r="K51" s="15">
        <v>32</v>
      </c>
      <c r="L51" s="12">
        <v>10.81</v>
      </c>
      <c r="M51" s="15">
        <v>32</v>
      </c>
      <c r="N51" s="139">
        <f t="shared" si="3"/>
        <v>45.940000000000005</v>
      </c>
      <c r="O51" s="34">
        <f t="shared" si="3"/>
        <v>129</v>
      </c>
      <c r="P51" s="35">
        <f t="shared" si="4"/>
        <v>174.94</v>
      </c>
      <c r="R51" s="124" t="s">
        <v>340</v>
      </c>
      <c r="S51" s="209">
        <v>33</v>
      </c>
      <c r="T51" s="185">
        <v>23</v>
      </c>
      <c r="U51" s="181">
        <v>1.3</v>
      </c>
      <c r="V51" s="207">
        <v>16</v>
      </c>
      <c r="W51" s="185">
        <v>1.3</v>
      </c>
      <c r="X51" s="123">
        <v>0</v>
      </c>
      <c r="Y51" s="122"/>
    </row>
    <row r="52" spans="1:20" ht="19.5" customHeight="1">
      <c r="A52" s="9" t="s">
        <v>725</v>
      </c>
      <c r="B52" s="10" t="s">
        <v>774</v>
      </c>
      <c r="C52" s="3" t="s">
        <v>361</v>
      </c>
      <c r="D52" s="10" t="s">
        <v>391</v>
      </c>
      <c r="E52" s="11" t="s">
        <v>463</v>
      </c>
      <c r="F52" s="7">
        <v>21.63</v>
      </c>
      <c r="G52" s="8">
        <v>1.3</v>
      </c>
      <c r="H52" s="5">
        <v>13.51</v>
      </c>
      <c r="I52" s="15">
        <v>0</v>
      </c>
      <c r="J52" s="12"/>
      <c r="K52" s="15"/>
      <c r="L52" s="12"/>
      <c r="M52" s="15"/>
      <c r="N52" s="139">
        <f t="shared" si="3"/>
        <v>35.14</v>
      </c>
      <c r="O52" s="34">
        <f t="shared" si="3"/>
        <v>1.3</v>
      </c>
      <c r="P52" s="35">
        <f t="shared" si="4"/>
        <v>36.44</v>
      </c>
      <c r="R52" s="119"/>
      <c r="T52" s="119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15"/>
      <c r="J53" s="12"/>
      <c r="K53" s="15"/>
      <c r="L53" s="12"/>
      <c r="M53" s="15"/>
      <c r="N53" s="139">
        <f t="shared" si="3"/>
        <v>0</v>
      </c>
      <c r="O53" s="34">
        <f t="shared" si="3"/>
        <v>0</v>
      </c>
      <c r="P53" s="35">
        <f t="shared" si="4"/>
        <v>0</v>
      </c>
      <c r="R53" s="124" t="s">
        <v>342</v>
      </c>
      <c r="S53" s="208" t="s">
        <v>347</v>
      </c>
      <c r="T53" s="205" t="s">
        <v>339</v>
      </c>
      <c r="U53" s="182" t="s">
        <v>337</v>
      </c>
      <c r="V53" s="206" t="s">
        <v>382</v>
      </c>
      <c r="W53" s="205" t="s">
        <v>383</v>
      </c>
      <c r="X53" s="123" t="s">
        <v>341</v>
      </c>
      <c r="Y53" s="122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15"/>
      <c r="J54" s="12"/>
      <c r="K54" s="15"/>
      <c r="L54" s="12"/>
      <c r="M54" s="15"/>
      <c r="N54" s="139">
        <f t="shared" si="3"/>
        <v>0</v>
      </c>
      <c r="O54" s="34">
        <f t="shared" si="3"/>
        <v>0</v>
      </c>
      <c r="P54" s="35">
        <f t="shared" si="4"/>
        <v>0</v>
      </c>
      <c r="R54" s="124" t="s">
        <v>336</v>
      </c>
      <c r="S54" s="209">
        <v>10.81</v>
      </c>
      <c r="T54" s="185">
        <v>5.4</v>
      </c>
      <c r="U54" s="181">
        <v>5.4</v>
      </c>
      <c r="V54" s="207">
        <v>5.4</v>
      </c>
      <c r="W54" s="185">
        <v>13.51</v>
      </c>
      <c r="X54" s="121">
        <v>0</v>
      </c>
      <c r="Y54" s="122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15"/>
      <c r="J55" s="12"/>
      <c r="K55" s="15"/>
      <c r="L55" s="12"/>
      <c r="M55" s="15"/>
      <c r="N55" s="139">
        <f t="shared" si="3"/>
        <v>0</v>
      </c>
      <c r="O55" s="34">
        <f t="shared" si="3"/>
        <v>0</v>
      </c>
      <c r="P55" s="35">
        <f t="shared" si="4"/>
        <v>0</v>
      </c>
      <c r="R55" s="124" t="s">
        <v>340</v>
      </c>
      <c r="S55" s="209">
        <v>32</v>
      </c>
      <c r="T55" s="185">
        <v>22</v>
      </c>
      <c r="U55" s="181">
        <v>0</v>
      </c>
      <c r="V55" s="207">
        <v>15</v>
      </c>
      <c r="W55" s="185">
        <v>0</v>
      </c>
      <c r="X55" s="121">
        <v>0</v>
      </c>
      <c r="Y55" s="122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15"/>
      <c r="J56" s="12"/>
      <c r="K56" s="15"/>
      <c r="L56" s="12"/>
      <c r="M56" s="15"/>
      <c r="N56" s="139">
        <f t="shared" si="3"/>
        <v>0</v>
      </c>
      <c r="O56" s="34">
        <f t="shared" si="3"/>
        <v>0</v>
      </c>
      <c r="P56" s="35">
        <f t="shared" si="4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15"/>
      <c r="J57" s="12"/>
      <c r="K57" s="15"/>
      <c r="L57" s="12"/>
      <c r="M57" s="15"/>
      <c r="N57" s="139">
        <f t="shared" si="3"/>
        <v>0</v>
      </c>
      <c r="O57" s="34">
        <f t="shared" si="3"/>
        <v>0</v>
      </c>
      <c r="P57" s="35">
        <f t="shared" si="4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15"/>
      <c r="J58" s="12"/>
      <c r="K58" s="15"/>
      <c r="L58" s="12"/>
      <c r="M58" s="15"/>
      <c r="N58" s="139">
        <f t="shared" si="3"/>
        <v>0</v>
      </c>
      <c r="O58" s="34">
        <f t="shared" si="3"/>
        <v>0</v>
      </c>
      <c r="P58" s="35">
        <f t="shared" si="4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15"/>
      <c r="J59" s="12"/>
      <c r="K59" s="15"/>
      <c r="L59" s="12"/>
      <c r="M59" s="15"/>
      <c r="N59" s="139">
        <f t="shared" si="3"/>
        <v>0</v>
      </c>
      <c r="O59" s="34">
        <f t="shared" si="3"/>
        <v>0</v>
      </c>
      <c r="P59" s="35">
        <f t="shared" si="4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15"/>
      <c r="J60" s="12"/>
      <c r="K60" s="15"/>
      <c r="L60" s="12"/>
      <c r="M60" s="15"/>
      <c r="N60" s="139">
        <f t="shared" si="3"/>
        <v>0</v>
      </c>
      <c r="O60" s="34">
        <f t="shared" si="3"/>
        <v>0</v>
      </c>
      <c r="P60" s="35">
        <f t="shared" si="4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15"/>
      <c r="J61" s="12"/>
      <c r="K61" s="15"/>
      <c r="L61" s="12"/>
      <c r="M61" s="15"/>
      <c r="N61" s="139">
        <f t="shared" si="3"/>
        <v>0</v>
      </c>
      <c r="O61" s="34">
        <f t="shared" si="3"/>
        <v>0</v>
      </c>
      <c r="P61" s="35">
        <f t="shared" si="4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15"/>
      <c r="J62" s="12"/>
      <c r="K62" s="15"/>
      <c r="L62" s="12"/>
      <c r="M62" s="15"/>
      <c r="N62" s="139">
        <f t="shared" si="3"/>
        <v>0</v>
      </c>
      <c r="O62" s="34">
        <f t="shared" si="3"/>
        <v>0</v>
      </c>
      <c r="P62" s="35">
        <f t="shared" si="4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15"/>
      <c r="J63" s="12"/>
      <c r="K63" s="15"/>
      <c r="L63" s="12"/>
      <c r="M63" s="15"/>
      <c r="N63" s="139">
        <f t="shared" si="3"/>
        <v>0</v>
      </c>
      <c r="O63" s="34">
        <f t="shared" si="3"/>
        <v>0</v>
      </c>
      <c r="P63" s="35">
        <f t="shared" si="4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15"/>
      <c r="J64" s="12"/>
      <c r="K64" s="15"/>
      <c r="L64" s="12"/>
      <c r="M64" s="15"/>
      <c r="N64" s="139">
        <f t="shared" si="3"/>
        <v>0</v>
      </c>
      <c r="O64" s="34">
        <f t="shared" si="3"/>
        <v>0</v>
      </c>
      <c r="P64" s="35">
        <f t="shared" si="4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15"/>
      <c r="J65" s="12"/>
      <c r="K65" s="15"/>
      <c r="L65" s="12"/>
      <c r="M65" s="15"/>
      <c r="N65" s="139">
        <f t="shared" si="3"/>
        <v>0</v>
      </c>
      <c r="O65" s="34">
        <f t="shared" si="3"/>
        <v>0</v>
      </c>
      <c r="P65" s="35">
        <f t="shared" si="4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15"/>
      <c r="J66" s="12"/>
      <c r="K66" s="15"/>
      <c r="L66" s="12"/>
      <c r="M66" s="15"/>
      <c r="N66" s="139">
        <f t="shared" si="3"/>
        <v>0</v>
      </c>
      <c r="O66" s="34">
        <f t="shared" si="3"/>
        <v>0</v>
      </c>
      <c r="P66" s="35">
        <f t="shared" si="4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15"/>
      <c r="J67" s="12"/>
      <c r="K67" s="15"/>
      <c r="L67" s="12"/>
      <c r="M67" s="15"/>
      <c r="N67" s="139">
        <f t="shared" si="3"/>
        <v>0</v>
      </c>
      <c r="O67" s="34">
        <f t="shared" si="3"/>
        <v>0</v>
      </c>
      <c r="P67" s="35">
        <f t="shared" si="4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15"/>
      <c r="J68" s="12"/>
      <c r="K68" s="15"/>
      <c r="L68" s="12"/>
      <c r="M68" s="15"/>
      <c r="N68" s="139">
        <f t="shared" si="3"/>
        <v>0</v>
      </c>
      <c r="O68" s="34">
        <f t="shared" si="3"/>
        <v>0</v>
      </c>
      <c r="P68" s="35">
        <f t="shared" si="4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15"/>
      <c r="J69" s="12"/>
      <c r="K69" s="15"/>
      <c r="L69" s="12"/>
      <c r="M69" s="15"/>
      <c r="N69" s="139">
        <f t="shared" si="3"/>
        <v>0</v>
      </c>
      <c r="O69" s="34">
        <f t="shared" si="3"/>
        <v>0</v>
      </c>
      <c r="P69" s="35">
        <f t="shared" si="4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15"/>
      <c r="J70" s="12"/>
      <c r="K70" s="15"/>
      <c r="L70" s="12"/>
      <c r="M70" s="15"/>
      <c r="N70" s="140">
        <f t="shared" si="3"/>
        <v>0</v>
      </c>
      <c r="O70" s="37">
        <f t="shared" si="3"/>
        <v>0</v>
      </c>
      <c r="P70" s="38">
        <f t="shared" si="4"/>
        <v>0</v>
      </c>
    </row>
    <row r="71" spans="1:16" ht="19.5" customHeight="1" thickBot="1">
      <c r="A71" s="259" t="s">
        <v>14</v>
      </c>
      <c r="B71" s="260"/>
      <c r="C71" s="260"/>
      <c r="D71" s="260"/>
      <c r="E71" s="261"/>
      <c r="F71" s="39">
        <f aca="true" t="shared" si="5" ref="F71:O71">SUM(F49:F70)</f>
        <v>56.739999999999995</v>
      </c>
      <c r="G71" s="40">
        <f t="shared" si="5"/>
        <v>83.3</v>
      </c>
      <c r="H71" s="41">
        <f t="shared" si="5"/>
        <v>40.53</v>
      </c>
      <c r="I71" s="136">
        <f t="shared" si="5"/>
        <v>79</v>
      </c>
      <c r="J71" s="145">
        <f t="shared" si="5"/>
        <v>21.62</v>
      </c>
      <c r="K71" s="138">
        <f t="shared" si="5"/>
        <v>64</v>
      </c>
      <c r="L71" s="142">
        <f t="shared" si="5"/>
        <v>21.62</v>
      </c>
      <c r="M71" s="138">
        <f t="shared" si="5"/>
        <v>64</v>
      </c>
      <c r="N71" s="43">
        <f t="shared" si="5"/>
        <v>140.51</v>
      </c>
      <c r="O71" s="44">
        <f t="shared" si="5"/>
        <v>290.3</v>
      </c>
      <c r="P71" s="32">
        <f t="shared" si="4"/>
        <v>430.81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8" t="s">
        <v>0</v>
      </c>
      <c r="B73" s="238"/>
      <c r="C73" s="238"/>
      <c r="D73" s="238"/>
      <c r="E73" s="238"/>
      <c r="F73" s="238"/>
      <c r="G73" s="238"/>
      <c r="H73" s="238"/>
      <c r="I73" s="239"/>
      <c r="J73" s="238"/>
      <c r="K73" s="238"/>
      <c r="L73" s="238"/>
      <c r="M73" s="238"/>
      <c r="N73" s="238"/>
      <c r="O73" s="238"/>
      <c r="P73" s="238"/>
    </row>
    <row r="74" spans="1:16" ht="19.5" customHeight="1">
      <c r="A74" s="238"/>
      <c r="B74" s="238"/>
      <c r="C74" s="238"/>
      <c r="D74" s="238"/>
      <c r="E74" s="238"/>
      <c r="F74" s="238"/>
      <c r="G74" s="238"/>
      <c r="H74" s="238"/>
      <c r="I74" s="239"/>
      <c r="J74" s="240"/>
      <c r="K74" s="240"/>
      <c r="L74" s="239"/>
      <c r="M74" s="239"/>
      <c r="N74" s="239"/>
      <c r="O74" s="239"/>
      <c r="P74" s="239"/>
    </row>
    <row r="75" spans="1:11" ht="19.5" customHeight="1">
      <c r="A75" s="241" t="s">
        <v>150</v>
      </c>
      <c r="B75" s="241"/>
      <c r="J75" s="19"/>
      <c r="K75" s="19"/>
    </row>
    <row r="76" spans="1:2" ht="19.5" customHeight="1">
      <c r="A76" s="241"/>
      <c r="B76" s="241"/>
    </row>
    <row r="77" spans="1:14" ht="19.5" customHeight="1">
      <c r="A77" s="241"/>
      <c r="B77" s="241"/>
      <c r="K77" s="18"/>
      <c r="L77" s="18"/>
      <c r="M77" s="18"/>
      <c r="N77" s="18"/>
    </row>
    <row r="78" spans="1:16" ht="19.5" customHeight="1">
      <c r="A78" s="263" t="s">
        <v>15</v>
      </c>
      <c r="B78" s="254" t="s">
        <v>220</v>
      </c>
      <c r="C78" s="254"/>
      <c r="D78" s="254"/>
      <c r="E78" s="29"/>
      <c r="F78" s="16"/>
      <c r="G78" s="16"/>
      <c r="H78" s="16"/>
      <c r="K78" s="255" t="s">
        <v>16</v>
      </c>
      <c r="L78" s="255"/>
      <c r="M78" s="227" t="str">
        <f>MR!R11</f>
        <v>jún 2013</v>
      </c>
      <c r="N78" s="227"/>
      <c r="O78" s="227"/>
      <c r="P78" s="227"/>
    </row>
    <row r="79" spans="1:16" ht="19.5" customHeight="1">
      <c r="A79" s="263"/>
      <c r="B79" s="254"/>
      <c r="C79" s="254"/>
      <c r="D79" s="254"/>
      <c r="E79" s="29"/>
      <c r="F79" s="16"/>
      <c r="G79" s="16"/>
      <c r="H79" s="16"/>
      <c r="K79" s="255"/>
      <c r="L79" s="255"/>
      <c r="M79" s="227"/>
      <c r="N79" s="227"/>
      <c r="O79" s="227"/>
      <c r="P79" s="227"/>
    </row>
    <row r="80" ht="19.5" customHeight="1" thickBot="1"/>
    <row r="81" spans="1:16" ht="19.5" customHeight="1" thickBot="1">
      <c r="A81" s="242" t="s">
        <v>2</v>
      </c>
      <c r="B81" s="245" t="s">
        <v>3</v>
      </c>
      <c r="C81" s="248" t="s">
        <v>4</v>
      </c>
      <c r="D81" s="251" t="s">
        <v>5</v>
      </c>
      <c r="E81" s="262" t="s">
        <v>6</v>
      </c>
      <c r="F81" s="235" t="s">
        <v>7</v>
      </c>
      <c r="G81" s="235"/>
      <c r="H81" s="235"/>
      <c r="I81" s="235"/>
      <c r="J81" s="235"/>
      <c r="K81" s="235"/>
      <c r="L81" s="235"/>
      <c r="M81" s="231"/>
      <c r="N81" s="234" t="s">
        <v>12</v>
      </c>
      <c r="O81" s="235"/>
      <c r="P81" s="228" t="s">
        <v>14</v>
      </c>
    </row>
    <row r="82" spans="1:16" ht="19.5" customHeight="1">
      <c r="A82" s="243"/>
      <c r="B82" s="246"/>
      <c r="C82" s="249"/>
      <c r="D82" s="252"/>
      <c r="E82" s="232"/>
      <c r="F82" s="256" t="s">
        <v>8</v>
      </c>
      <c r="G82" s="257"/>
      <c r="H82" s="258" t="s">
        <v>9</v>
      </c>
      <c r="I82" s="258"/>
      <c r="J82" s="256" t="s">
        <v>10</v>
      </c>
      <c r="K82" s="257"/>
      <c r="L82" s="258" t="s">
        <v>11</v>
      </c>
      <c r="M82" s="257"/>
      <c r="N82" s="236"/>
      <c r="O82" s="237"/>
      <c r="P82" s="229"/>
    </row>
    <row r="83" spans="1:16" ht="19.5" customHeight="1" thickBot="1">
      <c r="A83" s="244"/>
      <c r="B83" s="247"/>
      <c r="C83" s="250"/>
      <c r="D83" s="253"/>
      <c r="E83" s="233"/>
      <c r="F83" s="20" t="s">
        <v>336</v>
      </c>
      <c r="G83" s="21" t="s">
        <v>13</v>
      </c>
      <c r="H83" s="20" t="s">
        <v>336</v>
      </c>
      <c r="I83" s="22" t="s">
        <v>13</v>
      </c>
      <c r="J83" s="20" t="s">
        <v>336</v>
      </c>
      <c r="K83" s="21" t="s">
        <v>13</v>
      </c>
      <c r="L83" s="20" t="s">
        <v>336</v>
      </c>
      <c r="M83" s="21" t="s">
        <v>13</v>
      </c>
      <c r="N83" s="20" t="s">
        <v>336</v>
      </c>
      <c r="O83" s="22" t="s">
        <v>13</v>
      </c>
      <c r="P83" s="230"/>
    </row>
    <row r="84" spans="1:25" ht="19.5" customHeight="1">
      <c r="A84" s="2">
        <v>41426</v>
      </c>
      <c r="B84" s="3" t="s">
        <v>434</v>
      </c>
      <c r="C84" s="3" t="s">
        <v>364</v>
      </c>
      <c r="D84" s="3" t="s">
        <v>403</v>
      </c>
      <c r="E84" s="4"/>
      <c r="F84" s="7">
        <v>13.51</v>
      </c>
      <c r="G84" s="8">
        <v>33</v>
      </c>
      <c r="H84" s="5">
        <v>10.81</v>
      </c>
      <c r="I84" s="143">
        <v>32</v>
      </c>
      <c r="J84" s="144">
        <v>10.81</v>
      </c>
      <c r="K84" s="143">
        <v>32</v>
      </c>
      <c r="L84" s="144">
        <v>10.81</v>
      </c>
      <c r="M84" s="143">
        <v>32</v>
      </c>
      <c r="N84" s="139">
        <f>SUM(F84+H84+J84+L84)</f>
        <v>45.940000000000005</v>
      </c>
      <c r="O84" s="34">
        <f>SUM(G84+I84+K84+M84)</f>
        <v>129</v>
      </c>
      <c r="P84" s="35">
        <f>SUM(N84:O84)</f>
        <v>174.94</v>
      </c>
      <c r="R84" s="124" t="s">
        <v>8</v>
      </c>
      <c r="S84" s="208" t="s">
        <v>347</v>
      </c>
      <c r="T84" s="205" t="s">
        <v>339</v>
      </c>
      <c r="U84" s="182" t="s">
        <v>337</v>
      </c>
      <c r="V84" s="206" t="s">
        <v>382</v>
      </c>
      <c r="W84" s="205" t="s">
        <v>383</v>
      </c>
      <c r="X84" s="123" t="s">
        <v>341</v>
      </c>
      <c r="Y84" s="122"/>
    </row>
    <row r="85" spans="1:25" ht="19.5" customHeight="1">
      <c r="A85" s="9" t="s">
        <v>586</v>
      </c>
      <c r="B85" s="10" t="s">
        <v>629</v>
      </c>
      <c r="C85" s="3" t="s">
        <v>361</v>
      </c>
      <c r="D85" s="10" t="s">
        <v>504</v>
      </c>
      <c r="E85" s="11"/>
      <c r="F85" s="7">
        <v>8.09</v>
      </c>
      <c r="G85" s="8">
        <v>16</v>
      </c>
      <c r="H85" s="5">
        <v>5.4</v>
      </c>
      <c r="I85" s="15">
        <v>15</v>
      </c>
      <c r="J85" s="12"/>
      <c r="K85" s="15"/>
      <c r="L85" s="12"/>
      <c r="M85" s="15"/>
      <c r="N85" s="139">
        <f aca="true" t="shared" si="6" ref="N85:O106">SUM(F85+H85+J85+L85)</f>
        <v>13.49</v>
      </c>
      <c r="O85" s="34">
        <f t="shared" si="6"/>
        <v>31</v>
      </c>
      <c r="P85" s="35">
        <f aca="true" t="shared" si="7" ref="P85:P107">SUM(N85:O85)</f>
        <v>44.49</v>
      </c>
      <c r="R85" s="124" t="s">
        <v>336</v>
      </c>
      <c r="S85" s="209">
        <v>13.51</v>
      </c>
      <c r="T85" s="185">
        <v>8.09</v>
      </c>
      <c r="U85" s="181">
        <v>5.4</v>
      </c>
      <c r="V85" s="207">
        <v>8.09</v>
      </c>
      <c r="W85" s="185">
        <v>21.6</v>
      </c>
      <c r="X85" s="123">
        <v>0</v>
      </c>
      <c r="Y85" s="122"/>
    </row>
    <row r="86" spans="1:25" ht="19.5" customHeight="1">
      <c r="A86" s="9">
        <v>41440</v>
      </c>
      <c r="B86" s="10" t="s">
        <v>708</v>
      </c>
      <c r="C86" s="3" t="s">
        <v>364</v>
      </c>
      <c r="D86" s="10" t="s">
        <v>391</v>
      </c>
      <c r="E86" s="11"/>
      <c r="F86" s="7">
        <v>13.51</v>
      </c>
      <c r="G86" s="8">
        <v>33</v>
      </c>
      <c r="H86" s="5">
        <v>10.81</v>
      </c>
      <c r="I86" s="15">
        <v>32</v>
      </c>
      <c r="J86" s="12">
        <v>10.81</v>
      </c>
      <c r="K86" s="15">
        <v>32</v>
      </c>
      <c r="L86" s="12">
        <v>10.81</v>
      </c>
      <c r="M86" s="15">
        <v>32</v>
      </c>
      <c r="N86" s="139">
        <f t="shared" si="6"/>
        <v>45.940000000000005</v>
      </c>
      <c r="O86" s="34">
        <f t="shared" si="6"/>
        <v>129</v>
      </c>
      <c r="P86" s="35">
        <f t="shared" si="7"/>
        <v>174.94</v>
      </c>
      <c r="R86" s="124" t="s">
        <v>340</v>
      </c>
      <c r="S86" s="209">
        <v>33</v>
      </c>
      <c r="T86" s="185">
        <v>23</v>
      </c>
      <c r="U86" s="181">
        <v>1.3</v>
      </c>
      <c r="V86" s="207">
        <v>16</v>
      </c>
      <c r="W86" s="185">
        <v>1.3</v>
      </c>
      <c r="X86" s="123">
        <v>0</v>
      </c>
      <c r="Y86" s="122"/>
    </row>
    <row r="87" spans="1:20" ht="19.5" customHeight="1">
      <c r="A87" s="9"/>
      <c r="B87" s="10"/>
      <c r="C87" s="3"/>
      <c r="D87" s="10"/>
      <c r="E87" s="11"/>
      <c r="F87" s="7"/>
      <c r="G87" s="8"/>
      <c r="H87" s="5"/>
      <c r="I87" s="15"/>
      <c r="J87" s="12"/>
      <c r="K87" s="15"/>
      <c r="L87" s="12"/>
      <c r="M87" s="15"/>
      <c r="N87" s="139">
        <f t="shared" si="6"/>
        <v>0</v>
      </c>
      <c r="O87" s="34">
        <f t="shared" si="6"/>
        <v>0</v>
      </c>
      <c r="P87" s="35">
        <f t="shared" si="7"/>
        <v>0</v>
      </c>
      <c r="R87" s="119"/>
      <c r="T87" s="119"/>
    </row>
    <row r="88" spans="1:25" ht="19.5" customHeight="1">
      <c r="A88" s="9"/>
      <c r="B88" s="10"/>
      <c r="C88" s="3"/>
      <c r="D88" s="10"/>
      <c r="E88" s="11"/>
      <c r="F88" s="7"/>
      <c r="G88" s="8"/>
      <c r="H88" s="5"/>
      <c r="I88" s="15"/>
      <c r="J88" s="12"/>
      <c r="K88" s="15"/>
      <c r="L88" s="12"/>
      <c r="M88" s="15"/>
      <c r="N88" s="139">
        <f t="shared" si="6"/>
        <v>0</v>
      </c>
      <c r="O88" s="34">
        <f t="shared" si="6"/>
        <v>0</v>
      </c>
      <c r="P88" s="35">
        <f t="shared" si="7"/>
        <v>0</v>
      </c>
      <c r="R88" s="124" t="s">
        <v>342</v>
      </c>
      <c r="S88" s="208" t="s">
        <v>347</v>
      </c>
      <c r="T88" s="205" t="s">
        <v>339</v>
      </c>
      <c r="U88" s="182" t="s">
        <v>337</v>
      </c>
      <c r="V88" s="206" t="s">
        <v>382</v>
      </c>
      <c r="W88" s="205" t="s">
        <v>383</v>
      </c>
      <c r="X88" s="123" t="s">
        <v>341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15"/>
      <c r="J89" s="12"/>
      <c r="K89" s="15"/>
      <c r="L89" s="12"/>
      <c r="M89" s="15"/>
      <c r="N89" s="139">
        <f t="shared" si="6"/>
        <v>0</v>
      </c>
      <c r="O89" s="34">
        <f t="shared" si="6"/>
        <v>0</v>
      </c>
      <c r="P89" s="35">
        <f t="shared" si="7"/>
        <v>0</v>
      </c>
      <c r="R89" s="124" t="s">
        <v>336</v>
      </c>
      <c r="S89" s="209">
        <v>10.81</v>
      </c>
      <c r="T89" s="185">
        <v>5.4</v>
      </c>
      <c r="U89" s="181">
        <v>5.4</v>
      </c>
      <c r="V89" s="207">
        <v>5.4</v>
      </c>
      <c r="W89" s="185">
        <v>13.51</v>
      </c>
      <c r="X89" s="121">
        <v>0</v>
      </c>
      <c r="Y89" s="122"/>
    </row>
    <row r="90" spans="1:25" ht="19.5" customHeight="1">
      <c r="A90" s="9"/>
      <c r="B90" s="10"/>
      <c r="C90" s="3"/>
      <c r="D90" s="10"/>
      <c r="E90" s="11"/>
      <c r="F90" s="7"/>
      <c r="G90" s="8"/>
      <c r="H90" s="5"/>
      <c r="I90" s="15"/>
      <c r="J90" s="12"/>
      <c r="K90" s="15"/>
      <c r="L90" s="12"/>
      <c r="M90" s="15"/>
      <c r="N90" s="139">
        <f t="shared" si="6"/>
        <v>0</v>
      </c>
      <c r="O90" s="34">
        <f t="shared" si="6"/>
        <v>0</v>
      </c>
      <c r="P90" s="35">
        <f t="shared" si="7"/>
        <v>0</v>
      </c>
      <c r="R90" s="124" t="s">
        <v>340</v>
      </c>
      <c r="S90" s="209">
        <v>32</v>
      </c>
      <c r="T90" s="185">
        <v>22</v>
      </c>
      <c r="U90" s="181">
        <v>0</v>
      </c>
      <c r="V90" s="207">
        <v>15</v>
      </c>
      <c r="W90" s="185">
        <v>0</v>
      </c>
      <c r="X90" s="121">
        <v>0</v>
      </c>
      <c r="Y90" s="122"/>
    </row>
    <row r="91" spans="1:16" ht="19.5" customHeight="1">
      <c r="A91" s="9"/>
      <c r="B91" s="10"/>
      <c r="C91" s="3"/>
      <c r="D91" s="10"/>
      <c r="E91" s="11"/>
      <c r="F91" s="7"/>
      <c r="G91" s="8"/>
      <c r="H91" s="5"/>
      <c r="I91" s="15"/>
      <c r="J91" s="12"/>
      <c r="K91" s="15"/>
      <c r="L91" s="12"/>
      <c r="M91" s="15"/>
      <c r="N91" s="139">
        <f t="shared" si="6"/>
        <v>0</v>
      </c>
      <c r="O91" s="34">
        <f t="shared" si="6"/>
        <v>0</v>
      </c>
      <c r="P91" s="35">
        <f t="shared" si="7"/>
        <v>0</v>
      </c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15"/>
      <c r="J92" s="12"/>
      <c r="K92" s="15"/>
      <c r="L92" s="12"/>
      <c r="M92" s="15"/>
      <c r="N92" s="139">
        <f t="shared" si="6"/>
        <v>0</v>
      </c>
      <c r="O92" s="34">
        <f t="shared" si="6"/>
        <v>0</v>
      </c>
      <c r="P92" s="35">
        <f t="shared" si="7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15"/>
      <c r="J93" s="12"/>
      <c r="K93" s="15"/>
      <c r="L93" s="12"/>
      <c r="M93" s="15"/>
      <c r="N93" s="139">
        <f t="shared" si="6"/>
        <v>0</v>
      </c>
      <c r="O93" s="34">
        <f t="shared" si="6"/>
        <v>0</v>
      </c>
      <c r="P93" s="35">
        <f t="shared" si="7"/>
        <v>0</v>
      </c>
    </row>
    <row r="94" spans="1:16" ht="19.5" customHeight="1">
      <c r="A94" s="9"/>
      <c r="B94" s="10"/>
      <c r="C94" s="3"/>
      <c r="D94" s="10"/>
      <c r="E94" s="11"/>
      <c r="F94" s="7"/>
      <c r="G94" s="8"/>
      <c r="H94" s="5"/>
      <c r="I94" s="15"/>
      <c r="J94" s="12"/>
      <c r="K94" s="15"/>
      <c r="L94" s="12"/>
      <c r="M94" s="15"/>
      <c r="N94" s="139">
        <f t="shared" si="6"/>
        <v>0</v>
      </c>
      <c r="O94" s="34">
        <f t="shared" si="6"/>
        <v>0</v>
      </c>
      <c r="P94" s="35">
        <f t="shared" si="7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15"/>
      <c r="J95" s="12"/>
      <c r="K95" s="15"/>
      <c r="L95" s="12"/>
      <c r="M95" s="15"/>
      <c r="N95" s="139">
        <f t="shared" si="6"/>
        <v>0</v>
      </c>
      <c r="O95" s="34">
        <f t="shared" si="6"/>
        <v>0</v>
      </c>
      <c r="P95" s="35">
        <f t="shared" si="7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15"/>
      <c r="J96" s="12"/>
      <c r="K96" s="15"/>
      <c r="L96" s="12"/>
      <c r="M96" s="15"/>
      <c r="N96" s="139">
        <f t="shared" si="6"/>
        <v>0</v>
      </c>
      <c r="O96" s="34">
        <f t="shared" si="6"/>
        <v>0</v>
      </c>
      <c r="P96" s="35">
        <f t="shared" si="7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15"/>
      <c r="J97" s="12"/>
      <c r="K97" s="15"/>
      <c r="L97" s="12"/>
      <c r="M97" s="15"/>
      <c r="N97" s="139">
        <f t="shared" si="6"/>
        <v>0</v>
      </c>
      <c r="O97" s="34">
        <f t="shared" si="6"/>
        <v>0</v>
      </c>
      <c r="P97" s="35">
        <f t="shared" si="7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15"/>
      <c r="J98" s="12"/>
      <c r="K98" s="15"/>
      <c r="L98" s="12"/>
      <c r="M98" s="15"/>
      <c r="N98" s="139">
        <f t="shared" si="6"/>
        <v>0</v>
      </c>
      <c r="O98" s="34">
        <f t="shared" si="6"/>
        <v>0</v>
      </c>
      <c r="P98" s="35">
        <f t="shared" si="7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15"/>
      <c r="J99" s="12"/>
      <c r="K99" s="15"/>
      <c r="L99" s="12"/>
      <c r="M99" s="15"/>
      <c r="N99" s="139">
        <f t="shared" si="6"/>
        <v>0</v>
      </c>
      <c r="O99" s="34">
        <f t="shared" si="6"/>
        <v>0</v>
      </c>
      <c r="P99" s="35">
        <f t="shared" si="7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15"/>
      <c r="J100" s="12"/>
      <c r="K100" s="15"/>
      <c r="L100" s="12"/>
      <c r="M100" s="15"/>
      <c r="N100" s="139">
        <f t="shared" si="6"/>
        <v>0</v>
      </c>
      <c r="O100" s="34">
        <f t="shared" si="6"/>
        <v>0</v>
      </c>
      <c r="P100" s="35">
        <f t="shared" si="7"/>
        <v>0</v>
      </c>
    </row>
    <row r="101" spans="1:16" ht="19.5" customHeight="1">
      <c r="A101" s="9"/>
      <c r="B101" s="10"/>
      <c r="C101" s="3"/>
      <c r="D101" s="10"/>
      <c r="E101" s="11"/>
      <c r="F101" s="7"/>
      <c r="G101" s="8"/>
      <c r="H101" s="5"/>
      <c r="I101" s="15"/>
      <c r="J101" s="12"/>
      <c r="K101" s="15"/>
      <c r="L101" s="12"/>
      <c r="M101" s="15"/>
      <c r="N101" s="139">
        <f t="shared" si="6"/>
        <v>0</v>
      </c>
      <c r="O101" s="34">
        <f t="shared" si="6"/>
        <v>0</v>
      </c>
      <c r="P101" s="35">
        <f t="shared" si="7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15"/>
      <c r="J102" s="12"/>
      <c r="K102" s="15"/>
      <c r="L102" s="12"/>
      <c r="M102" s="15"/>
      <c r="N102" s="139">
        <f t="shared" si="6"/>
        <v>0</v>
      </c>
      <c r="O102" s="34">
        <f t="shared" si="6"/>
        <v>0</v>
      </c>
      <c r="P102" s="35">
        <f t="shared" si="7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15"/>
      <c r="J103" s="12"/>
      <c r="K103" s="15"/>
      <c r="L103" s="12"/>
      <c r="M103" s="15"/>
      <c r="N103" s="139">
        <f t="shared" si="6"/>
        <v>0</v>
      </c>
      <c r="O103" s="34">
        <f t="shared" si="6"/>
        <v>0</v>
      </c>
      <c r="P103" s="35">
        <f t="shared" si="7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15"/>
      <c r="J104" s="12"/>
      <c r="K104" s="15"/>
      <c r="L104" s="12"/>
      <c r="M104" s="15"/>
      <c r="N104" s="139">
        <f t="shared" si="6"/>
        <v>0</v>
      </c>
      <c r="O104" s="34">
        <f t="shared" si="6"/>
        <v>0</v>
      </c>
      <c r="P104" s="35">
        <f t="shared" si="7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15"/>
      <c r="J105" s="12"/>
      <c r="K105" s="15"/>
      <c r="L105" s="12"/>
      <c r="M105" s="15"/>
      <c r="N105" s="139">
        <f t="shared" si="6"/>
        <v>0</v>
      </c>
      <c r="O105" s="34">
        <f t="shared" si="6"/>
        <v>0</v>
      </c>
      <c r="P105" s="35">
        <f t="shared" si="7"/>
        <v>0</v>
      </c>
    </row>
    <row r="106" spans="1:16" ht="19.5" customHeight="1" thickBot="1">
      <c r="A106" s="26"/>
      <c r="B106" s="27"/>
      <c r="C106" s="3"/>
      <c r="D106" s="27"/>
      <c r="E106" s="28"/>
      <c r="F106" s="7"/>
      <c r="G106" s="8"/>
      <c r="H106" s="5"/>
      <c r="I106" s="15"/>
      <c r="J106" s="12"/>
      <c r="K106" s="15"/>
      <c r="L106" s="12"/>
      <c r="M106" s="15"/>
      <c r="N106" s="140">
        <f t="shared" si="6"/>
        <v>0</v>
      </c>
      <c r="O106" s="37">
        <f t="shared" si="6"/>
        <v>0</v>
      </c>
      <c r="P106" s="38">
        <f t="shared" si="7"/>
        <v>0</v>
      </c>
    </row>
    <row r="107" spans="1:16" ht="19.5" customHeight="1" thickBot="1">
      <c r="A107" s="259" t="s">
        <v>14</v>
      </c>
      <c r="B107" s="260"/>
      <c r="C107" s="260"/>
      <c r="D107" s="260"/>
      <c r="E107" s="261"/>
      <c r="F107" s="39">
        <f aca="true" t="shared" si="8" ref="F107:O107">SUM(F84:F106)</f>
        <v>35.11</v>
      </c>
      <c r="G107" s="40">
        <f t="shared" si="8"/>
        <v>82</v>
      </c>
      <c r="H107" s="41">
        <f t="shared" si="8"/>
        <v>27.020000000000003</v>
      </c>
      <c r="I107" s="136">
        <f t="shared" si="8"/>
        <v>79</v>
      </c>
      <c r="J107" s="145">
        <f t="shared" si="8"/>
        <v>21.62</v>
      </c>
      <c r="K107" s="138">
        <f t="shared" si="8"/>
        <v>64</v>
      </c>
      <c r="L107" s="142">
        <f t="shared" si="8"/>
        <v>21.62</v>
      </c>
      <c r="M107" s="138">
        <f t="shared" si="8"/>
        <v>64</v>
      </c>
      <c r="N107" s="43">
        <f t="shared" si="8"/>
        <v>105.37</v>
      </c>
      <c r="O107" s="44">
        <f t="shared" si="8"/>
        <v>289</v>
      </c>
      <c r="P107" s="32">
        <f t="shared" si="7"/>
        <v>394.37</v>
      </c>
    </row>
    <row r="108" spans="1:16" ht="19.5" customHeight="1">
      <c r="A108" s="45"/>
      <c r="B108" s="45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7"/>
      <c r="O108" s="47"/>
      <c r="P108" s="48"/>
    </row>
    <row r="109" spans="1:16" ht="19.5" customHeight="1">
      <c r="A109" s="45"/>
      <c r="B109" s="45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7"/>
      <c r="O109" s="47"/>
      <c r="P109" s="48"/>
    </row>
    <row r="110" spans="1:16" ht="19.5" customHeight="1">
      <c r="A110" s="238" t="s">
        <v>0</v>
      </c>
      <c r="B110" s="238"/>
      <c r="C110" s="238"/>
      <c r="D110" s="238"/>
      <c r="E110" s="238"/>
      <c r="F110" s="238"/>
      <c r="G110" s="238"/>
      <c r="H110" s="238"/>
      <c r="I110" s="239"/>
      <c r="J110" s="238"/>
      <c r="K110" s="238"/>
      <c r="L110" s="238"/>
      <c r="M110" s="238"/>
      <c r="N110" s="238"/>
      <c r="O110" s="238"/>
      <c r="P110" s="238"/>
    </row>
    <row r="111" spans="1:16" ht="19.5" customHeight="1">
      <c r="A111" s="238"/>
      <c r="B111" s="238"/>
      <c r="C111" s="238"/>
      <c r="D111" s="238"/>
      <c r="E111" s="238"/>
      <c r="F111" s="238"/>
      <c r="G111" s="238"/>
      <c r="H111" s="238"/>
      <c r="I111" s="239"/>
      <c r="J111" s="240"/>
      <c r="K111" s="240"/>
      <c r="L111" s="239"/>
      <c r="M111" s="239"/>
      <c r="N111" s="239"/>
      <c r="O111" s="239"/>
      <c r="P111" s="239"/>
    </row>
    <row r="112" spans="1:11" ht="19.5" customHeight="1">
      <c r="A112" s="241" t="s">
        <v>151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63" t="s">
        <v>15</v>
      </c>
      <c r="B115" s="254" t="s">
        <v>288</v>
      </c>
      <c r="C115" s="254"/>
      <c r="D115" s="254"/>
      <c r="E115" s="29"/>
      <c r="F115" s="16"/>
      <c r="G115" s="16"/>
      <c r="H115" s="16"/>
      <c r="K115" s="255" t="s">
        <v>16</v>
      </c>
      <c r="L115" s="255"/>
      <c r="M115" s="227" t="str">
        <f>MR!R11</f>
        <v>jún 2013</v>
      </c>
      <c r="N115" s="227"/>
      <c r="O115" s="227"/>
      <c r="P115" s="227"/>
    </row>
    <row r="116" spans="1:16" ht="19.5" customHeight="1">
      <c r="A116" s="263"/>
      <c r="B116" s="254"/>
      <c r="C116" s="254"/>
      <c r="D116" s="254"/>
      <c r="E116" s="29"/>
      <c r="F116" s="16"/>
      <c r="G116" s="16"/>
      <c r="H116" s="16"/>
      <c r="K116" s="255"/>
      <c r="L116" s="255"/>
      <c r="M116" s="227"/>
      <c r="N116" s="227"/>
      <c r="O116" s="227"/>
      <c r="P116" s="227"/>
    </row>
    <row r="117" ht="19.5" customHeight="1" thickBot="1"/>
    <row r="118" spans="1:16" ht="19.5" customHeight="1" thickBot="1">
      <c r="A118" s="242" t="s">
        <v>2</v>
      </c>
      <c r="B118" s="245" t="s">
        <v>3</v>
      </c>
      <c r="C118" s="248" t="s">
        <v>4</v>
      </c>
      <c r="D118" s="251" t="s">
        <v>5</v>
      </c>
      <c r="E118" s="262" t="s">
        <v>6</v>
      </c>
      <c r="F118" s="235" t="s">
        <v>7</v>
      </c>
      <c r="G118" s="235"/>
      <c r="H118" s="235"/>
      <c r="I118" s="235"/>
      <c r="J118" s="235"/>
      <c r="K118" s="235"/>
      <c r="L118" s="235"/>
      <c r="M118" s="231"/>
      <c r="N118" s="234" t="s">
        <v>12</v>
      </c>
      <c r="O118" s="235"/>
      <c r="P118" s="228" t="s">
        <v>14</v>
      </c>
    </row>
    <row r="119" spans="1:16" ht="19.5" customHeight="1">
      <c r="A119" s="243"/>
      <c r="B119" s="246"/>
      <c r="C119" s="249"/>
      <c r="D119" s="252"/>
      <c r="E119" s="232"/>
      <c r="F119" s="256" t="s">
        <v>8</v>
      </c>
      <c r="G119" s="257"/>
      <c r="H119" s="258" t="s">
        <v>9</v>
      </c>
      <c r="I119" s="258"/>
      <c r="J119" s="256" t="s">
        <v>10</v>
      </c>
      <c r="K119" s="257"/>
      <c r="L119" s="258" t="s">
        <v>11</v>
      </c>
      <c r="M119" s="257"/>
      <c r="N119" s="236"/>
      <c r="O119" s="237"/>
      <c r="P119" s="229"/>
    </row>
    <row r="120" spans="1:16" ht="19.5" customHeight="1" thickBot="1">
      <c r="A120" s="244"/>
      <c r="B120" s="247"/>
      <c r="C120" s="250"/>
      <c r="D120" s="253"/>
      <c r="E120" s="233"/>
      <c r="F120" s="20" t="s">
        <v>336</v>
      </c>
      <c r="G120" s="21" t="s">
        <v>13</v>
      </c>
      <c r="H120" s="20" t="s">
        <v>336</v>
      </c>
      <c r="I120" s="135" t="s">
        <v>13</v>
      </c>
      <c r="J120" s="141" t="s">
        <v>336</v>
      </c>
      <c r="K120" s="137" t="s">
        <v>13</v>
      </c>
      <c r="L120" s="141" t="s">
        <v>336</v>
      </c>
      <c r="M120" s="137" t="s">
        <v>13</v>
      </c>
      <c r="N120" s="131" t="s">
        <v>336</v>
      </c>
      <c r="O120" s="22" t="s">
        <v>13</v>
      </c>
      <c r="P120" s="230"/>
    </row>
    <row r="121" spans="1:25" ht="19.5" customHeight="1">
      <c r="A121" s="2">
        <v>41427</v>
      </c>
      <c r="B121" s="3" t="s">
        <v>433</v>
      </c>
      <c r="C121" s="3" t="s">
        <v>364</v>
      </c>
      <c r="D121" s="3" t="s">
        <v>403</v>
      </c>
      <c r="E121" s="4"/>
      <c r="F121" s="7">
        <v>13.51</v>
      </c>
      <c r="G121" s="8">
        <v>33</v>
      </c>
      <c r="H121" s="5">
        <v>10.81</v>
      </c>
      <c r="I121" s="15">
        <v>32</v>
      </c>
      <c r="J121" s="12">
        <v>10.81</v>
      </c>
      <c r="K121" s="15">
        <v>32</v>
      </c>
      <c r="L121" s="12">
        <v>10.81</v>
      </c>
      <c r="M121" s="15">
        <v>32</v>
      </c>
      <c r="N121" s="139">
        <f>SUM(F121+H121+J121+L121)</f>
        <v>45.940000000000005</v>
      </c>
      <c r="O121" s="34">
        <f>SUM(G121+I121+K121+M121)</f>
        <v>129</v>
      </c>
      <c r="P121" s="35">
        <f>SUM(N121:O121)</f>
        <v>174.94</v>
      </c>
      <c r="R121" s="124" t="s">
        <v>8</v>
      </c>
      <c r="S121" s="208" t="s">
        <v>347</v>
      </c>
      <c r="T121" s="205" t="s">
        <v>339</v>
      </c>
      <c r="U121" s="182" t="s">
        <v>337</v>
      </c>
      <c r="V121" s="206" t="s">
        <v>382</v>
      </c>
      <c r="W121" s="205" t="s">
        <v>383</v>
      </c>
      <c r="X121" s="123" t="s">
        <v>341</v>
      </c>
      <c r="Y121" s="122"/>
    </row>
    <row r="122" spans="1:25" ht="19.5" customHeight="1">
      <c r="A122" s="9">
        <v>41441</v>
      </c>
      <c r="B122" s="10" t="s">
        <v>707</v>
      </c>
      <c r="C122" s="3" t="s">
        <v>364</v>
      </c>
      <c r="D122" s="10" t="s">
        <v>391</v>
      </c>
      <c r="E122" s="11"/>
      <c r="F122" s="7">
        <v>13.51</v>
      </c>
      <c r="G122" s="8">
        <v>33</v>
      </c>
      <c r="H122" s="5">
        <v>10.81</v>
      </c>
      <c r="I122" s="15">
        <v>32</v>
      </c>
      <c r="J122" s="12">
        <v>10.81</v>
      </c>
      <c r="K122" s="15">
        <v>32</v>
      </c>
      <c r="L122" s="12">
        <v>10.81</v>
      </c>
      <c r="M122" s="15">
        <v>32</v>
      </c>
      <c r="N122" s="139">
        <f aca="true" t="shared" si="9" ref="N122:O143">SUM(F122+H122+J122+L122)</f>
        <v>45.940000000000005</v>
      </c>
      <c r="O122" s="34">
        <f t="shared" si="9"/>
        <v>129</v>
      </c>
      <c r="P122" s="35">
        <f aca="true" t="shared" si="10" ref="P122:P144">SUM(N122:O122)</f>
        <v>174.94</v>
      </c>
      <c r="R122" s="124" t="s">
        <v>336</v>
      </c>
      <c r="S122" s="209">
        <v>13.51</v>
      </c>
      <c r="T122" s="185">
        <v>8.09</v>
      </c>
      <c r="U122" s="181">
        <v>5.4</v>
      </c>
      <c r="V122" s="207">
        <v>8.09</v>
      </c>
      <c r="W122" s="185">
        <v>21.6</v>
      </c>
      <c r="X122" s="123">
        <v>0</v>
      </c>
      <c r="Y122" s="122"/>
    </row>
    <row r="123" spans="1:25" ht="19.5" customHeight="1">
      <c r="A123" s="9"/>
      <c r="B123" s="10"/>
      <c r="C123" s="3"/>
      <c r="D123" s="10"/>
      <c r="E123" s="11"/>
      <c r="F123" s="7"/>
      <c r="G123" s="8"/>
      <c r="H123" s="5"/>
      <c r="I123" s="15"/>
      <c r="J123" s="12"/>
      <c r="K123" s="15"/>
      <c r="L123" s="12"/>
      <c r="M123" s="15"/>
      <c r="N123" s="139">
        <f t="shared" si="9"/>
        <v>0</v>
      </c>
      <c r="O123" s="34">
        <f t="shared" si="9"/>
        <v>0</v>
      </c>
      <c r="P123" s="35">
        <f t="shared" si="10"/>
        <v>0</v>
      </c>
      <c r="R123" s="124" t="s">
        <v>340</v>
      </c>
      <c r="S123" s="209">
        <v>33</v>
      </c>
      <c r="T123" s="185">
        <v>23</v>
      </c>
      <c r="U123" s="181">
        <v>1.3</v>
      </c>
      <c r="V123" s="207">
        <v>16</v>
      </c>
      <c r="W123" s="185">
        <v>1.3</v>
      </c>
      <c r="X123" s="123">
        <v>0</v>
      </c>
      <c r="Y123" s="122"/>
    </row>
    <row r="124" spans="1:20" ht="19.5" customHeight="1">
      <c r="A124" s="9"/>
      <c r="B124" s="10"/>
      <c r="C124" s="3"/>
      <c r="D124" s="10"/>
      <c r="E124" s="11"/>
      <c r="F124" s="7"/>
      <c r="G124" s="8"/>
      <c r="H124" s="5"/>
      <c r="I124" s="15"/>
      <c r="J124" s="12"/>
      <c r="K124" s="15"/>
      <c r="L124" s="12"/>
      <c r="M124" s="15"/>
      <c r="N124" s="139">
        <f t="shared" si="9"/>
        <v>0</v>
      </c>
      <c r="O124" s="34">
        <f t="shared" si="9"/>
        <v>0</v>
      </c>
      <c r="P124" s="35">
        <f t="shared" si="10"/>
        <v>0</v>
      </c>
      <c r="R124" s="119"/>
      <c r="T124" s="119"/>
    </row>
    <row r="125" spans="1:25" ht="19.5" customHeight="1">
      <c r="A125" s="9"/>
      <c r="B125" s="10"/>
      <c r="C125" s="3"/>
      <c r="D125" s="10"/>
      <c r="E125" s="11"/>
      <c r="F125" s="7"/>
      <c r="G125" s="8"/>
      <c r="H125" s="5"/>
      <c r="I125" s="15"/>
      <c r="J125" s="12"/>
      <c r="K125" s="15"/>
      <c r="L125" s="12"/>
      <c r="M125" s="15"/>
      <c r="N125" s="139">
        <f t="shared" si="9"/>
        <v>0</v>
      </c>
      <c r="O125" s="34">
        <f t="shared" si="9"/>
        <v>0</v>
      </c>
      <c r="P125" s="35">
        <f t="shared" si="10"/>
        <v>0</v>
      </c>
      <c r="R125" s="124" t="s">
        <v>342</v>
      </c>
      <c r="S125" s="208" t="s">
        <v>347</v>
      </c>
      <c r="T125" s="205" t="s">
        <v>339</v>
      </c>
      <c r="U125" s="182" t="s">
        <v>337</v>
      </c>
      <c r="V125" s="206" t="s">
        <v>382</v>
      </c>
      <c r="W125" s="205" t="s">
        <v>383</v>
      </c>
      <c r="X125" s="123" t="s">
        <v>341</v>
      </c>
      <c r="Y125" s="122"/>
    </row>
    <row r="126" spans="1:25" ht="19.5" customHeight="1">
      <c r="A126" s="9"/>
      <c r="B126" s="10"/>
      <c r="C126" s="3"/>
      <c r="D126" s="10"/>
      <c r="E126" s="11"/>
      <c r="F126" s="7"/>
      <c r="G126" s="8"/>
      <c r="H126" s="5"/>
      <c r="I126" s="15"/>
      <c r="J126" s="12"/>
      <c r="K126" s="15"/>
      <c r="L126" s="12"/>
      <c r="M126" s="15"/>
      <c r="N126" s="139">
        <f t="shared" si="9"/>
        <v>0</v>
      </c>
      <c r="O126" s="34">
        <f t="shared" si="9"/>
        <v>0</v>
      </c>
      <c r="P126" s="35">
        <f t="shared" si="10"/>
        <v>0</v>
      </c>
      <c r="R126" s="124" t="s">
        <v>336</v>
      </c>
      <c r="S126" s="209">
        <v>10.81</v>
      </c>
      <c r="T126" s="185">
        <v>5.4</v>
      </c>
      <c r="U126" s="181">
        <v>5.4</v>
      </c>
      <c r="V126" s="207">
        <v>5.4</v>
      </c>
      <c r="W126" s="185">
        <v>13.51</v>
      </c>
      <c r="X126" s="121">
        <v>0</v>
      </c>
      <c r="Y126" s="122"/>
    </row>
    <row r="127" spans="1:25" ht="19.5" customHeight="1">
      <c r="A127" s="9"/>
      <c r="B127" s="10"/>
      <c r="C127" s="3"/>
      <c r="D127" s="10"/>
      <c r="E127" s="11"/>
      <c r="F127" s="7"/>
      <c r="G127" s="8"/>
      <c r="H127" s="5"/>
      <c r="I127" s="15"/>
      <c r="J127" s="12"/>
      <c r="K127" s="15"/>
      <c r="L127" s="12"/>
      <c r="M127" s="15"/>
      <c r="N127" s="139">
        <f t="shared" si="9"/>
        <v>0</v>
      </c>
      <c r="O127" s="34">
        <f t="shared" si="9"/>
        <v>0</v>
      </c>
      <c r="P127" s="35">
        <f t="shared" si="10"/>
        <v>0</v>
      </c>
      <c r="R127" s="124" t="s">
        <v>340</v>
      </c>
      <c r="S127" s="209">
        <v>32</v>
      </c>
      <c r="T127" s="185">
        <v>22</v>
      </c>
      <c r="U127" s="181">
        <v>0</v>
      </c>
      <c r="V127" s="207">
        <v>15</v>
      </c>
      <c r="W127" s="185">
        <v>0</v>
      </c>
      <c r="X127" s="121">
        <v>0</v>
      </c>
      <c r="Y127" s="122"/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15"/>
      <c r="J128" s="12"/>
      <c r="K128" s="15"/>
      <c r="L128" s="12"/>
      <c r="M128" s="15"/>
      <c r="N128" s="139">
        <f t="shared" si="9"/>
        <v>0</v>
      </c>
      <c r="O128" s="34">
        <f t="shared" si="9"/>
        <v>0</v>
      </c>
      <c r="P128" s="35">
        <f t="shared" si="10"/>
        <v>0</v>
      </c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15"/>
      <c r="J129" s="12"/>
      <c r="K129" s="15"/>
      <c r="L129" s="12"/>
      <c r="M129" s="15"/>
      <c r="N129" s="139">
        <f t="shared" si="9"/>
        <v>0</v>
      </c>
      <c r="O129" s="34">
        <f t="shared" si="9"/>
        <v>0</v>
      </c>
      <c r="P129" s="35">
        <f t="shared" si="10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15"/>
      <c r="J130" s="12"/>
      <c r="K130" s="15"/>
      <c r="L130" s="12"/>
      <c r="M130" s="15"/>
      <c r="N130" s="139">
        <f t="shared" si="9"/>
        <v>0</v>
      </c>
      <c r="O130" s="34">
        <f t="shared" si="9"/>
        <v>0</v>
      </c>
      <c r="P130" s="35">
        <f t="shared" si="10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15"/>
      <c r="J131" s="12"/>
      <c r="K131" s="15"/>
      <c r="L131" s="12"/>
      <c r="M131" s="15"/>
      <c r="N131" s="139">
        <f t="shared" si="9"/>
        <v>0</v>
      </c>
      <c r="O131" s="34">
        <f t="shared" si="9"/>
        <v>0</v>
      </c>
      <c r="P131" s="35">
        <f t="shared" si="10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15"/>
      <c r="J132" s="12"/>
      <c r="K132" s="15"/>
      <c r="L132" s="12"/>
      <c r="M132" s="15"/>
      <c r="N132" s="139">
        <f t="shared" si="9"/>
        <v>0</v>
      </c>
      <c r="O132" s="34">
        <f t="shared" si="9"/>
        <v>0</v>
      </c>
      <c r="P132" s="35">
        <f t="shared" si="10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15"/>
      <c r="J133" s="12"/>
      <c r="K133" s="15"/>
      <c r="L133" s="12"/>
      <c r="M133" s="15"/>
      <c r="N133" s="139">
        <f t="shared" si="9"/>
        <v>0</v>
      </c>
      <c r="O133" s="34">
        <f t="shared" si="9"/>
        <v>0</v>
      </c>
      <c r="P133" s="35">
        <f t="shared" si="10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15"/>
      <c r="J134" s="12"/>
      <c r="K134" s="15"/>
      <c r="L134" s="12"/>
      <c r="M134" s="15"/>
      <c r="N134" s="139">
        <f t="shared" si="9"/>
        <v>0</v>
      </c>
      <c r="O134" s="34">
        <f t="shared" si="9"/>
        <v>0</v>
      </c>
      <c r="P134" s="35">
        <f t="shared" si="10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15"/>
      <c r="J135" s="12"/>
      <c r="K135" s="15"/>
      <c r="L135" s="12"/>
      <c r="M135" s="15"/>
      <c r="N135" s="139">
        <f t="shared" si="9"/>
        <v>0</v>
      </c>
      <c r="O135" s="34">
        <f t="shared" si="9"/>
        <v>0</v>
      </c>
      <c r="P135" s="35">
        <f t="shared" si="10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15"/>
      <c r="J136" s="12"/>
      <c r="K136" s="15"/>
      <c r="L136" s="12"/>
      <c r="M136" s="15"/>
      <c r="N136" s="139">
        <f t="shared" si="9"/>
        <v>0</v>
      </c>
      <c r="O136" s="34">
        <f t="shared" si="9"/>
        <v>0</v>
      </c>
      <c r="P136" s="35">
        <f t="shared" si="10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15"/>
      <c r="J137" s="12"/>
      <c r="K137" s="15"/>
      <c r="L137" s="12"/>
      <c r="M137" s="15"/>
      <c r="N137" s="139">
        <f t="shared" si="9"/>
        <v>0</v>
      </c>
      <c r="O137" s="34">
        <f t="shared" si="9"/>
        <v>0</v>
      </c>
      <c r="P137" s="35">
        <f t="shared" si="10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15"/>
      <c r="J138" s="12"/>
      <c r="K138" s="15"/>
      <c r="L138" s="12"/>
      <c r="M138" s="15"/>
      <c r="N138" s="139">
        <f t="shared" si="9"/>
        <v>0</v>
      </c>
      <c r="O138" s="34">
        <f t="shared" si="9"/>
        <v>0</v>
      </c>
      <c r="P138" s="35">
        <f t="shared" si="10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15"/>
      <c r="J139" s="12"/>
      <c r="K139" s="15"/>
      <c r="L139" s="12"/>
      <c r="M139" s="15"/>
      <c r="N139" s="139">
        <f t="shared" si="9"/>
        <v>0</v>
      </c>
      <c r="O139" s="34">
        <f t="shared" si="9"/>
        <v>0</v>
      </c>
      <c r="P139" s="35">
        <f t="shared" si="10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15"/>
      <c r="J140" s="12"/>
      <c r="K140" s="15"/>
      <c r="L140" s="12"/>
      <c r="M140" s="15"/>
      <c r="N140" s="139">
        <f t="shared" si="9"/>
        <v>0</v>
      </c>
      <c r="O140" s="34">
        <f t="shared" si="9"/>
        <v>0</v>
      </c>
      <c r="P140" s="35">
        <f t="shared" si="10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15"/>
      <c r="J141" s="12"/>
      <c r="K141" s="15"/>
      <c r="L141" s="12"/>
      <c r="M141" s="15"/>
      <c r="N141" s="139">
        <f t="shared" si="9"/>
        <v>0</v>
      </c>
      <c r="O141" s="34">
        <f t="shared" si="9"/>
        <v>0</v>
      </c>
      <c r="P141" s="35">
        <f t="shared" si="10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15"/>
      <c r="J142" s="12"/>
      <c r="K142" s="15"/>
      <c r="L142" s="12"/>
      <c r="M142" s="15"/>
      <c r="N142" s="139">
        <f t="shared" si="9"/>
        <v>0</v>
      </c>
      <c r="O142" s="34">
        <f t="shared" si="9"/>
        <v>0</v>
      </c>
      <c r="P142" s="35">
        <f t="shared" si="10"/>
        <v>0</v>
      </c>
    </row>
    <row r="143" spans="1:16" ht="19.5" customHeight="1" thickBot="1">
      <c r="A143" s="26"/>
      <c r="B143" s="27"/>
      <c r="C143" s="3"/>
      <c r="D143" s="27"/>
      <c r="E143" s="28"/>
      <c r="F143" s="7"/>
      <c r="G143" s="8"/>
      <c r="H143" s="5"/>
      <c r="I143" s="15"/>
      <c r="J143" s="12"/>
      <c r="K143" s="15"/>
      <c r="L143" s="12"/>
      <c r="M143" s="15"/>
      <c r="N143" s="140">
        <f t="shared" si="9"/>
        <v>0</v>
      </c>
      <c r="O143" s="37">
        <f t="shared" si="9"/>
        <v>0</v>
      </c>
      <c r="P143" s="38">
        <f t="shared" si="10"/>
        <v>0</v>
      </c>
    </row>
    <row r="144" spans="1:16" ht="19.5" customHeight="1" thickBot="1">
      <c r="A144" s="259" t="s">
        <v>14</v>
      </c>
      <c r="B144" s="260"/>
      <c r="C144" s="260"/>
      <c r="D144" s="260"/>
      <c r="E144" s="261"/>
      <c r="F144" s="39">
        <f aca="true" t="shared" si="11" ref="F144:O144">SUM(F121:F143)</f>
        <v>27.02</v>
      </c>
      <c r="G144" s="40">
        <f t="shared" si="11"/>
        <v>66</v>
      </c>
      <c r="H144" s="41">
        <f t="shared" si="11"/>
        <v>21.62</v>
      </c>
      <c r="I144" s="136">
        <f t="shared" si="11"/>
        <v>64</v>
      </c>
      <c r="J144" s="145">
        <f t="shared" si="11"/>
        <v>21.62</v>
      </c>
      <c r="K144" s="138">
        <f t="shared" si="11"/>
        <v>64</v>
      </c>
      <c r="L144" s="142">
        <f t="shared" si="11"/>
        <v>21.62</v>
      </c>
      <c r="M144" s="138">
        <f t="shared" si="11"/>
        <v>64</v>
      </c>
      <c r="N144" s="43">
        <f t="shared" si="11"/>
        <v>91.88000000000001</v>
      </c>
      <c r="O144" s="44">
        <f t="shared" si="11"/>
        <v>258</v>
      </c>
      <c r="P144" s="32">
        <f t="shared" si="10"/>
        <v>349.88</v>
      </c>
    </row>
    <row r="145" spans="1:16" ht="19.5" customHeight="1">
      <c r="A145" s="238" t="s">
        <v>0</v>
      </c>
      <c r="B145" s="238"/>
      <c r="C145" s="238"/>
      <c r="D145" s="238"/>
      <c r="E145" s="238"/>
      <c r="F145" s="238"/>
      <c r="G145" s="238"/>
      <c r="H145" s="238"/>
      <c r="I145" s="239"/>
      <c r="J145" s="238"/>
      <c r="K145" s="238"/>
      <c r="L145" s="238"/>
      <c r="M145" s="238"/>
      <c r="N145" s="238"/>
      <c r="O145" s="238"/>
      <c r="P145" s="238"/>
    </row>
    <row r="146" spans="1:16" ht="19.5" customHeight="1">
      <c r="A146" s="238"/>
      <c r="B146" s="238"/>
      <c r="C146" s="238"/>
      <c r="D146" s="238"/>
      <c r="E146" s="238"/>
      <c r="F146" s="238"/>
      <c r="G146" s="238"/>
      <c r="H146" s="238"/>
      <c r="I146" s="239"/>
      <c r="J146" s="240"/>
      <c r="K146" s="240"/>
      <c r="L146" s="239"/>
      <c r="M146" s="239"/>
      <c r="N146" s="239"/>
      <c r="O146" s="239"/>
      <c r="P146" s="239"/>
    </row>
    <row r="147" spans="1:11" ht="19.5" customHeight="1">
      <c r="A147" s="241" t="s">
        <v>152</v>
      </c>
      <c r="B147" s="241"/>
      <c r="J147" s="19"/>
      <c r="K147" s="19"/>
    </row>
    <row r="148" spans="1:2" ht="19.5" customHeight="1">
      <c r="A148" s="241"/>
      <c r="B148" s="241"/>
    </row>
    <row r="149" spans="1:14" ht="19.5" customHeight="1">
      <c r="A149" s="241"/>
      <c r="B149" s="241"/>
      <c r="K149" s="18"/>
      <c r="L149" s="18"/>
      <c r="M149" s="18"/>
      <c r="N149" s="18"/>
    </row>
    <row r="150" spans="1:16" ht="19.5" customHeight="1">
      <c r="A150" s="263" t="s">
        <v>15</v>
      </c>
      <c r="B150" s="254" t="s">
        <v>221</v>
      </c>
      <c r="C150" s="254"/>
      <c r="D150" s="254"/>
      <c r="E150" s="29"/>
      <c r="F150" s="16"/>
      <c r="G150" s="16"/>
      <c r="H150" s="16"/>
      <c r="K150" s="255" t="s">
        <v>16</v>
      </c>
      <c r="L150" s="255"/>
      <c r="M150" s="227" t="str">
        <f>MR!R11</f>
        <v>jún 2013</v>
      </c>
      <c r="N150" s="227"/>
      <c r="O150" s="227"/>
      <c r="P150" s="227"/>
    </row>
    <row r="151" spans="1:16" ht="19.5" customHeight="1">
      <c r="A151" s="263"/>
      <c r="B151" s="254"/>
      <c r="C151" s="254"/>
      <c r="D151" s="254"/>
      <c r="E151" s="29"/>
      <c r="F151" s="16"/>
      <c r="G151" s="16"/>
      <c r="H151" s="16"/>
      <c r="K151" s="255"/>
      <c r="L151" s="255"/>
      <c r="M151" s="227"/>
      <c r="N151" s="227"/>
      <c r="O151" s="227"/>
      <c r="P151" s="227"/>
    </row>
    <row r="152" ht="19.5" customHeight="1" thickBot="1"/>
    <row r="153" spans="1:16" ht="19.5" customHeight="1" thickBot="1">
      <c r="A153" s="242" t="s">
        <v>2</v>
      </c>
      <c r="B153" s="245" t="s">
        <v>3</v>
      </c>
      <c r="C153" s="248" t="s">
        <v>4</v>
      </c>
      <c r="D153" s="251" t="s">
        <v>5</v>
      </c>
      <c r="E153" s="262" t="s">
        <v>6</v>
      </c>
      <c r="F153" s="235" t="s">
        <v>7</v>
      </c>
      <c r="G153" s="235"/>
      <c r="H153" s="235"/>
      <c r="I153" s="235"/>
      <c r="J153" s="235"/>
      <c r="K153" s="235"/>
      <c r="L153" s="235"/>
      <c r="M153" s="231"/>
      <c r="N153" s="234" t="s">
        <v>12</v>
      </c>
      <c r="O153" s="235"/>
      <c r="P153" s="228" t="s">
        <v>14</v>
      </c>
    </row>
    <row r="154" spans="1:16" ht="19.5" customHeight="1">
      <c r="A154" s="243"/>
      <c r="B154" s="246"/>
      <c r="C154" s="249"/>
      <c r="D154" s="252"/>
      <c r="E154" s="232"/>
      <c r="F154" s="256" t="s">
        <v>8</v>
      </c>
      <c r="G154" s="257"/>
      <c r="H154" s="258" t="s">
        <v>9</v>
      </c>
      <c r="I154" s="258"/>
      <c r="J154" s="256" t="s">
        <v>10</v>
      </c>
      <c r="K154" s="257"/>
      <c r="L154" s="258" t="s">
        <v>11</v>
      </c>
      <c r="M154" s="257"/>
      <c r="N154" s="236"/>
      <c r="O154" s="237"/>
      <c r="P154" s="229"/>
    </row>
    <row r="155" spans="1:16" ht="19.5" customHeight="1" thickBot="1">
      <c r="A155" s="244"/>
      <c r="B155" s="247"/>
      <c r="C155" s="250"/>
      <c r="D155" s="253"/>
      <c r="E155" s="233"/>
      <c r="F155" s="20" t="s">
        <v>336</v>
      </c>
      <c r="G155" s="21" t="s">
        <v>13</v>
      </c>
      <c r="H155" s="20" t="s">
        <v>336</v>
      </c>
      <c r="I155" s="22" t="s">
        <v>13</v>
      </c>
      <c r="J155" s="20" t="s">
        <v>336</v>
      </c>
      <c r="K155" s="21" t="s">
        <v>13</v>
      </c>
      <c r="L155" s="20" t="s">
        <v>336</v>
      </c>
      <c r="M155" s="21" t="s">
        <v>13</v>
      </c>
      <c r="N155" s="131" t="s">
        <v>336</v>
      </c>
      <c r="O155" s="22" t="s">
        <v>13</v>
      </c>
      <c r="P155" s="230"/>
    </row>
    <row r="156" spans="1:25" ht="19.5" customHeight="1">
      <c r="A156" s="2">
        <v>41427</v>
      </c>
      <c r="B156" s="3" t="s">
        <v>432</v>
      </c>
      <c r="C156" s="3" t="s">
        <v>364</v>
      </c>
      <c r="D156" s="3" t="s">
        <v>403</v>
      </c>
      <c r="E156" s="4"/>
      <c r="F156" s="7">
        <v>13.51</v>
      </c>
      <c r="G156" s="8">
        <v>33</v>
      </c>
      <c r="H156" s="5">
        <v>10.81</v>
      </c>
      <c r="I156" s="8">
        <v>32</v>
      </c>
      <c r="J156" s="5">
        <v>10.81</v>
      </c>
      <c r="K156" s="8">
        <v>32</v>
      </c>
      <c r="L156" s="5">
        <v>10.81</v>
      </c>
      <c r="M156" s="8">
        <v>32</v>
      </c>
      <c r="N156" s="139">
        <f>SUM(F156+H156+J156+L156)</f>
        <v>45.940000000000005</v>
      </c>
      <c r="O156" s="34">
        <f>SUM(G156+I156+K156+M156)</f>
        <v>129</v>
      </c>
      <c r="P156" s="35">
        <f>SUM(N156:O156)</f>
        <v>174.94</v>
      </c>
      <c r="R156" s="124" t="s">
        <v>8</v>
      </c>
      <c r="S156" s="208" t="s">
        <v>347</v>
      </c>
      <c r="T156" s="205" t="s">
        <v>339</v>
      </c>
      <c r="U156" s="182" t="s">
        <v>337</v>
      </c>
      <c r="V156" s="206" t="s">
        <v>382</v>
      </c>
      <c r="W156" s="205" t="s">
        <v>383</v>
      </c>
      <c r="X156" s="123" t="s">
        <v>341</v>
      </c>
      <c r="Y156" s="122"/>
    </row>
    <row r="157" spans="1:25" ht="19.5" customHeight="1">
      <c r="A157" s="9" t="s">
        <v>449</v>
      </c>
      <c r="B157" s="10" t="s">
        <v>470</v>
      </c>
      <c r="C157" s="3" t="s">
        <v>360</v>
      </c>
      <c r="D157" s="10" t="s">
        <v>403</v>
      </c>
      <c r="E157" s="11" t="s">
        <v>463</v>
      </c>
      <c r="F157" s="7">
        <v>21.63</v>
      </c>
      <c r="G157" s="8">
        <v>1.3</v>
      </c>
      <c r="H157" s="5">
        <v>13.51</v>
      </c>
      <c r="I157" s="15">
        <v>0</v>
      </c>
      <c r="J157" s="12"/>
      <c r="K157" s="15"/>
      <c r="L157" s="12"/>
      <c r="M157" s="15"/>
      <c r="N157" s="139">
        <f aca="true" t="shared" si="12" ref="N157:O178">SUM(F157+H157+J157+L157)</f>
        <v>35.14</v>
      </c>
      <c r="O157" s="34">
        <f t="shared" si="12"/>
        <v>1.3</v>
      </c>
      <c r="P157" s="35">
        <f aca="true" t="shared" si="13" ref="P157:P179">SUM(N157:O157)</f>
        <v>36.44</v>
      </c>
      <c r="R157" s="124" t="s">
        <v>336</v>
      </c>
      <c r="S157" s="209">
        <v>13.51</v>
      </c>
      <c r="T157" s="185">
        <v>8.09</v>
      </c>
      <c r="U157" s="181">
        <v>5.4</v>
      </c>
      <c r="V157" s="207">
        <v>8.09</v>
      </c>
      <c r="W157" s="185">
        <v>21.6</v>
      </c>
      <c r="X157" s="123">
        <v>0</v>
      </c>
      <c r="Y157" s="122"/>
    </row>
    <row r="158" spans="1:25" ht="19.5" customHeight="1">
      <c r="A158" s="9">
        <v>41441</v>
      </c>
      <c r="B158" s="10" t="s">
        <v>706</v>
      </c>
      <c r="C158" s="3" t="s">
        <v>364</v>
      </c>
      <c r="D158" s="10" t="s">
        <v>391</v>
      </c>
      <c r="E158" s="11"/>
      <c r="F158" s="7">
        <v>13.51</v>
      </c>
      <c r="G158" s="8">
        <v>33</v>
      </c>
      <c r="H158" s="5">
        <v>10.81</v>
      </c>
      <c r="I158" s="15">
        <v>32</v>
      </c>
      <c r="J158" s="12">
        <v>10.81</v>
      </c>
      <c r="K158" s="15">
        <v>32</v>
      </c>
      <c r="L158" s="12">
        <v>10.81</v>
      </c>
      <c r="M158" s="15">
        <v>32</v>
      </c>
      <c r="N158" s="139">
        <f t="shared" si="12"/>
        <v>45.940000000000005</v>
      </c>
      <c r="O158" s="34">
        <f t="shared" si="12"/>
        <v>129</v>
      </c>
      <c r="P158" s="35">
        <f t="shared" si="13"/>
        <v>174.94</v>
      </c>
      <c r="R158" s="124" t="s">
        <v>340</v>
      </c>
      <c r="S158" s="209">
        <v>33</v>
      </c>
      <c r="T158" s="185">
        <v>23</v>
      </c>
      <c r="U158" s="181">
        <v>1.3</v>
      </c>
      <c r="V158" s="207">
        <v>16</v>
      </c>
      <c r="W158" s="185">
        <v>1.3</v>
      </c>
      <c r="X158" s="123">
        <v>0</v>
      </c>
      <c r="Y158" s="122"/>
    </row>
    <row r="159" spans="1:20" ht="19.5" customHeight="1">
      <c r="A159" s="9" t="s">
        <v>725</v>
      </c>
      <c r="B159" s="10" t="s">
        <v>746</v>
      </c>
      <c r="C159" s="3" t="s">
        <v>360</v>
      </c>
      <c r="D159" s="10" t="s">
        <v>391</v>
      </c>
      <c r="E159" s="11" t="s">
        <v>463</v>
      </c>
      <c r="F159" s="7">
        <v>21.63</v>
      </c>
      <c r="G159" s="8">
        <v>1.3</v>
      </c>
      <c r="H159" s="5">
        <v>13.51</v>
      </c>
      <c r="I159" s="15">
        <v>0</v>
      </c>
      <c r="J159" s="12"/>
      <c r="K159" s="15"/>
      <c r="L159" s="12"/>
      <c r="M159" s="15"/>
      <c r="N159" s="139">
        <f t="shared" si="12"/>
        <v>35.14</v>
      </c>
      <c r="O159" s="34">
        <f t="shared" si="12"/>
        <v>1.3</v>
      </c>
      <c r="P159" s="35">
        <f t="shared" si="13"/>
        <v>36.44</v>
      </c>
      <c r="R159" s="119"/>
      <c r="T159" s="119"/>
    </row>
    <row r="160" spans="1:25" ht="19.5" customHeight="1">
      <c r="A160" s="9"/>
      <c r="B160" s="10"/>
      <c r="C160" s="3"/>
      <c r="D160" s="10"/>
      <c r="E160" s="11"/>
      <c r="F160" s="7"/>
      <c r="G160" s="8"/>
      <c r="H160" s="5"/>
      <c r="I160" s="15"/>
      <c r="J160" s="12"/>
      <c r="K160" s="15"/>
      <c r="L160" s="12"/>
      <c r="M160" s="15"/>
      <c r="N160" s="139">
        <f t="shared" si="12"/>
        <v>0</v>
      </c>
      <c r="O160" s="34">
        <f t="shared" si="12"/>
        <v>0</v>
      </c>
      <c r="P160" s="35">
        <f t="shared" si="13"/>
        <v>0</v>
      </c>
      <c r="R160" s="124" t="s">
        <v>342</v>
      </c>
      <c r="S160" s="208" t="s">
        <v>347</v>
      </c>
      <c r="T160" s="205" t="s">
        <v>339</v>
      </c>
      <c r="U160" s="182" t="s">
        <v>337</v>
      </c>
      <c r="V160" s="206" t="s">
        <v>382</v>
      </c>
      <c r="W160" s="205" t="s">
        <v>383</v>
      </c>
      <c r="X160" s="123" t="s">
        <v>341</v>
      </c>
      <c r="Y160" s="122"/>
    </row>
    <row r="161" spans="1:25" ht="19.5" customHeight="1">
      <c r="A161" s="9"/>
      <c r="B161" s="10"/>
      <c r="C161" s="3"/>
      <c r="D161" s="10"/>
      <c r="E161" s="11"/>
      <c r="F161" s="7"/>
      <c r="G161" s="8"/>
      <c r="H161" s="5"/>
      <c r="I161" s="15"/>
      <c r="J161" s="12"/>
      <c r="K161" s="15"/>
      <c r="L161" s="12"/>
      <c r="M161" s="15"/>
      <c r="N161" s="139">
        <f t="shared" si="12"/>
        <v>0</v>
      </c>
      <c r="O161" s="34">
        <f t="shared" si="12"/>
        <v>0</v>
      </c>
      <c r="P161" s="35">
        <f t="shared" si="13"/>
        <v>0</v>
      </c>
      <c r="R161" s="124" t="s">
        <v>336</v>
      </c>
      <c r="S161" s="209">
        <v>10.81</v>
      </c>
      <c r="T161" s="185">
        <v>5.4</v>
      </c>
      <c r="U161" s="181">
        <v>5.4</v>
      </c>
      <c r="V161" s="207">
        <v>5.4</v>
      </c>
      <c r="W161" s="185">
        <v>13.51</v>
      </c>
      <c r="X161" s="121">
        <v>0</v>
      </c>
      <c r="Y161" s="122"/>
    </row>
    <row r="162" spans="1:25" ht="19.5" customHeight="1">
      <c r="A162" s="9"/>
      <c r="B162" s="10"/>
      <c r="C162" s="3"/>
      <c r="D162" s="10"/>
      <c r="E162" s="11"/>
      <c r="F162" s="7"/>
      <c r="G162" s="8"/>
      <c r="H162" s="5"/>
      <c r="I162" s="15"/>
      <c r="J162" s="12"/>
      <c r="K162" s="15"/>
      <c r="L162" s="12"/>
      <c r="M162" s="15"/>
      <c r="N162" s="139">
        <f t="shared" si="12"/>
        <v>0</v>
      </c>
      <c r="O162" s="34">
        <f t="shared" si="12"/>
        <v>0</v>
      </c>
      <c r="P162" s="35">
        <f t="shared" si="13"/>
        <v>0</v>
      </c>
      <c r="R162" s="124" t="s">
        <v>340</v>
      </c>
      <c r="S162" s="209">
        <v>32</v>
      </c>
      <c r="T162" s="185">
        <v>22</v>
      </c>
      <c r="U162" s="181">
        <v>0</v>
      </c>
      <c r="V162" s="207">
        <v>15</v>
      </c>
      <c r="W162" s="185">
        <v>0</v>
      </c>
      <c r="X162" s="121">
        <v>0</v>
      </c>
      <c r="Y162" s="122"/>
    </row>
    <row r="163" spans="1:16" ht="19.5" customHeight="1">
      <c r="A163" s="9"/>
      <c r="B163" s="10"/>
      <c r="C163" s="3"/>
      <c r="D163" s="10"/>
      <c r="E163" s="11"/>
      <c r="F163" s="7"/>
      <c r="G163" s="8"/>
      <c r="H163" s="5"/>
      <c r="I163" s="15"/>
      <c r="J163" s="12"/>
      <c r="K163" s="15"/>
      <c r="L163" s="12"/>
      <c r="M163" s="15"/>
      <c r="N163" s="139">
        <f t="shared" si="12"/>
        <v>0</v>
      </c>
      <c r="O163" s="34">
        <f t="shared" si="12"/>
        <v>0</v>
      </c>
      <c r="P163" s="35">
        <f t="shared" si="13"/>
        <v>0</v>
      </c>
    </row>
    <row r="164" spans="1:16" ht="19.5" customHeight="1">
      <c r="A164" s="9"/>
      <c r="B164" s="10"/>
      <c r="C164" s="3"/>
      <c r="D164" s="10"/>
      <c r="E164" s="11"/>
      <c r="F164" s="7"/>
      <c r="G164" s="8"/>
      <c r="H164" s="5"/>
      <c r="I164" s="15"/>
      <c r="J164" s="12"/>
      <c r="K164" s="15"/>
      <c r="L164" s="12"/>
      <c r="M164" s="15"/>
      <c r="N164" s="139">
        <f t="shared" si="12"/>
        <v>0</v>
      </c>
      <c r="O164" s="34">
        <f t="shared" si="12"/>
        <v>0</v>
      </c>
      <c r="P164" s="35">
        <f t="shared" si="13"/>
        <v>0</v>
      </c>
    </row>
    <row r="165" spans="1:16" ht="19.5" customHeight="1">
      <c r="A165" s="9"/>
      <c r="B165" s="10"/>
      <c r="C165" s="3"/>
      <c r="D165" s="10"/>
      <c r="E165" s="11"/>
      <c r="F165" s="7"/>
      <c r="G165" s="8"/>
      <c r="H165" s="5"/>
      <c r="I165" s="15"/>
      <c r="J165" s="12"/>
      <c r="K165" s="15"/>
      <c r="L165" s="12"/>
      <c r="M165" s="15"/>
      <c r="N165" s="139">
        <f t="shared" si="12"/>
        <v>0</v>
      </c>
      <c r="O165" s="34">
        <f t="shared" si="12"/>
        <v>0</v>
      </c>
      <c r="P165" s="35">
        <f t="shared" si="13"/>
        <v>0</v>
      </c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15"/>
      <c r="J166" s="12"/>
      <c r="K166" s="15"/>
      <c r="L166" s="12"/>
      <c r="M166" s="15"/>
      <c r="N166" s="139">
        <f t="shared" si="12"/>
        <v>0</v>
      </c>
      <c r="O166" s="34">
        <f t="shared" si="12"/>
        <v>0</v>
      </c>
      <c r="P166" s="35">
        <f t="shared" si="13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15"/>
      <c r="J167" s="12"/>
      <c r="K167" s="15"/>
      <c r="L167" s="12"/>
      <c r="M167" s="15"/>
      <c r="N167" s="139">
        <f t="shared" si="12"/>
        <v>0</v>
      </c>
      <c r="O167" s="34">
        <f t="shared" si="12"/>
        <v>0</v>
      </c>
      <c r="P167" s="35">
        <f t="shared" si="13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15"/>
      <c r="J168" s="12"/>
      <c r="K168" s="15"/>
      <c r="L168" s="12"/>
      <c r="M168" s="15"/>
      <c r="N168" s="139">
        <f t="shared" si="12"/>
        <v>0</v>
      </c>
      <c r="O168" s="34">
        <f t="shared" si="12"/>
        <v>0</v>
      </c>
      <c r="P168" s="35">
        <f t="shared" si="13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15"/>
      <c r="J169" s="12"/>
      <c r="K169" s="15"/>
      <c r="L169" s="12"/>
      <c r="M169" s="15"/>
      <c r="N169" s="139">
        <f t="shared" si="12"/>
        <v>0</v>
      </c>
      <c r="O169" s="34">
        <f t="shared" si="12"/>
        <v>0</v>
      </c>
      <c r="P169" s="35">
        <f t="shared" si="13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15"/>
      <c r="J170" s="12"/>
      <c r="K170" s="15"/>
      <c r="L170" s="12"/>
      <c r="M170" s="15"/>
      <c r="N170" s="139">
        <f t="shared" si="12"/>
        <v>0</v>
      </c>
      <c r="O170" s="34">
        <f t="shared" si="12"/>
        <v>0</v>
      </c>
      <c r="P170" s="35">
        <f t="shared" si="13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15"/>
      <c r="J171" s="12"/>
      <c r="K171" s="15"/>
      <c r="L171" s="12"/>
      <c r="M171" s="15"/>
      <c r="N171" s="139">
        <f t="shared" si="12"/>
        <v>0</v>
      </c>
      <c r="O171" s="34">
        <f t="shared" si="12"/>
        <v>0</v>
      </c>
      <c r="P171" s="35">
        <f t="shared" si="13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15"/>
      <c r="J172" s="12"/>
      <c r="K172" s="15"/>
      <c r="L172" s="12"/>
      <c r="M172" s="15"/>
      <c r="N172" s="139">
        <f t="shared" si="12"/>
        <v>0</v>
      </c>
      <c r="O172" s="34">
        <f t="shared" si="12"/>
        <v>0</v>
      </c>
      <c r="P172" s="35">
        <f t="shared" si="13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15"/>
      <c r="J173" s="12"/>
      <c r="K173" s="15"/>
      <c r="L173" s="12"/>
      <c r="M173" s="15"/>
      <c r="N173" s="139">
        <f t="shared" si="12"/>
        <v>0</v>
      </c>
      <c r="O173" s="34">
        <f t="shared" si="12"/>
        <v>0</v>
      </c>
      <c r="P173" s="35">
        <f t="shared" si="13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15"/>
      <c r="J174" s="12"/>
      <c r="K174" s="15"/>
      <c r="L174" s="12"/>
      <c r="M174" s="15"/>
      <c r="N174" s="139">
        <f t="shared" si="12"/>
        <v>0</v>
      </c>
      <c r="O174" s="34">
        <f t="shared" si="12"/>
        <v>0</v>
      </c>
      <c r="P174" s="35">
        <f t="shared" si="13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15"/>
      <c r="J175" s="12"/>
      <c r="K175" s="15"/>
      <c r="L175" s="12"/>
      <c r="M175" s="15"/>
      <c r="N175" s="139">
        <f t="shared" si="12"/>
        <v>0</v>
      </c>
      <c r="O175" s="34">
        <f t="shared" si="12"/>
        <v>0</v>
      </c>
      <c r="P175" s="35">
        <f t="shared" si="13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15"/>
      <c r="J176" s="12"/>
      <c r="K176" s="15"/>
      <c r="L176" s="12"/>
      <c r="M176" s="15"/>
      <c r="N176" s="139">
        <f t="shared" si="12"/>
        <v>0</v>
      </c>
      <c r="O176" s="34">
        <f t="shared" si="12"/>
        <v>0</v>
      </c>
      <c r="P176" s="35">
        <f t="shared" si="13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15"/>
      <c r="J177" s="12"/>
      <c r="K177" s="15"/>
      <c r="L177" s="12"/>
      <c r="M177" s="15"/>
      <c r="N177" s="139">
        <f t="shared" si="12"/>
        <v>0</v>
      </c>
      <c r="O177" s="34">
        <f t="shared" si="12"/>
        <v>0</v>
      </c>
      <c r="P177" s="35">
        <f t="shared" si="13"/>
        <v>0</v>
      </c>
    </row>
    <row r="178" spans="1:16" ht="19.5" customHeight="1" thickBot="1">
      <c r="A178" s="26"/>
      <c r="B178" s="27"/>
      <c r="C178" s="3"/>
      <c r="D178" s="27"/>
      <c r="E178" s="28"/>
      <c r="F178" s="7"/>
      <c r="G178" s="8"/>
      <c r="H178" s="5"/>
      <c r="I178" s="15"/>
      <c r="J178" s="12"/>
      <c r="K178" s="15"/>
      <c r="L178" s="12"/>
      <c r="M178" s="15"/>
      <c r="N178" s="140">
        <f t="shared" si="12"/>
        <v>0</v>
      </c>
      <c r="O178" s="37">
        <f t="shared" si="12"/>
        <v>0</v>
      </c>
      <c r="P178" s="38">
        <f t="shared" si="13"/>
        <v>0</v>
      </c>
    </row>
    <row r="179" spans="1:16" ht="19.5" customHeight="1" thickBot="1">
      <c r="A179" s="259" t="s">
        <v>14</v>
      </c>
      <c r="B179" s="260"/>
      <c r="C179" s="260"/>
      <c r="D179" s="260"/>
      <c r="E179" s="261"/>
      <c r="F179" s="39">
        <f aca="true" t="shared" si="14" ref="F179:O179">SUM(F156:F178)</f>
        <v>70.28</v>
      </c>
      <c r="G179" s="40">
        <f t="shared" si="14"/>
        <v>68.6</v>
      </c>
      <c r="H179" s="41">
        <f t="shared" si="14"/>
        <v>48.64</v>
      </c>
      <c r="I179" s="138">
        <f t="shared" si="14"/>
        <v>64</v>
      </c>
      <c r="J179" s="142">
        <f t="shared" si="14"/>
        <v>21.62</v>
      </c>
      <c r="K179" s="138">
        <f t="shared" si="14"/>
        <v>64</v>
      </c>
      <c r="L179" s="142">
        <f t="shared" si="14"/>
        <v>21.62</v>
      </c>
      <c r="M179" s="138">
        <f t="shared" si="14"/>
        <v>64</v>
      </c>
      <c r="N179" s="43">
        <f t="shared" si="14"/>
        <v>162.16000000000003</v>
      </c>
      <c r="O179" s="44">
        <f t="shared" si="14"/>
        <v>260.6</v>
      </c>
      <c r="P179" s="32">
        <f t="shared" si="13"/>
        <v>422.76000000000005</v>
      </c>
    </row>
    <row r="180" spans="1:16" ht="19.5" customHeight="1">
      <c r="A180" s="45"/>
      <c r="B180" s="45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7"/>
      <c r="O180" s="47"/>
      <c r="P180" s="48"/>
    </row>
    <row r="181" spans="1:16" ht="19.5" customHeight="1">
      <c r="A181" s="45"/>
      <c r="B181" s="45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7"/>
      <c r="O181" s="47"/>
      <c r="P181" s="48"/>
    </row>
    <row r="182" spans="1:16" ht="19.5" customHeight="1">
      <c r="A182" s="238" t="s">
        <v>0</v>
      </c>
      <c r="B182" s="238"/>
      <c r="C182" s="238"/>
      <c r="D182" s="238"/>
      <c r="E182" s="238"/>
      <c r="F182" s="238"/>
      <c r="G182" s="238"/>
      <c r="H182" s="238"/>
      <c r="I182" s="239"/>
      <c r="J182" s="238"/>
      <c r="K182" s="238"/>
      <c r="L182" s="238"/>
      <c r="M182" s="238"/>
      <c r="N182" s="238"/>
      <c r="O182" s="238"/>
      <c r="P182" s="238"/>
    </row>
    <row r="183" spans="1:16" ht="19.5" customHeight="1">
      <c r="A183" s="238"/>
      <c r="B183" s="238"/>
      <c r="C183" s="238"/>
      <c r="D183" s="238"/>
      <c r="E183" s="238"/>
      <c r="F183" s="238"/>
      <c r="G183" s="238"/>
      <c r="H183" s="238"/>
      <c r="I183" s="239"/>
      <c r="J183" s="240"/>
      <c r="K183" s="240"/>
      <c r="L183" s="239"/>
      <c r="M183" s="239"/>
      <c r="N183" s="239"/>
      <c r="O183" s="239"/>
      <c r="P183" s="239"/>
    </row>
    <row r="184" spans="1:11" ht="19.5" customHeight="1">
      <c r="A184" s="241" t="s">
        <v>153</v>
      </c>
      <c r="B184" s="241"/>
      <c r="J184" s="19"/>
      <c r="K184" s="19"/>
    </row>
    <row r="185" spans="1:25" ht="19.5" customHeight="1">
      <c r="A185" s="241"/>
      <c r="B185" s="241"/>
      <c r="Y185" s="115"/>
    </row>
    <row r="186" spans="1:14" ht="19.5" customHeight="1">
      <c r="A186" s="241"/>
      <c r="B186" s="241"/>
      <c r="K186" s="18"/>
      <c r="L186" s="18"/>
      <c r="M186" s="18"/>
      <c r="N186" s="18"/>
    </row>
    <row r="187" spans="1:16" ht="19.5" customHeight="1">
      <c r="A187" s="263" t="s">
        <v>15</v>
      </c>
      <c r="B187" s="254" t="s">
        <v>222</v>
      </c>
      <c r="C187" s="254"/>
      <c r="D187" s="254"/>
      <c r="E187" s="29"/>
      <c r="F187" s="16"/>
      <c r="G187" s="16"/>
      <c r="H187" s="16"/>
      <c r="K187" s="255" t="s">
        <v>16</v>
      </c>
      <c r="L187" s="255"/>
      <c r="M187" s="227" t="str">
        <f>MR!R11</f>
        <v>jún 2013</v>
      </c>
      <c r="N187" s="227"/>
      <c r="O187" s="227"/>
      <c r="P187" s="227"/>
    </row>
    <row r="188" spans="1:16" ht="19.5" customHeight="1">
      <c r="A188" s="263"/>
      <c r="B188" s="254"/>
      <c r="C188" s="254"/>
      <c r="D188" s="254"/>
      <c r="E188" s="29"/>
      <c r="F188" s="16"/>
      <c r="G188" s="16"/>
      <c r="H188" s="16"/>
      <c r="K188" s="255"/>
      <c r="L188" s="255"/>
      <c r="M188" s="227"/>
      <c r="N188" s="227"/>
      <c r="O188" s="227"/>
      <c r="P188" s="227"/>
    </row>
    <row r="189" ht="19.5" customHeight="1" thickBot="1">
      <c r="N189" s="67"/>
    </row>
    <row r="190" spans="1:16" ht="19.5" customHeight="1" thickBot="1">
      <c r="A190" s="242" t="s">
        <v>2</v>
      </c>
      <c r="B190" s="245" t="s">
        <v>3</v>
      </c>
      <c r="C190" s="248" t="s">
        <v>4</v>
      </c>
      <c r="D190" s="251" t="s">
        <v>5</v>
      </c>
      <c r="E190" s="262" t="s">
        <v>6</v>
      </c>
      <c r="F190" s="235" t="s">
        <v>7</v>
      </c>
      <c r="G190" s="235"/>
      <c r="H190" s="235"/>
      <c r="I190" s="235"/>
      <c r="J190" s="235"/>
      <c r="K190" s="235"/>
      <c r="L190" s="235"/>
      <c r="M190" s="231"/>
      <c r="N190" s="234" t="s">
        <v>12</v>
      </c>
      <c r="O190" s="235"/>
      <c r="P190" s="228" t="s">
        <v>14</v>
      </c>
    </row>
    <row r="191" spans="1:16" ht="19.5" customHeight="1">
      <c r="A191" s="243"/>
      <c r="B191" s="246"/>
      <c r="C191" s="249"/>
      <c r="D191" s="252"/>
      <c r="E191" s="232"/>
      <c r="F191" s="256" t="s">
        <v>8</v>
      </c>
      <c r="G191" s="257"/>
      <c r="H191" s="258" t="s">
        <v>9</v>
      </c>
      <c r="I191" s="258"/>
      <c r="J191" s="256" t="s">
        <v>10</v>
      </c>
      <c r="K191" s="257"/>
      <c r="L191" s="258" t="s">
        <v>11</v>
      </c>
      <c r="M191" s="257"/>
      <c r="N191" s="236"/>
      <c r="O191" s="237"/>
      <c r="P191" s="229"/>
    </row>
    <row r="192" spans="1:16" ht="19.5" customHeight="1" thickBot="1">
      <c r="A192" s="244"/>
      <c r="B192" s="247"/>
      <c r="C192" s="250"/>
      <c r="D192" s="253"/>
      <c r="E192" s="233"/>
      <c r="F192" s="20" t="s">
        <v>336</v>
      </c>
      <c r="G192" s="21" t="s">
        <v>13</v>
      </c>
      <c r="H192" s="20" t="s">
        <v>336</v>
      </c>
      <c r="I192" s="22" t="s">
        <v>13</v>
      </c>
      <c r="J192" s="20" t="s">
        <v>336</v>
      </c>
      <c r="K192" s="21" t="s">
        <v>13</v>
      </c>
      <c r="L192" s="20" t="s">
        <v>336</v>
      </c>
      <c r="M192" s="21" t="s">
        <v>13</v>
      </c>
      <c r="N192" s="20" t="s">
        <v>336</v>
      </c>
      <c r="O192" s="22" t="s">
        <v>13</v>
      </c>
      <c r="P192" s="230"/>
    </row>
    <row r="193" spans="1:25" ht="19.5" customHeight="1">
      <c r="A193" s="2">
        <v>41441</v>
      </c>
      <c r="B193" s="3" t="s">
        <v>705</v>
      </c>
      <c r="C193" s="3" t="s">
        <v>364</v>
      </c>
      <c r="D193" s="3" t="s">
        <v>391</v>
      </c>
      <c r="E193" s="4"/>
      <c r="F193" s="7">
        <v>13.51</v>
      </c>
      <c r="G193" s="8">
        <v>33</v>
      </c>
      <c r="H193" s="5">
        <v>10.81</v>
      </c>
      <c r="I193" s="143">
        <v>32</v>
      </c>
      <c r="J193" s="144">
        <v>10.81</v>
      </c>
      <c r="K193" s="143">
        <v>32</v>
      </c>
      <c r="L193" s="144">
        <v>10.81</v>
      </c>
      <c r="M193" s="143">
        <v>32</v>
      </c>
      <c r="N193" s="33">
        <f>SUM(F193+H193+J193+L193)</f>
        <v>45.940000000000005</v>
      </c>
      <c r="O193" s="34">
        <f>SUM(G193+I193+K193+M193)</f>
        <v>129</v>
      </c>
      <c r="P193" s="35">
        <f>SUM(N193:O193)</f>
        <v>174.94</v>
      </c>
      <c r="R193" s="124" t="s">
        <v>8</v>
      </c>
      <c r="S193" s="208" t="s">
        <v>347</v>
      </c>
      <c r="T193" s="205" t="s">
        <v>339</v>
      </c>
      <c r="U193" s="182" t="s">
        <v>337</v>
      </c>
      <c r="V193" s="206" t="s">
        <v>382</v>
      </c>
      <c r="W193" s="205" t="s">
        <v>383</v>
      </c>
      <c r="X193" s="123" t="s">
        <v>341</v>
      </c>
      <c r="Y193" s="122"/>
    </row>
    <row r="194" spans="1:25" ht="19.5" customHeight="1">
      <c r="A194" s="9"/>
      <c r="B194" s="114"/>
      <c r="C194" s="3"/>
      <c r="D194" s="114"/>
      <c r="E194" s="116"/>
      <c r="F194" s="7"/>
      <c r="G194" s="8"/>
      <c r="H194" s="5"/>
      <c r="I194" s="15"/>
      <c r="J194" s="12"/>
      <c r="K194" s="15"/>
      <c r="L194" s="12"/>
      <c r="M194" s="15"/>
      <c r="N194" s="139">
        <f aca="true" t="shared" si="15" ref="N194:O215">SUM(F194+H194+J194+L194)</f>
        <v>0</v>
      </c>
      <c r="O194" s="34">
        <f t="shared" si="15"/>
        <v>0</v>
      </c>
      <c r="P194" s="35">
        <f aca="true" t="shared" si="16" ref="P194:P216">SUM(N194:O194)</f>
        <v>0</v>
      </c>
      <c r="R194" s="124" t="s">
        <v>336</v>
      </c>
      <c r="S194" s="209">
        <v>13.51</v>
      </c>
      <c r="T194" s="185">
        <v>8.09</v>
      </c>
      <c r="U194" s="181">
        <v>5.4</v>
      </c>
      <c r="V194" s="207">
        <v>8.09</v>
      </c>
      <c r="W194" s="185">
        <v>21.6</v>
      </c>
      <c r="X194" s="123">
        <v>0</v>
      </c>
      <c r="Y194" s="122"/>
    </row>
    <row r="195" spans="1:25" ht="19.5" customHeight="1">
      <c r="A195" s="9"/>
      <c r="B195" s="10"/>
      <c r="C195" s="3"/>
      <c r="D195" s="10"/>
      <c r="E195" s="11"/>
      <c r="F195" s="7"/>
      <c r="G195" s="8"/>
      <c r="H195" s="5"/>
      <c r="I195" s="15"/>
      <c r="J195" s="12"/>
      <c r="K195" s="15"/>
      <c r="L195" s="12"/>
      <c r="M195" s="15"/>
      <c r="N195" s="139">
        <f t="shared" si="15"/>
        <v>0</v>
      </c>
      <c r="O195" s="34">
        <f t="shared" si="15"/>
        <v>0</v>
      </c>
      <c r="P195" s="35">
        <f t="shared" si="16"/>
        <v>0</v>
      </c>
      <c r="R195" s="124" t="s">
        <v>340</v>
      </c>
      <c r="S195" s="209">
        <v>33</v>
      </c>
      <c r="T195" s="185">
        <v>23</v>
      </c>
      <c r="U195" s="181">
        <v>1.3</v>
      </c>
      <c r="V195" s="207">
        <v>16</v>
      </c>
      <c r="W195" s="185">
        <v>1.3</v>
      </c>
      <c r="X195" s="123">
        <v>0</v>
      </c>
      <c r="Y195" s="122"/>
    </row>
    <row r="196" spans="1:20" ht="19.5" customHeight="1">
      <c r="A196" s="9"/>
      <c r="B196" s="10"/>
      <c r="C196" s="3"/>
      <c r="D196" s="10"/>
      <c r="E196" s="11"/>
      <c r="F196" s="7"/>
      <c r="G196" s="8"/>
      <c r="H196" s="5"/>
      <c r="I196" s="15"/>
      <c r="J196" s="12"/>
      <c r="K196" s="15"/>
      <c r="L196" s="12"/>
      <c r="M196" s="15"/>
      <c r="N196" s="139">
        <f t="shared" si="15"/>
        <v>0</v>
      </c>
      <c r="O196" s="34">
        <f t="shared" si="15"/>
        <v>0</v>
      </c>
      <c r="P196" s="35">
        <f t="shared" si="16"/>
        <v>0</v>
      </c>
      <c r="R196" s="119"/>
      <c r="T196" s="119"/>
    </row>
    <row r="197" spans="1:25" ht="19.5" customHeight="1">
      <c r="A197" s="9"/>
      <c r="B197" s="10"/>
      <c r="C197" s="3"/>
      <c r="D197" s="10"/>
      <c r="E197" s="11"/>
      <c r="F197" s="7"/>
      <c r="G197" s="8"/>
      <c r="H197" s="5"/>
      <c r="I197" s="15"/>
      <c r="J197" s="12"/>
      <c r="K197" s="15"/>
      <c r="L197" s="12"/>
      <c r="M197" s="15"/>
      <c r="N197" s="139">
        <f t="shared" si="15"/>
        <v>0</v>
      </c>
      <c r="O197" s="34">
        <f t="shared" si="15"/>
        <v>0</v>
      </c>
      <c r="P197" s="35">
        <f t="shared" si="16"/>
        <v>0</v>
      </c>
      <c r="R197" s="124" t="s">
        <v>342</v>
      </c>
      <c r="S197" s="208" t="s">
        <v>347</v>
      </c>
      <c r="T197" s="205" t="s">
        <v>339</v>
      </c>
      <c r="U197" s="182" t="s">
        <v>337</v>
      </c>
      <c r="V197" s="206" t="s">
        <v>382</v>
      </c>
      <c r="W197" s="205" t="s">
        <v>383</v>
      </c>
      <c r="X197" s="123" t="s">
        <v>341</v>
      </c>
      <c r="Y197" s="122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15"/>
      <c r="J198" s="12"/>
      <c r="K198" s="15"/>
      <c r="L198" s="12"/>
      <c r="M198" s="15"/>
      <c r="N198" s="139">
        <f t="shared" si="15"/>
        <v>0</v>
      </c>
      <c r="O198" s="34">
        <f t="shared" si="15"/>
        <v>0</v>
      </c>
      <c r="P198" s="35">
        <f t="shared" si="16"/>
        <v>0</v>
      </c>
      <c r="R198" s="124" t="s">
        <v>336</v>
      </c>
      <c r="S198" s="209">
        <v>10.81</v>
      </c>
      <c r="T198" s="185">
        <v>5.4</v>
      </c>
      <c r="U198" s="181">
        <v>5.4</v>
      </c>
      <c r="V198" s="207">
        <v>5.4</v>
      </c>
      <c r="W198" s="185">
        <v>13.51</v>
      </c>
      <c r="X198" s="121">
        <v>0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15"/>
      <c r="J199" s="12"/>
      <c r="K199" s="15"/>
      <c r="L199" s="12"/>
      <c r="M199" s="15"/>
      <c r="N199" s="139">
        <f t="shared" si="15"/>
        <v>0</v>
      </c>
      <c r="O199" s="34">
        <f t="shared" si="15"/>
        <v>0</v>
      </c>
      <c r="P199" s="35">
        <f t="shared" si="16"/>
        <v>0</v>
      </c>
      <c r="R199" s="124" t="s">
        <v>340</v>
      </c>
      <c r="S199" s="209">
        <v>32</v>
      </c>
      <c r="T199" s="185">
        <v>22</v>
      </c>
      <c r="U199" s="181">
        <v>0</v>
      </c>
      <c r="V199" s="207">
        <v>15</v>
      </c>
      <c r="W199" s="185">
        <v>0</v>
      </c>
      <c r="X199" s="121">
        <v>0</v>
      </c>
      <c r="Y199" s="122"/>
    </row>
    <row r="200" spans="1:16" ht="19.5" customHeight="1">
      <c r="A200" s="9"/>
      <c r="B200" s="10"/>
      <c r="C200" s="3"/>
      <c r="D200" s="10"/>
      <c r="E200" s="11"/>
      <c r="F200" s="7"/>
      <c r="G200" s="8"/>
      <c r="H200" s="5"/>
      <c r="I200" s="15"/>
      <c r="J200" s="12"/>
      <c r="K200" s="15"/>
      <c r="L200" s="12"/>
      <c r="M200" s="15"/>
      <c r="N200" s="139">
        <f t="shared" si="15"/>
        <v>0</v>
      </c>
      <c r="O200" s="34">
        <f t="shared" si="15"/>
        <v>0</v>
      </c>
      <c r="P200" s="35">
        <f t="shared" si="16"/>
        <v>0</v>
      </c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15"/>
      <c r="J201" s="12"/>
      <c r="K201" s="15"/>
      <c r="L201" s="12"/>
      <c r="M201" s="15"/>
      <c r="N201" s="139">
        <f t="shared" si="15"/>
        <v>0</v>
      </c>
      <c r="O201" s="34">
        <f t="shared" si="15"/>
        <v>0</v>
      </c>
      <c r="P201" s="35">
        <f t="shared" si="16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15"/>
      <c r="J202" s="12"/>
      <c r="K202" s="15"/>
      <c r="L202" s="12"/>
      <c r="M202" s="15"/>
      <c r="N202" s="139">
        <f t="shared" si="15"/>
        <v>0</v>
      </c>
      <c r="O202" s="34">
        <f t="shared" si="15"/>
        <v>0</v>
      </c>
      <c r="P202" s="35">
        <f t="shared" si="16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15"/>
      <c r="J203" s="12"/>
      <c r="K203" s="15"/>
      <c r="L203" s="12"/>
      <c r="M203" s="15"/>
      <c r="N203" s="139">
        <f t="shared" si="15"/>
        <v>0</v>
      </c>
      <c r="O203" s="34">
        <f t="shared" si="15"/>
        <v>0</v>
      </c>
      <c r="P203" s="35">
        <f t="shared" si="16"/>
        <v>0</v>
      </c>
    </row>
    <row r="204" spans="1:16" ht="19.5" customHeight="1">
      <c r="A204" s="9"/>
      <c r="B204" s="10"/>
      <c r="C204" s="3"/>
      <c r="D204" s="10"/>
      <c r="E204" s="11"/>
      <c r="F204" s="7"/>
      <c r="G204" s="8"/>
      <c r="H204" s="5"/>
      <c r="I204" s="15"/>
      <c r="J204" s="12"/>
      <c r="K204" s="15"/>
      <c r="L204" s="12"/>
      <c r="M204" s="15"/>
      <c r="N204" s="139">
        <f t="shared" si="15"/>
        <v>0</v>
      </c>
      <c r="O204" s="34">
        <f t="shared" si="15"/>
        <v>0</v>
      </c>
      <c r="P204" s="35">
        <f t="shared" si="16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15"/>
      <c r="J205" s="12"/>
      <c r="K205" s="15"/>
      <c r="L205" s="12"/>
      <c r="M205" s="15"/>
      <c r="N205" s="139">
        <f t="shared" si="15"/>
        <v>0</v>
      </c>
      <c r="O205" s="34">
        <f t="shared" si="15"/>
        <v>0</v>
      </c>
      <c r="P205" s="35">
        <f t="shared" si="16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15"/>
      <c r="J206" s="12"/>
      <c r="K206" s="15"/>
      <c r="L206" s="12"/>
      <c r="M206" s="15"/>
      <c r="N206" s="139">
        <f t="shared" si="15"/>
        <v>0</v>
      </c>
      <c r="O206" s="34">
        <f t="shared" si="15"/>
        <v>0</v>
      </c>
      <c r="P206" s="35">
        <f t="shared" si="16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15"/>
      <c r="J207" s="12"/>
      <c r="K207" s="15"/>
      <c r="L207" s="12"/>
      <c r="M207" s="15"/>
      <c r="N207" s="139">
        <f t="shared" si="15"/>
        <v>0</v>
      </c>
      <c r="O207" s="34">
        <f t="shared" si="15"/>
        <v>0</v>
      </c>
      <c r="P207" s="35">
        <f t="shared" si="16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15"/>
      <c r="J208" s="12"/>
      <c r="K208" s="15"/>
      <c r="L208" s="12"/>
      <c r="M208" s="15"/>
      <c r="N208" s="139">
        <f t="shared" si="15"/>
        <v>0</v>
      </c>
      <c r="O208" s="34">
        <f t="shared" si="15"/>
        <v>0</v>
      </c>
      <c r="P208" s="35">
        <f t="shared" si="16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15"/>
      <c r="J209" s="12"/>
      <c r="K209" s="15"/>
      <c r="L209" s="12"/>
      <c r="M209" s="15"/>
      <c r="N209" s="139">
        <f t="shared" si="15"/>
        <v>0</v>
      </c>
      <c r="O209" s="34">
        <f t="shared" si="15"/>
        <v>0</v>
      </c>
      <c r="P209" s="35">
        <f t="shared" si="16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15"/>
      <c r="J210" s="12"/>
      <c r="K210" s="15"/>
      <c r="L210" s="12"/>
      <c r="M210" s="15"/>
      <c r="N210" s="139">
        <f t="shared" si="15"/>
        <v>0</v>
      </c>
      <c r="O210" s="34">
        <f t="shared" si="15"/>
        <v>0</v>
      </c>
      <c r="P210" s="35">
        <f t="shared" si="16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15"/>
      <c r="J211" s="12"/>
      <c r="K211" s="15"/>
      <c r="L211" s="12"/>
      <c r="M211" s="15"/>
      <c r="N211" s="139">
        <f t="shared" si="15"/>
        <v>0</v>
      </c>
      <c r="O211" s="34">
        <f t="shared" si="15"/>
        <v>0</v>
      </c>
      <c r="P211" s="35">
        <f t="shared" si="16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15"/>
      <c r="J212" s="12"/>
      <c r="K212" s="15"/>
      <c r="L212" s="12"/>
      <c r="M212" s="15"/>
      <c r="N212" s="139">
        <f t="shared" si="15"/>
        <v>0</v>
      </c>
      <c r="O212" s="34">
        <f t="shared" si="15"/>
        <v>0</v>
      </c>
      <c r="P212" s="35">
        <f t="shared" si="16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15"/>
      <c r="J213" s="12"/>
      <c r="K213" s="15"/>
      <c r="L213" s="12"/>
      <c r="M213" s="15"/>
      <c r="N213" s="139">
        <f t="shared" si="15"/>
        <v>0</v>
      </c>
      <c r="O213" s="34">
        <f t="shared" si="15"/>
        <v>0</v>
      </c>
      <c r="P213" s="35">
        <f t="shared" si="16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15"/>
      <c r="J214" s="12"/>
      <c r="K214" s="15"/>
      <c r="L214" s="12"/>
      <c r="M214" s="15"/>
      <c r="N214" s="139">
        <f t="shared" si="15"/>
        <v>0</v>
      </c>
      <c r="O214" s="34">
        <f t="shared" si="15"/>
        <v>0</v>
      </c>
      <c r="P214" s="35">
        <f t="shared" si="16"/>
        <v>0</v>
      </c>
    </row>
    <row r="215" spans="1:16" ht="19.5" customHeight="1" thickBot="1">
      <c r="A215" s="26"/>
      <c r="B215" s="27"/>
      <c r="C215" s="3"/>
      <c r="D215" s="27"/>
      <c r="E215" s="28"/>
      <c r="F215" s="7"/>
      <c r="G215" s="8"/>
      <c r="H215" s="5"/>
      <c r="I215" s="15"/>
      <c r="J215" s="12"/>
      <c r="K215" s="15"/>
      <c r="L215" s="12"/>
      <c r="M215" s="15"/>
      <c r="N215" s="140">
        <f t="shared" si="15"/>
        <v>0</v>
      </c>
      <c r="O215" s="37">
        <f t="shared" si="15"/>
        <v>0</v>
      </c>
      <c r="P215" s="38">
        <f t="shared" si="16"/>
        <v>0</v>
      </c>
    </row>
    <row r="216" spans="1:16" ht="19.5" customHeight="1" thickBot="1">
      <c r="A216" s="259" t="s">
        <v>14</v>
      </c>
      <c r="B216" s="260"/>
      <c r="C216" s="260"/>
      <c r="D216" s="260"/>
      <c r="E216" s="261"/>
      <c r="F216" s="39">
        <f aca="true" t="shared" si="17" ref="F216:O216">SUM(F193:F215)</f>
        <v>13.51</v>
      </c>
      <c r="G216" s="40">
        <f t="shared" si="17"/>
        <v>33</v>
      </c>
      <c r="H216" s="41">
        <f t="shared" si="17"/>
        <v>10.81</v>
      </c>
      <c r="I216" s="138">
        <f t="shared" si="17"/>
        <v>32</v>
      </c>
      <c r="J216" s="142">
        <f t="shared" si="17"/>
        <v>10.81</v>
      </c>
      <c r="K216" s="138">
        <f t="shared" si="17"/>
        <v>32</v>
      </c>
      <c r="L216" s="142">
        <f t="shared" si="17"/>
        <v>10.81</v>
      </c>
      <c r="M216" s="138">
        <f t="shared" si="17"/>
        <v>32</v>
      </c>
      <c r="N216" s="43">
        <f t="shared" si="17"/>
        <v>45.940000000000005</v>
      </c>
      <c r="O216" s="44">
        <f t="shared" si="17"/>
        <v>129</v>
      </c>
      <c r="P216" s="32">
        <f t="shared" si="16"/>
        <v>174.94</v>
      </c>
    </row>
    <row r="217" spans="1:16" ht="19.5" customHeight="1">
      <c r="A217" s="238" t="s">
        <v>0</v>
      </c>
      <c r="B217" s="238"/>
      <c r="C217" s="238"/>
      <c r="D217" s="238"/>
      <c r="E217" s="238"/>
      <c r="F217" s="238"/>
      <c r="G217" s="238"/>
      <c r="H217" s="238"/>
      <c r="I217" s="239"/>
      <c r="J217" s="238"/>
      <c r="K217" s="238"/>
      <c r="L217" s="238"/>
      <c r="M217" s="238"/>
      <c r="N217" s="238"/>
      <c r="O217" s="238"/>
      <c r="P217" s="238"/>
    </row>
    <row r="218" spans="1:16" ht="19.5" customHeight="1">
      <c r="A218" s="238"/>
      <c r="B218" s="238"/>
      <c r="C218" s="238"/>
      <c r="D218" s="238"/>
      <c r="E218" s="238"/>
      <c r="F218" s="238"/>
      <c r="G218" s="238"/>
      <c r="H218" s="238"/>
      <c r="I218" s="239"/>
      <c r="J218" s="240"/>
      <c r="K218" s="240"/>
      <c r="L218" s="239"/>
      <c r="M218" s="239"/>
      <c r="N218" s="239"/>
      <c r="O218" s="239"/>
      <c r="P218" s="239"/>
    </row>
    <row r="219" spans="1:11" ht="19.5" customHeight="1">
      <c r="A219" s="241" t="s">
        <v>154</v>
      </c>
      <c r="B219" s="241"/>
      <c r="J219" s="19"/>
      <c r="K219" s="19"/>
    </row>
    <row r="220" spans="1:2" ht="19.5" customHeight="1">
      <c r="A220" s="241"/>
      <c r="B220" s="241"/>
    </row>
    <row r="221" spans="1:14" ht="19.5" customHeight="1">
      <c r="A221" s="241"/>
      <c r="B221" s="241"/>
      <c r="K221" s="18"/>
      <c r="L221" s="18"/>
      <c r="M221" s="18"/>
      <c r="N221" s="18"/>
    </row>
    <row r="222" spans="1:16" ht="19.5" customHeight="1">
      <c r="A222" s="263" t="s">
        <v>15</v>
      </c>
      <c r="B222" s="254" t="s">
        <v>289</v>
      </c>
      <c r="C222" s="254"/>
      <c r="D222" s="254"/>
      <c r="E222" s="29"/>
      <c r="F222" s="16"/>
      <c r="G222" s="16"/>
      <c r="H222" s="16"/>
      <c r="K222" s="255" t="s">
        <v>16</v>
      </c>
      <c r="L222" s="255"/>
      <c r="M222" s="227" t="str">
        <f>MR!R11</f>
        <v>jún 2013</v>
      </c>
      <c r="N222" s="227"/>
      <c r="O222" s="227"/>
      <c r="P222" s="227"/>
    </row>
    <row r="223" spans="1:16" ht="19.5" customHeight="1">
      <c r="A223" s="263"/>
      <c r="B223" s="254"/>
      <c r="C223" s="254"/>
      <c r="D223" s="254"/>
      <c r="E223" s="29"/>
      <c r="F223" s="16"/>
      <c r="G223" s="16"/>
      <c r="H223" s="16"/>
      <c r="K223" s="255"/>
      <c r="L223" s="255"/>
      <c r="M223" s="227"/>
      <c r="N223" s="227"/>
      <c r="O223" s="227"/>
      <c r="P223" s="227"/>
    </row>
    <row r="224" ht="19.5" customHeight="1" thickBot="1"/>
    <row r="225" spans="1:16" ht="19.5" customHeight="1" thickBot="1">
      <c r="A225" s="242" t="s">
        <v>2</v>
      </c>
      <c r="B225" s="245" t="s">
        <v>3</v>
      </c>
      <c r="C225" s="248" t="s">
        <v>4</v>
      </c>
      <c r="D225" s="251" t="s">
        <v>5</v>
      </c>
      <c r="E225" s="262" t="s">
        <v>6</v>
      </c>
      <c r="F225" s="235" t="s">
        <v>7</v>
      </c>
      <c r="G225" s="235"/>
      <c r="H225" s="235"/>
      <c r="I225" s="235"/>
      <c r="J225" s="235"/>
      <c r="K225" s="235"/>
      <c r="L225" s="235"/>
      <c r="M225" s="231"/>
      <c r="N225" s="234" t="s">
        <v>12</v>
      </c>
      <c r="O225" s="235"/>
      <c r="P225" s="228" t="s">
        <v>14</v>
      </c>
    </row>
    <row r="226" spans="1:16" ht="19.5" customHeight="1">
      <c r="A226" s="243"/>
      <c r="B226" s="246"/>
      <c r="C226" s="249"/>
      <c r="D226" s="252"/>
      <c r="E226" s="232"/>
      <c r="F226" s="256" t="s">
        <v>8</v>
      </c>
      <c r="G226" s="257"/>
      <c r="H226" s="258" t="s">
        <v>9</v>
      </c>
      <c r="I226" s="258"/>
      <c r="J226" s="256" t="s">
        <v>10</v>
      </c>
      <c r="K226" s="257"/>
      <c r="L226" s="258" t="s">
        <v>11</v>
      </c>
      <c r="M226" s="257"/>
      <c r="N226" s="236"/>
      <c r="O226" s="237"/>
      <c r="P226" s="229"/>
    </row>
    <row r="227" spans="1:16" ht="19.5" customHeight="1" thickBot="1">
      <c r="A227" s="244"/>
      <c r="B227" s="247"/>
      <c r="C227" s="250"/>
      <c r="D227" s="253"/>
      <c r="E227" s="233"/>
      <c r="F227" s="20" t="s">
        <v>336</v>
      </c>
      <c r="G227" s="21" t="s">
        <v>13</v>
      </c>
      <c r="H227" s="20" t="s">
        <v>336</v>
      </c>
      <c r="I227" s="22" t="s">
        <v>13</v>
      </c>
      <c r="J227" s="20" t="s">
        <v>336</v>
      </c>
      <c r="K227" s="21" t="s">
        <v>13</v>
      </c>
      <c r="L227" s="20" t="s">
        <v>336</v>
      </c>
      <c r="M227" s="21" t="s">
        <v>13</v>
      </c>
      <c r="N227" s="20" t="s">
        <v>336</v>
      </c>
      <c r="O227" s="22" t="s">
        <v>13</v>
      </c>
      <c r="P227" s="230"/>
    </row>
    <row r="228" spans="1:25" ht="19.5" customHeight="1">
      <c r="A228" s="2">
        <v>41434</v>
      </c>
      <c r="B228" s="3" t="s">
        <v>572</v>
      </c>
      <c r="C228" s="3" t="s">
        <v>364</v>
      </c>
      <c r="D228" s="3" t="s">
        <v>504</v>
      </c>
      <c r="E228" s="4"/>
      <c r="F228" s="7">
        <v>13.51</v>
      </c>
      <c r="G228" s="8">
        <v>33</v>
      </c>
      <c r="H228" s="5">
        <v>10.81</v>
      </c>
      <c r="I228" s="143">
        <v>32</v>
      </c>
      <c r="J228" s="144">
        <v>10.81</v>
      </c>
      <c r="K228" s="143">
        <v>32</v>
      </c>
      <c r="L228" s="144">
        <v>10.81</v>
      </c>
      <c r="M228" s="143">
        <v>32</v>
      </c>
      <c r="N228" s="139">
        <f>SUM(F228+H228+J228+L228)</f>
        <v>45.940000000000005</v>
      </c>
      <c r="O228" s="34">
        <f>SUM(G228+I228+K228+M228)</f>
        <v>129</v>
      </c>
      <c r="P228" s="35">
        <f>SUM(N228:O228)</f>
        <v>174.94</v>
      </c>
      <c r="R228" s="124" t="s">
        <v>8</v>
      </c>
      <c r="S228" s="208" t="s">
        <v>347</v>
      </c>
      <c r="T228" s="205" t="s">
        <v>339</v>
      </c>
      <c r="U228" s="182" t="s">
        <v>337</v>
      </c>
      <c r="V228" s="206" t="s">
        <v>382</v>
      </c>
      <c r="W228" s="205" t="s">
        <v>383</v>
      </c>
      <c r="X228" s="123" t="s">
        <v>341</v>
      </c>
      <c r="Y228" s="122"/>
    </row>
    <row r="229" spans="1:25" ht="19.5" customHeight="1">
      <c r="A229" s="113"/>
      <c r="B229" s="10"/>
      <c r="C229" s="3"/>
      <c r="D229" s="10"/>
      <c r="E229" s="11"/>
      <c r="F229" s="7"/>
      <c r="G229" s="8"/>
      <c r="H229" s="5"/>
      <c r="I229" s="15"/>
      <c r="J229" s="12"/>
      <c r="K229" s="15"/>
      <c r="L229" s="12"/>
      <c r="M229" s="15"/>
      <c r="N229" s="139">
        <f aca="true" t="shared" si="18" ref="N229:O250">SUM(F229+H229+J229+L229)</f>
        <v>0</v>
      </c>
      <c r="O229" s="34">
        <f t="shared" si="18"/>
        <v>0</v>
      </c>
      <c r="P229" s="35">
        <f aca="true" t="shared" si="19" ref="P229:P251">SUM(N229:O229)</f>
        <v>0</v>
      </c>
      <c r="R229" s="124" t="s">
        <v>336</v>
      </c>
      <c r="S229" s="209">
        <v>13.51</v>
      </c>
      <c r="T229" s="185">
        <v>8.09</v>
      </c>
      <c r="U229" s="181">
        <v>5.4</v>
      </c>
      <c r="V229" s="207">
        <v>8.09</v>
      </c>
      <c r="W229" s="185">
        <v>21.6</v>
      </c>
      <c r="X229" s="123">
        <v>0</v>
      </c>
      <c r="Y229" s="122"/>
    </row>
    <row r="230" spans="1:25" ht="19.5" customHeight="1">
      <c r="A230" s="9"/>
      <c r="B230" s="10"/>
      <c r="C230" s="3"/>
      <c r="D230" s="10"/>
      <c r="E230" s="11"/>
      <c r="F230" s="7"/>
      <c r="G230" s="8"/>
      <c r="H230" s="5"/>
      <c r="I230" s="15"/>
      <c r="J230" s="12"/>
      <c r="K230" s="15"/>
      <c r="L230" s="12"/>
      <c r="M230" s="15"/>
      <c r="N230" s="139">
        <f t="shared" si="18"/>
        <v>0</v>
      </c>
      <c r="O230" s="34">
        <f t="shared" si="18"/>
        <v>0</v>
      </c>
      <c r="P230" s="35">
        <f t="shared" si="19"/>
        <v>0</v>
      </c>
      <c r="R230" s="124" t="s">
        <v>340</v>
      </c>
      <c r="S230" s="209">
        <v>33</v>
      </c>
      <c r="T230" s="185">
        <v>23</v>
      </c>
      <c r="U230" s="181">
        <v>1.3</v>
      </c>
      <c r="V230" s="207">
        <v>16</v>
      </c>
      <c r="W230" s="185">
        <v>1.3</v>
      </c>
      <c r="X230" s="123">
        <v>0</v>
      </c>
      <c r="Y230" s="122"/>
    </row>
    <row r="231" spans="1:20" ht="19.5" customHeight="1">
      <c r="A231" s="9"/>
      <c r="B231" s="10"/>
      <c r="C231" s="3"/>
      <c r="D231" s="10"/>
      <c r="E231" s="11"/>
      <c r="F231" s="7"/>
      <c r="G231" s="8"/>
      <c r="H231" s="5"/>
      <c r="I231" s="15"/>
      <c r="J231" s="12"/>
      <c r="K231" s="15"/>
      <c r="L231" s="12"/>
      <c r="M231" s="15"/>
      <c r="N231" s="139">
        <f t="shared" si="18"/>
        <v>0</v>
      </c>
      <c r="O231" s="34">
        <f t="shared" si="18"/>
        <v>0</v>
      </c>
      <c r="P231" s="35">
        <f t="shared" si="19"/>
        <v>0</v>
      </c>
      <c r="R231" s="119"/>
      <c r="T231" s="119"/>
    </row>
    <row r="232" spans="1:25" ht="19.5" customHeight="1">
      <c r="A232" s="9"/>
      <c r="B232" s="10"/>
      <c r="C232" s="3"/>
      <c r="D232" s="10"/>
      <c r="E232" s="11"/>
      <c r="F232" s="7"/>
      <c r="G232" s="8"/>
      <c r="H232" s="5"/>
      <c r="I232" s="15"/>
      <c r="J232" s="12"/>
      <c r="K232" s="15"/>
      <c r="L232" s="12"/>
      <c r="M232" s="15"/>
      <c r="N232" s="139">
        <f t="shared" si="18"/>
        <v>0</v>
      </c>
      <c r="O232" s="34">
        <f t="shared" si="18"/>
        <v>0</v>
      </c>
      <c r="P232" s="35">
        <f t="shared" si="19"/>
        <v>0</v>
      </c>
      <c r="R232" s="124" t="s">
        <v>342</v>
      </c>
      <c r="S232" s="208" t="s">
        <v>347</v>
      </c>
      <c r="T232" s="205" t="s">
        <v>339</v>
      </c>
      <c r="U232" s="182" t="s">
        <v>337</v>
      </c>
      <c r="V232" s="206" t="s">
        <v>382</v>
      </c>
      <c r="W232" s="205" t="s">
        <v>383</v>
      </c>
      <c r="X232" s="123" t="s">
        <v>341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15"/>
      <c r="J233" s="12"/>
      <c r="K233" s="15"/>
      <c r="L233" s="12"/>
      <c r="M233" s="15"/>
      <c r="N233" s="139">
        <f t="shared" si="18"/>
        <v>0</v>
      </c>
      <c r="O233" s="34">
        <f t="shared" si="18"/>
        <v>0</v>
      </c>
      <c r="P233" s="35">
        <f t="shared" si="19"/>
        <v>0</v>
      </c>
      <c r="R233" s="124" t="s">
        <v>336</v>
      </c>
      <c r="S233" s="209">
        <v>10.81</v>
      </c>
      <c r="T233" s="185">
        <v>5.4</v>
      </c>
      <c r="U233" s="181">
        <v>5.4</v>
      </c>
      <c r="V233" s="207">
        <v>5.4</v>
      </c>
      <c r="W233" s="185">
        <v>13.51</v>
      </c>
      <c r="X233" s="121">
        <v>0</v>
      </c>
      <c r="Y233" s="122"/>
    </row>
    <row r="234" spans="1:25" ht="19.5" customHeight="1">
      <c r="A234" s="9"/>
      <c r="B234" s="10"/>
      <c r="C234" s="3"/>
      <c r="D234" s="10"/>
      <c r="E234" s="11"/>
      <c r="F234" s="7"/>
      <c r="G234" s="8"/>
      <c r="H234" s="5"/>
      <c r="I234" s="15"/>
      <c r="J234" s="12"/>
      <c r="K234" s="15"/>
      <c r="L234" s="12"/>
      <c r="M234" s="15"/>
      <c r="N234" s="139">
        <f t="shared" si="18"/>
        <v>0</v>
      </c>
      <c r="O234" s="34">
        <f t="shared" si="18"/>
        <v>0</v>
      </c>
      <c r="P234" s="35">
        <f t="shared" si="19"/>
        <v>0</v>
      </c>
      <c r="R234" s="124" t="s">
        <v>340</v>
      </c>
      <c r="S234" s="209">
        <v>32</v>
      </c>
      <c r="T234" s="185">
        <v>22</v>
      </c>
      <c r="U234" s="181">
        <v>0</v>
      </c>
      <c r="V234" s="207">
        <v>15</v>
      </c>
      <c r="W234" s="185">
        <v>0</v>
      </c>
      <c r="X234" s="121">
        <v>0</v>
      </c>
      <c r="Y234" s="122"/>
    </row>
    <row r="235" spans="1:16" ht="19.5" customHeight="1">
      <c r="A235" s="9"/>
      <c r="B235" s="10"/>
      <c r="C235" s="3"/>
      <c r="D235" s="10"/>
      <c r="E235" s="11"/>
      <c r="F235" s="7"/>
      <c r="G235" s="8"/>
      <c r="H235" s="5"/>
      <c r="I235" s="15"/>
      <c r="J235" s="12"/>
      <c r="K235" s="15"/>
      <c r="L235" s="12"/>
      <c r="M235" s="15"/>
      <c r="N235" s="139">
        <f t="shared" si="18"/>
        <v>0</v>
      </c>
      <c r="O235" s="34">
        <f t="shared" si="18"/>
        <v>0</v>
      </c>
      <c r="P235" s="35">
        <f t="shared" si="19"/>
        <v>0</v>
      </c>
    </row>
    <row r="236" spans="1:16" ht="19.5" customHeight="1">
      <c r="A236" s="9"/>
      <c r="B236" s="10"/>
      <c r="C236" s="3"/>
      <c r="D236" s="10"/>
      <c r="E236" s="11"/>
      <c r="F236" s="7"/>
      <c r="G236" s="8"/>
      <c r="H236" s="5"/>
      <c r="I236" s="15"/>
      <c r="J236" s="12"/>
      <c r="K236" s="15"/>
      <c r="L236" s="12"/>
      <c r="M236" s="15"/>
      <c r="N236" s="139">
        <f t="shared" si="18"/>
        <v>0</v>
      </c>
      <c r="O236" s="34">
        <f t="shared" si="18"/>
        <v>0</v>
      </c>
      <c r="P236" s="35">
        <f t="shared" si="19"/>
        <v>0</v>
      </c>
    </row>
    <row r="237" spans="1:16" ht="19.5" customHeight="1">
      <c r="A237" s="9"/>
      <c r="B237" s="10"/>
      <c r="C237" s="3"/>
      <c r="D237" s="10"/>
      <c r="E237" s="11"/>
      <c r="F237" s="7"/>
      <c r="G237" s="8"/>
      <c r="H237" s="5"/>
      <c r="I237" s="15"/>
      <c r="J237" s="12"/>
      <c r="K237" s="15"/>
      <c r="L237" s="12"/>
      <c r="M237" s="15"/>
      <c r="N237" s="139">
        <f t="shared" si="18"/>
        <v>0</v>
      </c>
      <c r="O237" s="34">
        <f t="shared" si="18"/>
        <v>0</v>
      </c>
      <c r="P237" s="35">
        <f t="shared" si="19"/>
        <v>0</v>
      </c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15"/>
      <c r="J238" s="12"/>
      <c r="K238" s="15"/>
      <c r="L238" s="12"/>
      <c r="M238" s="15"/>
      <c r="N238" s="139">
        <f t="shared" si="18"/>
        <v>0</v>
      </c>
      <c r="O238" s="34">
        <f t="shared" si="18"/>
        <v>0</v>
      </c>
      <c r="P238" s="35">
        <f t="shared" si="19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15"/>
      <c r="J239" s="12"/>
      <c r="K239" s="15"/>
      <c r="L239" s="12"/>
      <c r="M239" s="15"/>
      <c r="N239" s="139">
        <f t="shared" si="18"/>
        <v>0</v>
      </c>
      <c r="O239" s="34">
        <f t="shared" si="18"/>
        <v>0</v>
      </c>
      <c r="P239" s="35">
        <f t="shared" si="19"/>
        <v>0</v>
      </c>
    </row>
    <row r="240" spans="1:16" ht="19.5" customHeight="1">
      <c r="A240" s="9"/>
      <c r="B240" s="10"/>
      <c r="C240" s="3"/>
      <c r="D240" s="10"/>
      <c r="E240" s="11"/>
      <c r="F240" s="7"/>
      <c r="G240" s="8"/>
      <c r="H240" s="5"/>
      <c r="I240" s="15"/>
      <c r="J240" s="12"/>
      <c r="K240" s="15"/>
      <c r="L240" s="12"/>
      <c r="M240" s="15"/>
      <c r="N240" s="139">
        <f t="shared" si="18"/>
        <v>0</v>
      </c>
      <c r="O240" s="34">
        <f t="shared" si="18"/>
        <v>0</v>
      </c>
      <c r="P240" s="35">
        <f t="shared" si="19"/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15"/>
      <c r="J241" s="12"/>
      <c r="K241" s="15"/>
      <c r="L241" s="12"/>
      <c r="M241" s="15"/>
      <c r="N241" s="139">
        <f t="shared" si="18"/>
        <v>0</v>
      </c>
      <c r="O241" s="34">
        <f t="shared" si="18"/>
        <v>0</v>
      </c>
      <c r="P241" s="35">
        <f t="shared" si="19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15"/>
      <c r="J242" s="12"/>
      <c r="K242" s="15"/>
      <c r="L242" s="12"/>
      <c r="M242" s="15"/>
      <c r="N242" s="139">
        <f t="shared" si="18"/>
        <v>0</v>
      </c>
      <c r="O242" s="34">
        <f t="shared" si="18"/>
        <v>0</v>
      </c>
      <c r="P242" s="35">
        <f t="shared" si="19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15"/>
      <c r="J243" s="12"/>
      <c r="K243" s="15"/>
      <c r="L243" s="12"/>
      <c r="M243" s="15"/>
      <c r="N243" s="139">
        <f t="shared" si="18"/>
        <v>0</v>
      </c>
      <c r="O243" s="34">
        <f t="shared" si="18"/>
        <v>0</v>
      </c>
      <c r="P243" s="35">
        <f t="shared" si="19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15"/>
      <c r="J244" s="12"/>
      <c r="K244" s="15"/>
      <c r="L244" s="12"/>
      <c r="M244" s="15"/>
      <c r="N244" s="139">
        <f t="shared" si="18"/>
        <v>0</v>
      </c>
      <c r="O244" s="34">
        <f t="shared" si="18"/>
        <v>0</v>
      </c>
      <c r="P244" s="35">
        <f t="shared" si="19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15"/>
      <c r="J245" s="12"/>
      <c r="K245" s="15"/>
      <c r="L245" s="12"/>
      <c r="M245" s="15"/>
      <c r="N245" s="139">
        <f t="shared" si="18"/>
        <v>0</v>
      </c>
      <c r="O245" s="34">
        <f t="shared" si="18"/>
        <v>0</v>
      </c>
      <c r="P245" s="35">
        <f t="shared" si="19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15"/>
      <c r="J246" s="12"/>
      <c r="K246" s="15"/>
      <c r="L246" s="12"/>
      <c r="M246" s="15"/>
      <c r="N246" s="139">
        <f t="shared" si="18"/>
        <v>0</v>
      </c>
      <c r="O246" s="34">
        <f t="shared" si="18"/>
        <v>0</v>
      </c>
      <c r="P246" s="35">
        <f t="shared" si="19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15"/>
      <c r="J247" s="12"/>
      <c r="K247" s="15"/>
      <c r="L247" s="12"/>
      <c r="M247" s="15"/>
      <c r="N247" s="139">
        <f t="shared" si="18"/>
        <v>0</v>
      </c>
      <c r="O247" s="34">
        <f t="shared" si="18"/>
        <v>0</v>
      </c>
      <c r="P247" s="35">
        <f t="shared" si="19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15"/>
      <c r="J248" s="12"/>
      <c r="K248" s="15"/>
      <c r="L248" s="12"/>
      <c r="M248" s="15"/>
      <c r="N248" s="139">
        <f t="shared" si="18"/>
        <v>0</v>
      </c>
      <c r="O248" s="34">
        <f t="shared" si="18"/>
        <v>0</v>
      </c>
      <c r="P248" s="35">
        <f t="shared" si="19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15"/>
      <c r="J249" s="12"/>
      <c r="K249" s="15"/>
      <c r="L249" s="12"/>
      <c r="M249" s="15"/>
      <c r="N249" s="139">
        <f t="shared" si="18"/>
        <v>0</v>
      </c>
      <c r="O249" s="34">
        <f t="shared" si="18"/>
        <v>0</v>
      </c>
      <c r="P249" s="35">
        <f t="shared" si="19"/>
        <v>0</v>
      </c>
    </row>
    <row r="250" spans="1:16" ht="19.5" customHeight="1" thickBot="1">
      <c r="A250" s="26"/>
      <c r="B250" s="27"/>
      <c r="C250" s="3"/>
      <c r="D250" s="27"/>
      <c r="E250" s="28"/>
      <c r="F250" s="7"/>
      <c r="G250" s="8"/>
      <c r="H250" s="5"/>
      <c r="I250" s="15"/>
      <c r="J250" s="12"/>
      <c r="K250" s="15"/>
      <c r="L250" s="12"/>
      <c r="M250" s="15"/>
      <c r="N250" s="140">
        <f t="shared" si="18"/>
        <v>0</v>
      </c>
      <c r="O250" s="37">
        <f t="shared" si="18"/>
        <v>0</v>
      </c>
      <c r="P250" s="38">
        <f t="shared" si="19"/>
        <v>0</v>
      </c>
    </row>
    <row r="251" spans="1:16" ht="19.5" customHeight="1" thickBot="1">
      <c r="A251" s="259" t="s">
        <v>14</v>
      </c>
      <c r="B251" s="260"/>
      <c r="C251" s="260"/>
      <c r="D251" s="260"/>
      <c r="E251" s="261"/>
      <c r="F251" s="39">
        <f aca="true" t="shared" si="20" ref="F251:O251">SUM(F228:F250)</f>
        <v>13.51</v>
      </c>
      <c r="G251" s="40">
        <f t="shared" si="20"/>
        <v>33</v>
      </c>
      <c r="H251" s="41">
        <f t="shared" si="20"/>
        <v>10.81</v>
      </c>
      <c r="I251" s="136">
        <f t="shared" si="20"/>
        <v>32</v>
      </c>
      <c r="J251" s="145">
        <f t="shared" si="20"/>
        <v>10.81</v>
      </c>
      <c r="K251" s="138">
        <f t="shared" si="20"/>
        <v>32</v>
      </c>
      <c r="L251" s="142">
        <f t="shared" si="20"/>
        <v>10.81</v>
      </c>
      <c r="M251" s="138">
        <f t="shared" si="20"/>
        <v>32</v>
      </c>
      <c r="N251" s="43">
        <f t="shared" si="20"/>
        <v>45.940000000000005</v>
      </c>
      <c r="O251" s="44">
        <f t="shared" si="20"/>
        <v>129</v>
      </c>
      <c r="P251" s="32">
        <f t="shared" si="19"/>
        <v>174.94</v>
      </c>
    </row>
    <row r="252" spans="1:16" ht="19.5" customHeight="1">
      <c r="A252" s="45"/>
      <c r="B252" s="45"/>
      <c r="C252" s="45"/>
      <c r="D252" s="45"/>
      <c r="E252" s="45"/>
      <c r="F252" s="46"/>
      <c r="G252" s="46"/>
      <c r="H252" s="46"/>
      <c r="I252" s="46"/>
      <c r="J252" s="46"/>
      <c r="K252" s="46"/>
      <c r="L252" s="46"/>
      <c r="M252" s="46"/>
      <c r="N252" s="47"/>
      <c r="O252" s="47"/>
      <c r="P252" s="48"/>
    </row>
    <row r="253" spans="1:16" ht="19.5" customHeight="1">
      <c r="A253" s="45"/>
      <c r="B253" s="45"/>
      <c r="C253" s="45"/>
      <c r="D253" s="45"/>
      <c r="E253" s="45"/>
      <c r="F253" s="46"/>
      <c r="G253" s="46"/>
      <c r="H253" s="46"/>
      <c r="I253" s="46"/>
      <c r="J253" s="46"/>
      <c r="K253" s="46"/>
      <c r="L253" s="46"/>
      <c r="M253" s="46"/>
      <c r="N253" s="47"/>
      <c r="O253" s="47"/>
      <c r="P253" s="48"/>
    </row>
    <row r="254" spans="1:16" ht="19.5" customHeight="1">
      <c r="A254" s="238" t="s">
        <v>0</v>
      </c>
      <c r="B254" s="238"/>
      <c r="C254" s="238"/>
      <c r="D254" s="238"/>
      <c r="E254" s="238"/>
      <c r="F254" s="238"/>
      <c r="G254" s="238"/>
      <c r="H254" s="238"/>
      <c r="I254" s="239"/>
      <c r="J254" s="238"/>
      <c r="K254" s="238"/>
      <c r="L254" s="238"/>
      <c r="M254" s="238"/>
      <c r="N254" s="238"/>
      <c r="O254" s="238"/>
      <c r="P254" s="238"/>
    </row>
    <row r="255" spans="1:16" ht="19.5" customHeight="1">
      <c r="A255" s="238"/>
      <c r="B255" s="238"/>
      <c r="C255" s="238"/>
      <c r="D255" s="238"/>
      <c r="E255" s="238"/>
      <c r="F255" s="238"/>
      <c r="G255" s="238"/>
      <c r="H255" s="238"/>
      <c r="I255" s="239"/>
      <c r="J255" s="240"/>
      <c r="K255" s="240"/>
      <c r="L255" s="239"/>
      <c r="M255" s="239"/>
      <c r="N255" s="239"/>
      <c r="O255" s="239"/>
      <c r="P255" s="239"/>
    </row>
    <row r="256" spans="1:11" ht="19.5" customHeight="1">
      <c r="A256" s="241" t="s">
        <v>155</v>
      </c>
      <c r="B256" s="241"/>
      <c r="J256" s="19"/>
      <c r="K256" s="19"/>
    </row>
    <row r="257" spans="1:2" ht="19.5" customHeight="1">
      <c r="A257" s="241"/>
      <c r="B257" s="241"/>
    </row>
    <row r="258" spans="1:14" ht="19.5" customHeight="1">
      <c r="A258" s="241"/>
      <c r="B258" s="241"/>
      <c r="K258" s="18"/>
      <c r="L258" s="18"/>
      <c r="M258" s="18"/>
      <c r="N258" s="18"/>
    </row>
    <row r="259" spans="1:16" ht="19.5" customHeight="1">
      <c r="A259" s="263" t="s">
        <v>15</v>
      </c>
      <c r="B259" s="254" t="s">
        <v>290</v>
      </c>
      <c r="C259" s="254"/>
      <c r="D259" s="254"/>
      <c r="E259" s="29"/>
      <c r="F259" s="16"/>
      <c r="G259" s="16"/>
      <c r="H259" s="16"/>
      <c r="K259" s="255" t="s">
        <v>16</v>
      </c>
      <c r="L259" s="255"/>
      <c r="M259" s="227" t="str">
        <f>MR!R11</f>
        <v>jún 2013</v>
      </c>
      <c r="N259" s="227"/>
      <c r="O259" s="227"/>
      <c r="P259" s="227"/>
    </row>
    <row r="260" spans="1:16" ht="19.5" customHeight="1">
      <c r="A260" s="263"/>
      <c r="B260" s="254"/>
      <c r="C260" s="254"/>
      <c r="D260" s="254"/>
      <c r="E260" s="29"/>
      <c r="F260" s="16"/>
      <c r="G260" s="16"/>
      <c r="H260" s="16"/>
      <c r="K260" s="255"/>
      <c r="L260" s="255"/>
      <c r="M260" s="227"/>
      <c r="N260" s="227"/>
      <c r="O260" s="227"/>
      <c r="P260" s="227"/>
    </row>
    <row r="261" ht="19.5" customHeight="1" thickBot="1"/>
    <row r="262" spans="1:16" ht="19.5" customHeight="1" thickBot="1">
      <c r="A262" s="242" t="s">
        <v>2</v>
      </c>
      <c r="B262" s="245" t="s">
        <v>3</v>
      </c>
      <c r="C262" s="248" t="s">
        <v>4</v>
      </c>
      <c r="D262" s="251" t="s">
        <v>5</v>
      </c>
      <c r="E262" s="262" t="s">
        <v>6</v>
      </c>
      <c r="F262" s="235" t="s">
        <v>7</v>
      </c>
      <c r="G262" s="235"/>
      <c r="H262" s="235"/>
      <c r="I262" s="235"/>
      <c r="J262" s="235"/>
      <c r="K262" s="235"/>
      <c r="L262" s="235"/>
      <c r="M262" s="231"/>
      <c r="N262" s="234" t="s">
        <v>12</v>
      </c>
      <c r="O262" s="235"/>
      <c r="P262" s="228" t="s">
        <v>14</v>
      </c>
    </row>
    <row r="263" spans="1:16" ht="19.5" customHeight="1">
      <c r="A263" s="243"/>
      <c r="B263" s="246"/>
      <c r="C263" s="249"/>
      <c r="D263" s="252"/>
      <c r="E263" s="232"/>
      <c r="F263" s="256" t="s">
        <v>8</v>
      </c>
      <c r="G263" s="257"/>
      <c r="H263" s="258" t="s">
        <v>9</v>
      </c>
      <c r="I263" s="258"/>
      <c r="J263" s="256" t="s">
        <v>10</v>
      </c>
      <c r="K263" s="257"/>
      <c r="L263" s="258" t="s">
        <v>11</v>
      </c>
      <c r="M263" s="257"/>
      <c r="N263" s="236"/>
      <c r="O263" s="237"/>
      <c r="P263" s="229"/>
    </row>
    <row r="264" spans="1:16" ht="19.5" customHeight="1" thickBot="1">
      <c r="A264" s="244"/>
      <c r="B264" s="247"/>
      <c r="C264" s="250"/>
      <c r="D264" s="253"/>
      <c r="E264" s="233"/>
      <c r="F264" s="20" t="s">
        <v>336</v>
      </c>
      <c r="G264" s="21" t="s">
        <v>13</v>
      </c>
      <c r="H264" s="20" t="s">
        <v>336</v>
      </c>
      <c r="I264" s="135" t="s">
        <v>13</v>
      </c>
      <c r="J264" s="141" t="s">
        <v>336</v>
      </c>
      <c r="K264" s="137" t="s">
        <v>13</v>
      </c>
      <c r="L264" s="141" t="s">
        <v>336</v>
      </c>
      <c r="M264" s="137" t="s">
        <v>13</v>
      </c>
      <c r="N264" s="20" t="s">
        <v>336</v>
      </c>
      <c r="O264" s="22" t="s">
        <v>13</v>
      </c>
      <c r="P264" s="230"/>
    </row>
    <row r="265" spans="1:25" ht="19.5" customHeight="1">
      <c r="A265" s="2">
        <v>41434</v>
      </c>
      <c r="B265" s="3" t="s">
        <v>571</v>
      </c>
      <c r="C265" s="3" t="s">
        <v>364</v>
      </c>
      <c r="D265" s="3" t="s">
        <v>504</v>
      </c>
      <c r="E265" s="4"/>
      <c r="F265" s="7">
        <v>13.51</v>
      </c>
      <c r="G265" s="8">
        <v>33</v>
      </c>
      <c r="H265" s="5">
        <v>10.81</v>
      </c>
      <c r="I265" s="10">
        <v>32</v>
      </c>
      <c r="J265" s="10">
        <v>10.81</v>
      </c>
      <c r="K265" s="10">
        <v>32</v>
      </c>
      <c r="L265" s="10">
        <v>10.81</v>
      </c>
      <c r="M265" s="10">
        <v>32</v>
      </c>
      <c r="N265" s="139">
        <f>SUM(F265+H265+J265+L265)</f>
        <v>45.940000000000005</v>
      </c>
      <c r="O265" s="34">
        <f>SUM(G265+I265+K265+M265)</f>
        <v>129</v>
      </c>
      <c r="P265" s="35">
        <f>SUM(N265:O265)</f>
        <v>174.94</v>
      </c>
      <c r="R265" s="124" t="s">
        <v>8</v>
      </c>
      <c r="S265" s="208" t="s">
        <v>347</v>
      </c>
      <c r="T265" s="205" t="s">
        <v>339</v>
      </c>
      <c r="U265" s="182" t="s">
        <v>337</v>
      </c>
      <c r="V265" s="206" t="s">
        <v>382</v>
      </c>
      <c r="W265" s="205" t="s">
        <v>383</v>
      </c>
      <c r="X265" s="123" t="s">
        <v>341</v>
      </c>
      <c r="Y265" s="122"/>
    </row>
    <row r="266" spans="1:25" ht="19.5" customHeight="1">
      <c r="A266" s="9"/>
      <c r="B266" s="10"/>
      <c r="C266" s="3"/>
      <c r="D266" s="10"/>
      <c r="E266" s="11"/>
      <c r="F266" s="7"/>
      <c r="G266" s="8"/>
      <c r="H266" s="5"/>
      <c r="I266" s="10"/>
      <c r="J266" s="10"/>
      <c r="K266" s="10"/>
      <c r="L266" s="10"/>
      <c r="M266" s="10"/>
      <c r="N266" s="139">
        <f aca="true" t="shared" si="21" ref="N266:O287">SUM(F266+H266+J266+L266)</f>
        <v>0</v>
      </c>
      <c r="O266" s="34">
        <f t="shared" si="21"/>
        <v>0</v>
      </c>
      <c r="P266" s="35">
        <f aca="true" t="shared" si="22" ref="P266:P288">SUM(N266:O266)</f>
        <v>0</v>
      </c>
      <c r="R266" s="124" t="s">
        <v>336</v>
      </c>
      <c r="S266" s="209">
        <v>13.51</v>
      </c>
      <c r="T266" s="185">
        <v>8.09</v>
      </c>
      <c r="U266" s="181">
        <v>5.4</v>
      </c>
      <c r="V266" s="207">
        <v>8.09</v>
      </c>
      <c r="W266" s="185">
        <v>21.6</v>
      </c>
      <c r="X266" s="123">
        <v>0</v>
      </c>
      <c r="Y266" s="122"/>
    </row>
    <row r="267" spans="1:25" ht="19.5" customHeight="1">
      <c r="A267" s="9"/>
      <c r="B267" s="10"/>
      <c r="C267" s="3"/>
      <c r="D267" s="10"/>
      <c r="E267" s="11"/>
      <c r="F267" s="7"/>
      <c r="G267" s="8"/>
      <c r="H267" s="5"/>
      <c r="I267" s="10"/>
      <c r="J267" s="10"/>
      <c r="K267" s="10"/>
      <c r="L267" s="10"/>
      <c r="M267" s="10"/>
      <c r="N267" s="139">
        <f t="shared" si="21"/>
        <v>0</v>
      </c>
      <c r="O267" s="34">
        <f t="shared" si="21"/>
        <v>0</v>
      </c>
      <c r="P267" s="35">
        <f t="shared" si="22"/>
        <v>0</v>
      </c>
      <c r="R267" s="124" t="s">
        <v>340</v>
      </c>
      <c r="S267" s="209">
        <v>33</v>
      </c>
      <c r="T267" s="185">
        <v>23</v>
      </c>
      <c r="U267" s="181">
        <v>1.3</v>
      </c>
      <c r="V267" s="207">
        <v>16</v>
      </c>
      <c r="W267" s="185">
        <v>1.3</v>
      </c>
      <c r="X267" s="123">
        <v>0</v>
      </c>
      <c r="Y267" s="122"/>
    </row>
    <row r="268" spans="1:20" ht="19.5" customHeight="1">
      <c r="A268" s="9"/>
      <c r="B268" s="10"/>
      <c r="C268" s="3"/>
      <c r="D268" s="10"/>
      <c r="E268" s="11"/>
      <c r="F268" s="7"/>
      <c r="G268" s="8"/>
      <c r="H268" s="5"/>
      <c r="I268" s="10"/>
      <c r="J268" s="10"/>
      <c r="K268" s="10"/>
      <c r="L268" s="10"/>
      <c r="M268" s="10"/>
      <c r="N268" s="139">
        <f t="shared" si="21"/>
        <v>0</v>
      </c>
      <c r="O268" s="34">
        <f t="shared" si="21"/>
        <v>0</v>
      </c>
      <c r="P268" s="35">
        <f t="shared" si="22"/>
        <v>0</v>
      </c>
      <c r="R268" s="119"/>
      <c r="T268" s="119"/>
    </row>
    <row r="269" spans="1:25" ht="19.5" customHeight="1">
      <c r="A269" s="9"/>
      <c r="B269" s="10"/>
      <c r="C269" s="3"/>
      <c r="D269" s="10"/>
      <c r="E269" s="11"/>
      <c r="F269" s="7"/>
      <c r="G269" s="8"/>
      <c r="H269" s="5"/>
      <c r="I269" s="10"/>
      <c r="J269" s="10"/>
      <c r="K269" s="10"/>
      <c r="L269" s="10"/>
      <c r="M269" s="10"/>
      <c r="N269" s="139">
        <f t="shared" si="21"/>
        <v>0</v>
      </c>
      <c r="O269" s="34">
        <f t="shared" si="21"/>
        <v>0</v>
      </c>
      <c r="P269" s="35">
        <f t="shared" si="22"/>
        <v>0</v>
      </c>
      <c r="R269" s="124" t="s">
        <v>342</v>
      </c>
      <c r="S269" s="208" t="s">
        <v>347</v>
      </c>
      <c r="T269" s="205" t="s">
        <v>339</v>
      </c>
      <c r="U269" s="182" t="s">
        <v>337</v>
      </c>
      <c r="V269" s="206" t="s">
        <v>382</v>
      </c>
      <c r="W269" s="205" t="s">
        <v>383</v>
      </c>
      <c r="X269" s="123" t="s">
        <v>341</v>
      </c>
      <c r="Y269" s="122"/>
    </row>
    <row r="270" spans="1:25" ht="19.5" customHeight="1">
      <c r="A270" s="9"/>
      <c r="B270" s="10"/>
      <c r="C270" s="3"/>
      <c r="D270" s="10"/>
      <c r="E270" s="11"/>
      <c r="F270" s="7"/>
      <c r="G270" s="8"/>
      <c r="H270" s="5"/>
      <c r="I270" s="10"/>
      <c r="J270" s="10"/>
      <c r="K270" s="10"/>
      <c r="L270" s="10"/>
      <c r="M270" s="10"/>
      <c r="N270" s="139">
        <f t="shared" si="21"/>
        <v>0</v>
      </c>
      <c r="O270" s="34">
        <f t="shared" si="21"/>
        <v>0</v>
      </c>
      <c r="P270" s="35">
        <f t="shared" si="22"/>
        <v>0</v>
      </c>
      <c r="R270" s="124" t="s">
        <v>336</v>
      </c>
      <c r="S270" s="209">
        <v>10.81</v>
      </c>
      <c r="T270" s="185">
        <v>5.4</v>
      </c>
      <c r="U270" s="181">
        <v>5.4</v>
      </c>
      <c r="V270" s="207">
        <v>5.4</v>
      </c>
      <c r="W270" s="185">
        <v>13.51</v>
      </c>
      <c r="X270" s="121">
        <v>0</v>
      </c>
      <c r="Y270" s="122"/>
    </row>
    <row r="271" spans="1:25" ht="19.5" customHeight="1">
      <c r="A271" s="9"/>
      <c r="B271" s="10"/>
      <c r="C271" s="3"/>
      <c r="D271" s="10"/>
      <c r="E271" s="11"/>
      <c r="F271" s="7"/>
      <c r="G271" s="8"/>
      <c r="H271" s="5"/>
      <c r="I271" s="10"/>
      <c r="J271" s="10"/>
      <c r="K271" s="10"/>
      <c r="L271" s="10"/>
      <c r="M271" s="10"/>
      <c r="N271" s="139">
        <f t="shared" si="21"/>
        <v>0</v>
      </c>
      <c r="O271" s="34">
        <f t="shared" si="21"/>
        <v>0</v>
      </c>
      <c r="P271" s="35">
        <f t="shared" si="22"/>
        <v>0</v>
      </c>
      <c r="R271" s="124" t="s">
        <v>340</v>
      </c>
      <c r="S271" s="209">
        <v>32</v>
      </c>
      <c r="T271" s="185">
        <v>22</v>
      </c>
      <c r="U271" s="181">
        <v>0</v>
      </c>
      <c r="V271" s="207">
        <v>15</v>
      </c>
      <c r="W271" s="185">
        <v>0</v>
      </c>
      <c r="X271" s="121">
        <v>0</v>
      </c>
      <c r="Y271" s="122"/>
    </row>
    <row r="272" spans="1:16" ht="19.5" customHeight="1">
      <c r="A272" s="9"/>
      <c r="B272" s="10"/>
      <c r="C272" s="3"/>
      <c r="D272" s="10"/>
      <c r="E272" s="11"/>
      <c r="F272" s="7"/>
      <c r="G272" s="8"/>
      <c r="H272" s="5"/>
      <c r="I272" s="10"/>
      <c r="J272" s="10"/>
      <c r="K272" s="10"/>
      <c r="L272" s="10"/>
      <c r="M272" s="10"/>
      <c r="N272" s="139">
        <f t="shared" si="21"/>
        <v>0</v>
      </c>
      <c r="O272" s="34">
        <f t="shared" si="21"/>
        <v>0</v>
      </c>
      <c r="P272" s="35">
        <f t="shared" si="22"/>
        <v>0</v>
      </c>
    </row>
    <row r="273" spans="1:16" ht="19.5" customHeight="1">
      <c r="A273" s="9"/>
      <c r="B273" s="10"/>
      <c r="C273" s="3"/>
      <c r="D273" s="10"/>
      <c r="E273" s="11"/>
      <c r="F273" s="7"/>
      <c r="G273" s="8"/>
      <c r="H273" s="5"/>
      <c r="I273" s="10"/>
      <c r="J273" s="10"/>
      <c r="K273" s="10"/>
      <c r="L273" s="10"/>
      <c r="M273" s="10"/>
      <c r="N273" s="139">
        <f t="shared" si="21"/>
        <v>0</v>
      </c>
      <c r="O273" s="34">
        <f t="shared" si="21"/>
        <v>0</v>
      </c>
      <c r="P273" s="35">
        <f t="shared" si="22"/>
        <v>0</v>
      </c>
    </row>
    <row r="274" spans="1:16" ht="19.5" customHeight="1">
      <c r="A274" s="9"/>
      <c r="B274" s="10"/>
      <c r="C274" s="3"/>
      <c r="D274" s="10"/>
      <c r="E274" s="11"/>
      <c r="F274" s="7"/>
      <c r="G274" s="8"/>
      <c r="H274" s="5"/>
      <c r="I274" s="10"/>
      <c r="J274" s="10"/>
      <c r="K274" s="10"/>
      <c r="L274" s="10"/>
      <c r="M274" s="10"/>
      <c r="N274" s="139">
        <f t="shared" si="21"/>
        <v>0</v>
      </c>
      <c r="O274" s="34">
        <f t="shared" si="21"/>
        <v>0</v>
      </c>
      <c r="P274" s="35">
        <f t="shared" si="22"/>
        <v>0</v>
      </c>
    </row>
    <row r="275" spans="1:16" ht="19.5" customHeight="1">
      <c r="A275" s="9"/>
      <c r="B275" s="10"/>
      <c r="C275" s="3"/>
      <c r="D275" s="10"/>
      <c r="E275" s="11"/>
      <c r="F275" s="7"/>
      <c r="G275" s="8"/>
      <c r="H275" s="5"/>
      <c r="I275" s="10"/>
      <c r="J275" s="10"/>
      <c r="K275" s="10"/>
      <c r="L275" s="10"/>
      <c r="M275" s="10"/>
      <c r="N275" s="139">
        <f t="shared" si="21"/>
        <v>0</v>
      </c>
      <c r="O275" s="34">
        <f t="shared" si="21"/>
        <v>0</v>
      </c>
      <c r="P275" s="35">
        <f t="shared" si="22"/>
        <v>0</v>
      </c>
    </row>
    <row r="276" spans="1:16" ht="19.5" customHeight="1">
      <c r="A276" s="9"/>
      <c r="B276" s="10"/>
      <c r="C276" s="3"/>
      <c r="D276" s="10"/>
      <c r="E276" s="11"/>
      <c r="F276" s="7"/>
      <c r="G276" s="8"/>
      <c r="H276" s="5"/>
      <c r="I276" s="10"/>
      <c r="J276" s="10"/>
      <c r="K276" s="10"/>
      <c r="L276" s="10"/>
      <c r="M276" s="10"/>
      <c r="N276" s="139">
        <f t="shared" si="21"/>
        <v>0</v>
      </c>
      <c r="O276" s="34">
        <f t="shared" si="21"/>
        <v>0</v>
      </c>
      <c r="P276" s="35">
        <f t="shared" si="22"/>
        <v>0</v>
      </c>
    </row>
    <row r="277" spans="1:16" ht="19.5" customHeight="1">
      <c r="A277" s="9"/>
      <c r="B277" s="10"/>
      <c r="C277" s="3"/>
      <c r="D277" s="10"/>
      <c r="E277" s="11"/>
      <c r="F277" s="7"/>
      <c r="G277" s="8"/>
      <c r="H277" s="5"/>
      <c r="I277" s="10"/>
      <c r="J277" s="10"/>
      <c r="K277" s="10"/>
      <c r="L277" s="10"/>
      <c r="M277" s="10"/>
      <c r="N277" s="139">
        <f t="shared" si="21"/>
        <v>0</v>
      </c>
      <c r="O277" s="34">
        <f t="shared" si="21"/>
        <v>0</v>
      </c>
      <c r="P277" s="35">
        <f t="shared" si="22"/>
        <v>0</v>
      </c>
    </row>
    <row r="278" spans="1:16" ht="19.5" customHeight="1">
      <c r="A278" s="9"/>
      <c r="B278" s="10"/>
      <c r="C278" s="3"/>
      <c r="D278" s="10"/>
      <c r="E278" s="11"/>
      <c r="F278" s="7"/>
      <c r="G278" s="8"/>
      <c r="H278" s="5"/>
      <c r="I278" s="10"/>
      <c r="J278" s="10"/>
      <c r="K278" s="10"/>
      <c r="L278" s="10"/>
      <c r="M278" s="10"/>
      <c r="N278" s="139">
        <f t="shared" si="21"/>
        <v>0</v>
      </c>
      <c r="O278" s="34">
        <f t="shared" si="21"/>
        <v>0</v>
      </c>
      <c r="P278" s="35">
        <f t="shared" si="22"/>
        <v>0</v>
      </c>
    </row>
    <row r="279" spans="1:16" ht="19.5" customHeight="1">
      <c r="A279" s="9"/>
      <c r="B279" s="10"/>
      <c r="C279" s="3"/>
      <c r="D279" s="10"/>
      <c r="E279" s="11"/>
      <c r="F279" s="7"/>
      <c r="G279" s="8"/>
      <c r="H279" s="5"/>
      <c r="I279" s="10"/>
      <c r="J279" s="10"/>
      <c r="K279" s="10"/>
      <c r="L279" s="10"/>
      <c r="M279" s="10"/>
      <c r="N279" s="139">
        <f t="shared" si="21"/>
        <v>0</v>
      </c>
      <c r="O279" s="34">
        <f t="shared" si="21"/>
        <v>0</v>
      </c>
      <c r="P279" s="35">
        <f t="shared" si="22"/>
        <v>0</v>
      </c>
    </row>
    <row r="280" spans="1:16" ht="19.5" customHeight="1">
      <c r="A280" s="9"/>
      <c r="B280" s="10"/>
      <c r="C280" s="3"/>
      <c r="D280" s="10"/>
      <c r="E280" s="11"/>
      <c r="F280" s="7"/>
      <c r="G280" s="8"/>
      <c r="H280" s="5"/>
      <c r="I280" s="10"/>
      <c r="J280" s="10"/>
      <c r="K280" s="10"/>
      <c r="L280" s="10"/>
      <c r="M280" s="10"/>
      <c r="N280" s="139">
        <f t="shared" si="21"/>
        <v>0</v>
      </c>
      <c r="O280" s="34">
        <f t="shared" si="21"/>
        <v>0</v>
      </c>
      <c r="P280" s="35">
        <f t="shared" si="22"/>
        <v>0</v>
      </c>
    </row>
    <row r="281" spans="1:16" ht="19.5" customHeight="1">
      <c r="A281" s="9"/>
      <c r="B281" s="10"/>
      <c r="C281" s="3"/>
      <c r="D281" s="10"/>
      <c r="E281" s="11"/>
      <c r="F281" s="7"/>
      <c r="G281" s="8"/>
      <c r="H281" s="5"/>
      <c r="I281" s="10"/>
      <c r="J281" s="10"/>
      <c r="K281" s="10"/>
      <c r="L281" s="10"/>
      <c r="M281" s="10"/>
      <c r="N281" s="139">
        <f t="shared" si="21"/>
        <v>0</v>
      </c>
      <c r="O281" s="34">
        <f t="shared" si="21"/>
        <v>0</v>
      </c>
      <c r="P281" s="35">
        <f t="shared" si="22"/>
        <v>0</v>
      </c>
    </row>
    <row r="282" spans="1:16" ht="19.5" customHeight="1">
      <c r="A282" s="9"/>
      <c r="B282" s="10"/>
      <c r="C282" s="3"/>
      <c r="D282" s="10"/>
      <c r="E282" s="11"/>
      <c r="F282" s="7"/>
      <c r="G282" s="8"/>
      <c r="H282" s="5"/>
      <c r="I282" s="10"/>
      <c r="J282" s="10"/>
      <c r="K282" s="10"/>
      <c r="L282" s="10"/>
      <c r="M282" s="10"/>
      <c r="N282" s="139">
        <f t="shared" si="21"/>
        <v>0</v>
      </c>
      <c r="O282" s="34">
        <f t="shared" si="21"/>
        <v>0</v>
      </c>
      <c r="P282" s="35">
        <f t="shared" si="22"/>
        <v>0</v>
      </c>
    </row>
    <row r="283" spans="1:16" ht="19.5" customHeight="1">
      <c r="A283" s="9"/>
      <c r="B283" s="10"/>
      <c r="C283" s="3"/>
      <c r="D283" s="10"/>
      <c r="E283" s="11"/>
      <c r="F283" s="7"/>
      <c r="G283" s="8"/>
      <c r="H283" s="5"/>
      <c r="I283" s="10"/>
      <c r="J283" s="10"/>
      <c r="K283" s="10"/>
      <c r="L283" s="10"/>
      <c r="M283" s="10"/>
      <c r="N283" s="139">
        <f t="shared" si="21"/>
        <v>0</v>
      </c>
      <c r="O283" s="34">
        <f t="shared" si="21"/>
        <v>0</v>
      </c>
      <c r="P283" s="35">
        <f t="shared" si="22"/>
        <v>0</v>
      </c>
    </row>
    <row r="284" spans="1:16" ht="19.5" customHeight="1">
      <c r="A284" s="9"/>
      <c r="B284" s="10"/>
      <c r="C284" s="3"/>
      <c r="D284" s="10"/>
      <c r="E284" s="11"/>
      <c r="F284" s="7"/>
      <c r="G284" s="8"/>
      <c r="H284" s="5"/>
      <c r="I284" s="10"/>
      <c r="J284" s="10"/>
      <c r="K284" s="10"/>
      <c r="L284" s="10"/>
      <c r="M284" s="10"/>
      <c r="N284" s="139">
        <f t="shared" si="21"/>
        <v>0</v>
      </c>
      <c r="O284" s="34">
        <f t="shared" si="21"/>
        <v>0</v>
      </c>
      <c r="P284" s="35">
        <f t="shared" si="22"/>
        <v>0</v>
      </c>
    </row>
    <row r="285" spans="1:16" ht="19.5" customHeight="1">
      <c r="A285" s="9"/>
      <c r="B285" s="10"/>
      <c r="C285" s="3"/>
      <c r="D285" s="10"/>
      <c r="E285" s="11"/>
      <c r="F285" s="7"/>
      <c r="G285" s="8"/>
      <c r="H285" s="5"/>
      <c r="I285" s="10"/>
      <c r="J285" s="10"/>
      <c r="K285" s="10"/>
      <c r="L285" s="10"/>
      <c r="M285" s="10"/>
      <c r="N285" s="139">
        <f t="shared" si="21"/>
        <v>0</v>
      </c>
      <c r="O285" s="34">
        <f t="shared" si="21"/>
        <v>0</v>
      </c>
      <c r="P285" s="35">
        <f t="shared" si="22"/>
        <v>0</v>
      </c>
    </row>
    <row r="286" spans="1:16" ht="19.5" customHeight="1">
      <c r="A286" s="9"/>
      <c r="B286" s="10"/>
      <c r="C286" s="3"/>
      <c r="D286" s="10"/>
      <c r="E286" s="11"/>
      <c r="F286" s="7"/>
      <c r="G286" s="8"/>
      <c r="H286" s="5"/>
      <c r="I286" s="10"/>
      <c r="J286" s="10"/>
      <c r="K286" s="10"/>
      <c r="L286" s="10"/>
      <c r="M286" s="10"/>
      <c r="N286" s="139">
        <f t="shared" si="21"/>
        <v>0</v>
      </c>
      <c r="O286" s="34">
        <f t="shared" si="21"/>
        <v>0</v>
      </c>
      <c r="P286" s="35">
        <f t="shared" si="22"/>
        <v>0</v>
      </c>
    </row>
    <row r="287" spans="1:16" ht="19.5" customHeight="1" thickBot="1">
      <c r="A287" s="26"/>
      <c r="B287" s="27"/>
      <c r="C287" s="3"/>
      <c r="D287" s="27"/>
      <c r="E287" s="28"/>
      <c r="F287" s="7"/>
      <c r="G287" s="8"/>
      <c r="H287" s="5"/>
      <c r="I287" s="10"/>
      <c r="J287" s="10"/>
      <c r="K287" s="10"/>
      <c r="L287" s="10"/>
      <c r="M287" s="10"/>
      <c r="N287" s="140">
        <f t="shared" si="21"/>
        <v>0</v>
      </c>
      <c r="O287" s="37">
        <f t="shared" si="21"/>
        <v>0</v>
      </c>
      <c r="P287" s="38">
        <f t="shared" si="22"/>
        <v>0</v>
      </c>
    </row>
    <row r="288" spans="1:16" ht="19.5" customHeight="1" thickBot="1">
      <c r="A288" s="259" t="s">
        <v>14</v>
      </c>
      <c r="B288" s="260"/>
      <c r="C288" s="260"/>
      <c r="D288" s="260"/>
      <c r="E288" s="261"/>
      <c r="F288" s="39">
        <f aca="true" t="shared" si="23" ref="F288:O288">SUM(F265:F287)</f>
        <v>13.51</v>
      </c>
      <c r="G288" s="40">
        <f t="shared" si="23"/>
        <v>33</v>
      </c>
      <c r="H288" s="41">
        <f t="shared" si="23"/>
        <v>10.81</v>
      </c>
      <c r="I288" s="136">
        <f t="shared" si="23"/>
        <v>32</v>
      </c>
      <c r="J288" s="145">
        <f t="shared" si="23"/>
        <v>10.81</v>
      </c>
      <c r="K288" s="138">
        <f t="shared" si="23"/>
        <v>32</v>
      </c>
      <c r="L288" s="142">
        <f t="shared" si="23"/>
        <v>10.81</v>
      </c>
      <c r="M288" s="138">
        <f t="shared" si="23"/>
        <v>32</v>
      </c>
      <c r="N288" s="43">
        <f t="shared" si="23"/>
        <v>45.940000000000005</v>
      </c>
      <c r="O288" s="44">
        <f t="shared" si="23"/>
        <v>129</v>
      </c>
      <c r="P288" s="32">
        <f t="shared" si="22"/>
        <v>174.94</v>
      </c>
    </row>
    <row r="289" spans="1:16" ht="19.5" customHeight="1">
      <c r="A289" s="238" t="s">
        <v>0</v>
      </c>
      <c r="B289" s="238"/>
      <c r="C289" s="238"/>
      <c r="D289" s="238"/>
      <c r="E289" s="238"/>
      <c r="F289" s="238"/>
      <c r="G289" s="238"/>
      <c r="H289" s="238"/>
      <c r="I289" s="239"/>
      <c r="J289" s="238"/>
      <c r="K289" s="238"/>
      <c r="L289" s="238"/>
      <c r="M289" s="238"/>
      <c r="N289" s="238"/>
      <c r="O289" s="238"/>
      <c r="P289" s="238"/>
    </row>
    <row r="290" spans="1:16" ht="19.5" customHeight="1">
      <c r="A290" s="238"/>
      <c r="B290" s="238"/>
      <c r="C290" s="238"/>
      <c r="D290" s="238"/>
      <c r="E290" s="238"/>
      <c r="F290" s="238"/>
      <c r="G290" s="238"/>
      <c r="H290" s="238"/>
      <c r="I290" s="239"/>
      <c r="J290" s="240"/>
      <c r="K290" s="240"/>
      <c r="L290" s="239"/>
      <c r="M290" s="239"/>
      <c r="N290" s="239"/>
      <c r="O290" s="239"/>
      <c r="P290" s="239"/>
    </row>
    <row r="291" spans="1:11" ht="19.5" customHeight="1">
      <c r="A291" s="241" t="s">
        <v>156</v>
      </c>
      <c r="B291" s="241"/>
      <c r="J291" s="19"/>
      <c r="K291" s="19"/>
    </row>
    <row r="292" spans="1:2" ht="19.5" customHeight="1">
      <c r="A292" s="241"/>
      <c r="B292" s="241"/>
    </row>
    <row r="293" spans="1:14" ht="19.5" customHeight="1">
      <c r="A293" s="241"/>
      <c r="B293" s="241"/>
      <c r="K293" s="18"/>
      <c r="L293" s="18"/>
      <c r="M293" s="18"/>
      <c r="N293" s="18"/>
    </row>
    <row r="294" spans="1:16" ht="19.5" customHeight="1">
      <c r="A294" s="263" t="s">
        <v>15</v>
      </c>
      <c r="B294" s="254" t="s">
        <v>225</v>
      </c>
      <c r="C294" s="254"/>
      <c r="D294" s="254"/>
      <c r="E294" s="29"/>
      <c r="F294" s="16"/>
      <c r="G294" s="16"/>
      <c r="H294" s="16"/>
      <c r="K294" s="255" t="s">
        <v>16</v>
      </c>
      <c r="L294" s="255"/>
      <c r="M294" s="227" t="str">
        <f>MR!R11</f>
        <v>jún 2013</v>
      </c>
      <c r="N294" s="227"/>
      <c r="O294" s="227"/>
      <c r="P294" s="227"/>
    </row>
    <row r="295" spans="1:16" ht="19.5" customHeight="1">
      <c r="A295" s="263"/>
      <c r="B295" s="254"/>
      <c r="C295" s="254"/>
      <c r="D295" s="254"/>
      <c r="E295" s="29"/>
      <c r="F295" s="16"/>
      <c r="G295" s="16"/>
      <c r="H295" s="16"/>
      <c r="K295" s="255"/>
      <c r="L295" s="255"/>
      <c r="M295" s="227"/>
      <c r="N295" s="227"/>
      <c r="O295" s="227"/>
      <c r="P295" s="227"/>
    </row>
    <row r="296" ht="19.5" customHeight="1" thickBot="1"/>
    <row r="297" spans="1:16" ht="19.5" customHeight="1" thickBot="1">
      <c r="A297" s="242" t="s">
        <v>2</v>
      </c>
      <c r="B297" s="245" t="s">
        <v>3</v>
      </c>
      <c r="C297" s="248" t="s">
        <v>4</v>
      </c>
      <c r="D297" s="251" t="s">
        <v>5</v>
      </c>
      <c r="E297" s="262" t="s">
        <v>6</v>
      </c>
      <c r="F297" s="235" t="s">
        <v>7</v>
      </c>
      <c r="G297" s="235"/>
      <c r="H297" s="235"/>
      <c r="I297" s="235"/>
      <c r="J297" s="235"/>
      <c r="K297" s="235"/>
      <c r="L297" s="235"/>
      <c r="M297" s="231"/>
      <c r="N297" s="234" t="s">
        <v>12</v>
      </c>
      <c r="O297" s="235"/>
      <c r="P297" s="228" t="s">
        <v>14</v>
      </c>
    </row>
    <row r="298" spans="1:16" ht="19.5" customHeight="1">
      <c r="A298" s="243"/>
      <c r="B298" s="246"/>
      <c r="C298" s="249"/>
      <c r="D298" s="252"/>
      <c r="E298" s="232"/>
      <c r="F298" s="256" t="s">
        <v>8</v>
      </c>
      <c r="G298" s="257"/>
      <c r="H298" s="258" t="s">
        <v>9</v>
      </c>
      <c r="I298" s="258"/>
      <c r="J298" s="256" t="s">
        <v>10</v>
      </c>
      <c r="K298" s="257"/>
      <c r="L298" s="258" t="s">
        <v>11</v>
      </c>
      <c r="M298" s="257"/>
      <c r="N298" s="236"/>
      <c r="O298" s="237"/>
      <c r="P298" s="229"/>
    </row>
    <row r="299" spans="1:16" ht="19.5" customHeight="1" thickBot="1">
      <c r="A299" s="244"/>
      <c r="B299" s="247"/>
      <c r="C299" s="250"/>
      <c r="D299" s="253"/>
      <c r="E299" s="233"/>
      <c r="F299" s="20" t="s">
        <v>336</v>
      </c>
      <c r="G299" s="21" t="s">
        <v>13</v>
      </c>
      <c r="H299" s="20" t="s">
        <v>336</v>
      </c>
      <c r="I299" s="22" t="s">
        <v>13</v>
      </c>
      <c r="J299" s="20" t="s">
        <v>336</v>
      </c>
      <c r="K299" s="21" t="s">
        <v>13</v>
      </c>
      <c r="L299" s="20" t="s">
        <v>336</v>
      </c>
      <c r="M299" s="21" t="s">
        <v>13</v>
      </c>
      <c r="N299" s="20" t="s">
        <v>336</v>
      </c>
      <c r="O299" s="22" t="s">
        <v>13</v>
      </c>
      <c r="P299" s="230"/>
    </row>
    <row r="300" spans="1:25" ht="19.5" customHeight="1">
      <c r="A300" s="2">
        <v>41434</v>
      </c>
      <c r="B300" s="3" t="s">
        <v>570</v>
      </c>
      <c r="C300" s="3" t="s">
        <v>364</v>
      </c>
      <c r="D300" s="3" t="s">
        <v>504</v>
      </c>
      <c r="E300" s="4"/>
      <c r="F300" s="7">
        <v>13.51</v>
      </c>
      <c r="G300" s="8">
        <v>33</v>
      </c>
      <c r="H300" s="5">
        <v>10.81</v>
      </c>
      <c r="I300" s="143">
        <v>32</v>
      </c>
      <c r="J300" s="144">
        <v>10.81</v>
      </c>
      <c r="K300" s="143">
        <v>32</v>
      </c>
      <c r="L300" s="144">
        <v>10.81</v>
      </c>
      <c r="M300" s="143">
        <v>32</v>
      </c>
      <c r="N300" s="33">
        <f>SUM(F300+H300+J300+L300)</f>
        <v>45.940000000000005</v>
      </c>
      <c r="O300" s="34">
        <f>SUM(G300+I300+K300+M300)</f>
        <v>129</v>
      </c>
      <c r="P300" s="35">
        <f>SUM(N300:O300)</f>
        <v>174.94</v>
      </c>
      <c r="R300" s="124" t="s">
        <v>8</v>
      </c>
      <c r="S300" s="208" t="s">
        <v>347</v>
      </c>
      <c r="T300" s="205" t="s">
        <v>339</v>
      </c>
      <c r="U300" s="182" t="s">
        <v>337</v>
      </c>
      <c r="V300" s="206" t="s">
        <v>382</v>
      </c>
      <c r="W300" s="205" t="s">
        <v>383</v>
      </c>
      <c r="X300" s="123" t="s">
        <v>341</v>
      </c>
      <c r="Y300" s="122"/>
    </row>
    <row r="301" spans="1:25" ht="19.5" customHeight="1">
      <c r="A301" s="9">
        <v>41437</v>
      </c>
      <c r="B301" s="10" t="s">
        <v>701</v>
      </c>
      <c r="C301" s="3" t="s">
        <v>364</v>
      </c>
      <c r="D301" s="10" t="s">
        <v>492</v>
      </c>
      <c r="E301" s="11" t="s">
        <v>401</v>
      </c>
      <c r="F301" s="7">
        <v>13.51</v>
      </c>
      <c r="G301" s="8">
        <v>33</v>
      </c>
      <c r="H301" s="5">
        <v>10.81</v>
      </c>
      <c r="I301" s="10">
        <v>32</v>
      </c>
      <c r="J301" s="10">
        <v>10.81</v>
      </c>
      <c r="K301" s="10">
        <v>32</v>
      </c>
      <c r="L301" s="10">
        <v>10.81</v>
      </c>
      <c r="M301" s="10">
        <v>32</v>
      </c>
      <c r="N301" s="139">
        <f aca="true" t="shared" si="24" ref="N301:O322">SUM(F301+H301+J301+L301)</f>
        <v>45.940000000000005</v>
      </c>
      <c r="O301" s="34">
        <f t="shared" si="24"/>
        <v>129</v>
      </c>
      <c r="P301" s="35">
        <f aca="true" t="shared" si="25" ref="P301:P323">SUM(N301:O301)</f>
        <v>174.94</v>
      </c>
      <c r="R301" s="124" t="s">
        <v>336</v>
      </c>
      <c r="S301" s="209">
        <v>13.51</v>
      </c>
      <c r="T301" s="185">
        <v>8.09</v>
      </c>
      <c r="U301" s="181">
        <v>5.4</v>
      </c>
      <c r="V301" s="207">
        <v>8.09</v>
      </c>
      <c r="W301" s="185">
        <v>21.6</v>
      </c>
      <c r="X301" s="123">
        <v>0</v>
      </c>
      <c r="Y301" s="122"/>
    </row>
    <row r="302" spans="1:25" ht="19.5" customHeight="1">
      <c r="A302" s="9">
        <v>41448</v>
      </c>
      <c r="B302" s="10" t="s">
        <v>828</v>
      </c>
      <c r="C302" s="3" t="s">
        <v>364</v>
      </c>
      <c r="D302" s="10" t="s">
        <v>521</v>
      </c>
      <c r="E302" s="11"/>
      <c r="F302" s="7">
        <v>13.51</v>
      </c>
      <c r="G302" s="8">
        <v>33</v>
      </c>
      <c r="H302" s="5">
        <v>10.81</v>
      </c>
      <c r="I302" s="10">
        <v>32</v>
      </c>
      <c r="J302" s="10">
        <v>10.81</v>
      </c>
      <c r="K302" s="10">
        <v>32</v>
      </c>
      <c r="L302" s="10">
        <v>10.81</v>
      </c>
      <c r="M302" s="10">
        <v>32</v>
      </c>
      <c r="N302" s="139">
        <f t="shared" si="24"/>
        <v>45.940000000000005</v>
      </c>
      <c r="O302" s="34">
        <f t="shared" si="24"/>
        <v>129</v>
      </c>
      <c r="P302" s="35">
        <f t="shared" si="25"/>
        <v>174.94</v>
      </c>
      <c r="R302" s="124" t="s">
        <v>340</v>
      </c>
      <c r="S302" s="209">
        <v>33</v>
      </c>
      <c r="T302" s="185">
        <v>23</v>
      </c>
      <c r="U302" s="181">
        <v>1.3</v>
      </c>
      <c r="V302" s="207">
        <v>16</v>
      </c>
      <c r="W302" s="185">
        <v>1.3</v>
      </c>
      <c r="X302" s="123">
        <v>0</v>
      </c>
      <c r="Y302" s="122"/>
    </row>
    <row r="303" spans="1:20" ht="19.5" customHeight="1">
      <c r="A303" s="9"/>
      <c r="B303" s="10"/>
      <c r="C303" s="3"/>
      <c r="D303" s="10"/>
      <c r="E303" s="11"/>
      <c r="F303" s="7"/>
      <c r="G303" s="8"/>
      <c r="H303" s="5"/>
      <c r="I303" s="10"/>
      <c r="J303" s="10"/>
      <c r="K303" s="10"/>
      <c r="L303" s="10"/>
      <c r="M303" s="10"/>
      <c r="N303" s="139">
        <f t="shared" si="24"/>
        <v>0</v>
      </c>
      <c r="O303" s="34">
        <f t="shared" si="24"/>
        <v>0</v>
      </c>
      <c r="P303" s="35">
        <f t="shared" si="25"/>
        <v>0</v>
      </c>
      <c r="R303" s="119"/>
      <c r="T303" s="119"/>
    </row>
    <row r="304" spans="1:25" ht="19.5" customHeight="1">
      <c r="A304" s="9"/>
      <c r="B304" s="10"/>
      <c r="C304" s="3"/>
      <c r="D304" s="10"/>
      <c r="E304" s="11"/>
      <c r="F304" s="7"/>
      <c r="G304" s="8"/>
      <c r="H304" s="5"/>
      <c r="I304" s="10"/>
      <c r="J304" s="10"/>
      <c r="K304" s="10"/>
      <c r="L304" s="10"/>
      <c r="M304" s="10"/>
      <c r="N304" s="139">
        <f t="shared" si="24"/>
        <v>0</v>
      </c>
      <c r="O304" s="34">
        <f t="shared" si="24"/>
        <v>0</v>
      </c>
      <c r="P304" s="35">
        <f t="shared" si="25"/>
        <v>0</v>
      </c>
      <c r="R304" s="124" t="s">
        <v>342</v>
      </c>
      <c r="S304" s="208" t="s">
        <v>347</v>
      </c>
      <c r="T304" s="205" t="s">
        <v>339</v>
      </c>
      <c r="U304" s="182" t="s">
        <v>337</v>
      </c>
      <c r="V304" s="206" t="s">
        <v>382</v>
      </c>
      <c r="W304" s="205" t="s">
        <v>383</v>
      </c>
      <c r="X304" s="123" t="s">
        <v>341</v>
      </c>
      <c r="Y304" s="122"/>
    </row>
    <row r="305" spans="1:25" ht="19.5" customHeight="1">
      <c r="A305" s="9"/>
      <c r="B305" s="10"/>
      <c r="C305" s="3"/>
      <c r="D305" s="10"/>
      <c r="E305" s="11"/>
      <c r="F305" s="7"/>
      <c r="G305" s="8"/>
      <c r="H305" s="5"/>
      <c r="I305" s="10"/>
      <c r="J305" s="10"/>
      <c r="K305" s="10"/>
      <c r="L305" s="10"/>
      <c r="M305" s="10"/>
      <c r="N305" s="139">
        <f t="shared" si="24"/>
        <v>0</v>
      </c>
      <c r="O305" s="34">
        <f t="shared" si="24"/>
        <v>0</v>
      </c>
      <c r="P305" s="35">
        <f t="shared" si="25"/>
        <v>0</v>
      </c>
      <c r="R305" s="124" t="s">
        <v>336</v>
      </c>
      <c r="S305" s="209">
        <v>10.81</v>
      </c>
      <c r="T305" s="185">
        <v>5.4</v>
      </c>
      <c r="U305" s="181">
        <v>5.4</v>
      </c>
      <c r="V305" s="207">
        <v>5.4</v>
      </c>
      <c r="W305" s="185">
        <v>13.51</v>
      </c>
      <c r="X305" s="121">
        <v>0</v>
      </c>
      <c r="Y305" s="122"/>
    </row>
    <row r="306" spans="1:25" ht="19.5" customHeight="1">
      <c r="A306" s="9"/>
      <c r="B306" s="10"/>
      <c r="C306" s="3"/>
      <c r="D306" s="10"/>
      <c r="E306" s="11"/>
      <c r="F306" s="7"/>
      <c r="G306" s="8"/>
      <c r="H306" s="5"/>
      <c r="I306" s="10"/>
      <c r="J306" s="10"/>
      <c r="K306" s="10"/>
      <c r="L306" s="10"/>
      <c r="M306" s="10"/>
      <c r="N306" s="139">
        <f t="shared" si="24"/>
        <v>0</v>
      </c>
      <c r="O306" s="34">
        <f t="shared" si="24"/>
        <v>0</v>
      </c>
      <c r="P306" s="35">
        <f t="shared" si="25"/>
        <v>0</v>
      </c>
      <c r="R306" s="124" t="s">
        <v>340</v>
      </c>
      <c r="S306" s="209">
        <v>32</v>
      </c>
      <c r="T306" s="185">
        <v>22</v>
      </c>
      <c r="U306" s="181">
        <v>0</v>
      </c>
      <c r="V306" s="207">
        <v>15</v>
      </c>
      <c r="W306" s="185">
        <v>0</v>
      </c>
      <c r="X306" s="121">
        <v>0</v>
      </c>
      <c r="Y306" s="122"/>
    </row>
    <row r="307" spans="1:16" ht="19.5" customHeight="1">
      <c r="A307" s="9"/>
      <c r="B307" s="10"/>
      <c r="C307" s="3"/>
      <c r="D307" s="10"/>
      <c r="E307" s="11"/>
      <c r="F307" s="7"/>
      <c r="G307" s="8"/>
      <c r="H307" s="5"/>
      <c r="I307" s="10"/>
      <c r="J307" s="10"/>
      <c r="K307" s="10"/>
      <c r="L307" s="10"/>
      <c r="M307" s="10"/>
      <c r="N307" s="139">
        <f t="shared" si="24"/>
        <v>0</v>
      </c>
      <c r="O307" s="34">
        <f t="shared" si="24"/>
        <v>0</v>
      </c>
      <c r="P307" s="35">
        <f t="shared" si="25"/>
        <v>0</v>
      </c>
    </row>
    <row r="308" spans="1:16" ht="19.5" customHeight="1">
      <c r="A308" s="9"/>
      <c r="B308" s="10"/>
      <c r="C308" s="3"/>
      <c r="D308" s="10"/>
      <c r="E308" s="11"/>
      <c r="F308" s="7"/>
      <c r="G308" s="8"/>
      <c r="H308" s="5"/>
      <c r="I308" s="10"/>
      <c r="J308" s="10"/>
      <c r="K308" s="10"/>
      <c r="L308" s="10"/>
      <c r="M308" s="10"/>
      <c r="N308" s="139">
        <f t="shared" si="24"/>
        <v>0</v>
      </c>
      <c r="O308" s="34">
        <f t="shared" si="24"/>
        <v>0</v>
      </c>
      <c r="P308" s="35">
        <f t="shared" si="25"/>
        <v>0</v>
      </c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10"/>
      <c r="J309" s="10"/>
      <c r="K309" s="10"/>
      <c r="L309" s="10"/>
      <c r="M309" s="10"/>
      <c r="N309" s="139">
        <f t="shared" si="24"/>
        <v>0</v>
      </c>
      <c r="O309" s="34">
        <f t="shared" si="24"/>
        <v>0</v>
      </c>
      <c r="P309" s="35">
        <f t="shared" si="25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10"/>
      <c r="J310" s="10"/>
      <c r="K310" s="10"/>
      <c r="L310" s="10"/>
      <c r="M310" s="10"/>
      <c r="N310" s="139">
        <f t="shared" si="24"/>
        <v>0</v>
      </c>
      <c r="O310" s="34">
        <f t="shared" si="24"/>
        <v>0</v>
      </c>
      <c r="P310" s="35">
        <f t="shared" si="25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10"/>
      <c r="J311" s="10"/>
      <c r="K311" s="10"/>
      <c r="L311" s="10"/>
      <c r="M311" s="10"/>
      <c r="N311" s="139">
        <f t="shared" si="24"/>
        <v>0</v>
      </c>
      <c r="O311" s="34">
        <f t="shared" si="24"/>
        <v>0</v>
      </c>
      <c r="P311" s="35">
        <f t="shared" si="25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10"/>
      <c r="J312" s="10"/>
      <c r="K312" s="10"/>
      <c r="L312" s="10"/>
      <c r="M312" s="10"/>
      <c r="N312" s="139">
        <f t="shared" si="24"/>
        <v>0</v>
      </c>
      <c r="O312" s="34">
        <f t="shared" si="24"/>
        <v>0</v>
      </c>
      <c r="P312" s="35">
        <f t="shared" si="25"/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10"/>
      <c r="J313" s="10"/>
      <c r="K313" s="10"/>
      <c r="L313" s="10"/>
      <c r="M313" s="10"/>
      <c r="N313" s="139">
        <f t="shared" si="24"/>
        <v>0</v>
      </c>
      <c r="O313" s="34">
        <f t="shared" si="24"/>
        <v>0</v>
      </c>
      <c r="P313" s="35">
        <f t="shared" si="25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10"/>
      <c r="J314" s="10"/>
      <c r="K314" s="10"/>
      <c r="L314" s="10"/>
      <c r="M314" s="10"/>
      <c r="N314" s="139">
        <f t="shared" si="24"/>
        <v>0</v>
      </c>
      <c r="O314" s="34">
        <f t="shared" si="24"/>
        <v>0</v>
      </c>
      <c r="P314" s="35">
        <f t="shared" si="25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10"/>
      <c r="J315" s="10"/>
      <c r="K315" s="10"/>
      <c r="L315" s="10"/>
      <c r="M315" s="10"/>
      <c r="N315" s="139">
        <f t="shared" si="24"/>
        <v>0</v>
      </c>
      <c r="O315" s="34">
        <f t="shared" si="24"/>
        <v>0</v>
      </c>
      <c r="P315" s="35">
        <f t="shared" si="25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10"/>
      <c r="J316" s="10"/>
      <c r="K316" s="10"/>
      <c r="L316" s="10"/>
      <c r="M316" s="10"/>
      <c r="N316" s="139">
        <f t="shared" si="24"/>
        <v>0</v>
      </c>
      <c r="O316" s="34">
        <f t="shared" si="24"/>
        <v>0</v>
      </c>
      <c r="P316" s="35">
        <f t="shared" si="25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10"/>
      <c r="J317" s="10"/>
      <c r="K317" s="10"/>
      <c r="L317" s="10"/>
      <c r="M317" s="10"/>
      <c r="N317" s="139">
        <f t="shared" si="24"/>
        <v>0</v>
      </c>
      <c r="O317" s="34">
        <f t="shared" si="24"/>
        <v>0</v>
      </c>
      <c r="P317" s="35">
        <f t="shared" si="25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10"/>
      <c r="J318" s="10"/>
      <c r="K318" s="10"/>
      <c r="L318" s="10"/>
      <c r="M318" s="10"/>
      <c r="N318" s="139">
        <f t="shared" si="24"/>
        <v>0</v>
      </c>
      <c r="O318" s="34">
        <f t="shared" si="24"/>
        <v>0</v>
      </c>
      <c r="P318" s="35">
        <f t="shared" si="25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10"/>
      <c r="J319" s="10"/>
      <c r="K319" s="10"/>
      <c r="L319" s="10"/>
      <c r="M319" s="10"/>
      <c r="N319" s="139">
        <f t="shared" si="24"/>
        <v>0</v>
      </c>
      <c r="O319" s="34">
        <f t="shared" si="24"/>
        <v>0</v>
      </c>
      <c r="P319" s="35">
        <f t="shared" si="25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10"/>
      <c r="J320" s="10"/>
      <c r="K320" s="10"/>
      <c r="L320" s="10"/>
      <c r="M320" s="10"/>
      <c r="N320" s="139">
        <f t="shared" si="24"/>
        <v>0</v>
      </c>
      <c r="O320" s="34">
        <f t="shared" si="24"/>
        <v>0</v>
      </c>
      <c r="P320" s="35">
        <f t="shared" si="25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10"/>
      <c r="J321" s="10"/>
      <c r="K321" s="10"/>
      <c r="L321" s="10"/>
      <c r="M321" s="10"/>
      <c r="N321" s="139">
        <f t="shared" si="24"/>
        <v>0</v>
      </c>
      <c r="O321" s="34">
        <f t="shared" si="24"/>
        <v>0</v>
      </c>
      <c r="P321" s="35">
        <f t="shared" si="25"/>
        <v>0</v>
      </c>
    </row>
    <row r="322" spans="1:16" ht="19.5" customHeight="1" thickBot="1">
      <c r="A322" s="26"/>
      <c r="B322" s="27"/>
      <c r="C322" s="3"/>
      <c r="D322" s="27"/>
      <c r="E322" s="28"/>
      <c r="F322" s="7"/>
      <c r="G322" s="8"/>
      <c r="H322" s="5"/>
      <c r="I322" s="10"/>
      <c r="J322" s="10"/>
      <c r="K322" s="10"/>
      <c r="L322" s="10"/>
      <c r="M322" s="10"/>
      <c r="N322" s="140">
        <f t="shared" si="24"/>
        <v>0</v>
      </c>
      <c r="O322" s="37">
        <f t="shared" si="24"/>
        <v>0</v>
      </c>
      <c r="P322" s="38">
        <f t="shared" si="25"/>
        <v>0</v>
      </c>
    </row>
    <row r="323" spans="1:16" ht="19.5" customHeight="1" thickBot="1">
      <c r="A323" s="259" t="s">
        <v>14</v>
      </c>
      <c r="B323" s="260"/>
      <c r="C323" s="260"/>
      <c r="D323" s="260"/>
      <c r="E323" s="261"/>
      <c r="F323" s="39">
        <f aca="true" t="shared" si="26" ref="F323:O323">SUM(F300:F322)</f>
        <v>40.53</v>
      </c>
      <c r="G323" s="40">
        <f t="shared" si="26"/>
        <v>99</v>
      </c>
      <c r="H323" s="41">
        <f t="shared" si="26"/>
        <v>32.43</v>
      </c>
      <c r="I323" s="136">
        <f t="shared" si="26"/>
        <v>96</v>
      </c>
      <c r="J323" s="145">
        <f t="shared" si="26"/>
        <v>32.43</v>
      </c>
      <c r="K323" s="138">
        <f t="shared" si="26"/>
        <v>96</v>
      </c>
      <c r="L323" s="142">
        <f t="shared" si="26"/>
        <v>32.43</v>
      </c>
      <c r="M323" s="138">
        <f t="shared" si="26"/>
        <v>96</v>
      </c>
      <c r="N323" s="43">
        <f t="shared" si="26"/>
        <v>137.82000000000002</v>
      </c>
      <c r="O323" s="44">
        <f t="shared" si="26"/>
        <v>387</v>
      </c>
      <c r="P323" s="32">
        <f t="shared" si="25"/>
        <v>524.82</v>
      </c>
    </row>
    <row r="324" spans="1:16" ht="19.5" customHeight="1">
      <c r="A324" s="45"/>
      <c r="B324" s="45"/>
      <c r="C324" s="45"/>
      <c r="D324" s="45"/>
      <c r="E324" s="45"/>
      <c r="F324" s="46"/>
      <c r="G324" s="46"/>
      <c r="H324" s="46"/>
      <c r="I324" s="46"/>
      <c r="J324" s="46"/>
      <c r="K324" s="46"/>
      <c r="L324" s="46"/>
      <c r="M324" s="46"/>
      <c r="N324" s="47"/>
      <c r="O324" s="47"/>
      <c r="P324" s="48"/>
    </row>
    <row r="325" spans="1:16" ht="19.5" customHeight="1">
      <c r="A325" s="45"/>
      <c r="B325" s="45"/>
      <c r="C325" s="45"/>
      <c r="D325" s="45"/>
      <c r="E325" s="45"/>
      <c r="F325" s="46"/>
      <c r="G325" s="46"/>
      <c r="H325" s="46"/>
      <c r="I325" s="46"/>
      <c r="J325" s="46"/>
      <c r="K325" s="46"/>
      <c r="L325" s="46"/>
      <c r="M325" s="46"/>
      <c r="N325" s="47"/>
      <c r="O325" s="47"/>
      <c r="P325" s="48"/>
    </row>
    <row r="326" spans="1:16" ht="19.5" customHeight="1">
      <c r="A326" s="238" t="s">
        <v>0</v>
      </c>
      <c r="B326" s="238"/>
      <c r="C326" s="238"/>
      <c r="D326" s="238"/>
      <c r="E326" s="238"/>
      <c r="F326" s="238"/>
      <c r="G326" s="238"/>
      <c r="H326" s="238"/>
      <c r="I326" s="239"/>
      <c r="J326" s="238"/>
      <c r="K326" s="238"/>
      <c r="L326" s="238"/>
      <c r="M326" s="238"/>
      <c r="N326" s="238"/>
      <c r="O326" s="238"/>
      <c r="P326" s="238"/>
    </row>
    <row r="327" spans="1:16" ht="19.5" customHeight="1">
      <c r="A327" s="238"/>
      <c r="B327" s="238"/>
      <c r="C327" s="238"/>
      <c r="D327" s="238"/>
      <c r="E327" s="238"/>
      <c r="F327" s="238"/>
      <c r="G327" s="238"/>
      <c r="H327" s="238"/>
      <c r="I327" s="239"/>
      <c r="J327" s="240"/>
      <c r="K327" s="240"/>
      <c r="L327" s="239"/>
      <c r="M327" s="239"/>
      <c r="N327" s="239"/>
      <c r="O327" s="239"/>
      <c r="P327" s="239"/>
    </row>
    <row r="328" spans="1:11" ht="19.5" customHeight="1">
      <c r="A328" s="241" t="s">
        <v>157</v>
      </c>
      <c r="B328" s="241"/>
      <c r="J328" s="19"/>
      <c r="K328" s="19"/>
    </row>
    <row r="329" spans="1:2" ht="19.5" customHeight="1">
      <c r="A329" s="241"/>
      <c r="B329" s="241"/>
    </row>
    <row r="330" spans="1:14" ht="19.5" customHeight="1">
      <c r="A330" s="241"/>
      <c r="B330" s="241"/>
      <c r="K330" s="18"/>
      <c r="L330" s="18"/>
      <c r="M330" s="18"/>
      <c r="N330" s="18"/>
    </row>
    <row r="331" spans="1:16" ht="19.5" customHeight="1">
      <c r="A331" s="263" t="s">
        <v>15</v>
      </c>
      <c r="B331" s="254" t="s">
        <v>389</v>
      </c>
      <c r="C331" s="254"/>
      <c r="D331" s="254"/>
      <c r="E331" s="29"/>
      <c r="F331" s="16"/>
      <c r="G331" s="16"/>
      <c r="H331" s="16"/>
      <c r="K331" s="255" t="s">
        <v>16</v>
      </c>
      <c r="L331" s="255"/>
      <c r="M331" s="227" t="str">
        <f>MR!R11</f>
        <v>jún 2013</v>
      </c>
      <c r="N331" s="227"/>
      <c r="O331" s="227"/>
      <c r="P331" s="227"/>
    </row>
    <row r="332" spans="1:16" ht="19.5" customHeight="1">
      <c r="A332" s="263"/>
      <c r="B332" s="254"/>
      <c r="C332" s="254"/>
      <c r="D332" s="254"/>
      <c r="E332" s="29"/>
      <c r="F332" s="16"/>
      <c r="G332" s="16"/>
      <c r="H332" s="16"/>
      <c r="K332" s="255"/>
      <c r="L332" s="255"/>
      <c r="M332" s="227"/>
      <c r="N332" s="227"/>
      <c r="O332" s="227"/>
      <c r="P332" s="227"/>
    </row>
    <row r="333" ht="19.5" customHeight="1" thickBot="1"/>
    <row r="334" spans="1:16" ht="19.5" customHeight="1" thickBot="1">
      <c r="A334" s="242" t="s">
        <v>2</v>
      </c>
      <c r="B334" s="245" t="s">
        <v>3</v>
      </c>
      <c r="C334" s="248" t="s">
        <v>4</v>
      </c>
      <c r="D334" s="251" t="s">
        <v>5</v>
      </c>
      <c r="E334" s="262" t="s">
        <v>6</v>
      </c>
      <c r="F334" s="235" t="s">
        <v>7</v>
      </c>
      <c r="G334" s="235"/>
      <c r="H334" s="235"/>
      <c r="I334" s="235"/>
      <c r="J334" s="235"/>
      <c r="K334" s="235"/>
      <c r="L334" s="235"/>
      <c r="M334" s="231"/>
      <c r="N334" s="234" t="s">
        <v>12</v>
      </c>
      <c r="O334" s="235"/>
      <c r="P334" s="228" t="s">
        <v>14</v>
      </c>
    </row>
    <row r="335" spans="1:16" ht="19.5" customHeight="1">
      <c r="A335" s="243"/>
      <c r="B335" s="246"/>
      <c r="C335" s="249"/>
      <c r="D335" s="252"/>
      <c r="E335" s="232"/>
      <c r="F335" s="256" t="s">
        <v>8</v>
      </c>
      <c r="G335" s="257"/>
      <c r="H335" s="258" t="s">
        <v>9</v>
      </c>
      <c r="I335" s="258"/>
      <c r="J335" s="256" t="s">
        <v>10</v>
      </c>
      <c r="K335" s="257"/>
      <c r="L335" s="258" t="s">
        <v>11</v>
      </c>
      <c r="M335" s="257"/>
      <c r="N335" s="236"/>
      <c r="O335" s="237"/>
      <c r="P335" s="229"/>
    </row>
    <row r="336" spans="1:16" ht="19.5" customHeight="1" thickBot="1">
      <c r="A336" s="244"/>
      <c r="B336" s="247"/>
      <c r="C336" s="250"/>
      <c r="D336" s="253"/>
      <c r="E336" s="233"/>
      <c r="F336" s="20" t="s">
        <v>336</v>
      </c>
      <c r="G336" s="21" t="s">
        <v>13</v>
      </c>
      <c r="H336" s="20" t="s">
        <v>336</v>
      </c>
      <c r="I336" s="22" t="s">
        <v>13</v>
      </c>
      <c r="J336" s="20" t="s">
        <v>336</v>
      </c>
      <c r="K336" s="21" t="s">
        <v>13</v>
      </c>
      <c r="L336" s="20" t="s">
        <v>336</v>
      </c>
      <c r="M336" s="21" t="s">
        <v>13</v>
      </c>
      <c r="N336" s="20" t="s">
        <v>336</v>
      </c>
      <c r="O336" s="22" t="s">
        <v>13</v>
      </c>
      <c r="P336" s="230"/>
    </row>
    <row r="337" spans="1:25" ht="19.5" customHeight="1">
      <c r="A337" s="2">
        <v>41434</v>
      </c>
      <c r="B337" s="3" t="s">
        <v>569</v>
      </c>
      <c r="C337" s="3" t="s">
        <v>364</v>
      </c>
      <c r="D337" s="3" t="s">
        <v>504</v>
      </c>
      <c r="E337" s="4"/>
      <c r="F337" s="7">
        <v>13.51</v>
      </c>
      <c r="G337" s="8">
        <v>33</v>
      </c>
      <c r="H337" s="5">
        <v>10.81</v>
      </c>
      <c r="I337" s="143">
        <v>32</v>
      </c>
      <c r="J337" s="144">
        <v>10.81</v>
      </c>
      <c r="K337" s="143">
        <v>32</v>
      </c>
      <c r="L337" s="144">
        <v>10.81</v>
      </c>
      <c r="M337" s="143">
        <v>32</v>
      </c>
      <c r="N337" s="33">
        <f>SUM(F337+H337+J337+L337)</f>
        <v>45.940000000000005</v>
      </c>
      <c r="O337" s="34">
        <f>SUM(G337+I337+K337+M337)</f>
        <v>129</v>
      </c>
      <c r="P337" s="35">
        <f>SUM(N337:O337)</f>
        <v>174.94</v>
      </c>
      <c r="R337" s="124" t="s">
        <v>8</v>
      </c>
      <c r="S337" s="208" t="s">
        <v>347</v>
      </c>
      <c r="T337" s="205" t="s">
        <v>339</v>
      </c>
      <c r="U337" s="182" t="s">
        <v>337</v>
      </c>
      <c r="V337" s="206" t="s">
        <v>382</v>
      </c>
      <c r="W337" s="205" t="s">
        <v>383</v>
      </c>
      <c r="X337" s="123" t="s">
        <v>341</v>
      </c>
      <c r="Y337" s="122"/>
    </row>
    <row r="338" spans="1:25" ht="19.5" customHeight="1">
      <c r="A338" s="9">
        <v>41448</v>
      </c>
      <c r="B338" s="10" t="s">
        <v>827</v>
      </c>
      <c r="C338" s="3" t="s">
        <v>364</v>
      </c>
      <c r="D338" s="10" t="s">
        <v>521</v>
      </c>
      <c r="E338" s="11"/>
      <c r="F338" s="7">
        <v>13.51</v>
      </c>
      <c r="G338" s="8">
        <v>33</v>
      </c>
      <c r="H338" s="5">
        <v>10.81</v>
      </c>
      <c r="I338" s="10">
        <v>32</v>
      </c>
      <c r="J338" s="10">
        <v>10.81</v>
      </c>
      <c r="K338" s="10">
        <v>32</v>
      </c>
      <c r="L338" s="10">
        <v>10.81</v>
      </c>
      <c r="M338" s="10">
        <v>32</v>
      </c>
      <c r="N338" s="139">
        <f aca="true" t="shared" si="27" ref="N338:O359">SUM(F338+H338+J338+L338)</f>
        <v>45.940000000000005</v>
      </c>
      <c r="O338" s="34">
        <f t="shared" si="27"/>
        <v>129</v>
      </c>
      <c r="P338" s="35">
        <f aca="true" t="shared" si="28" ref="P338:P360">SUM(N338:O338)</f>
        <v>174.94</v>
      </c>
      <c r="R338" s="124" t="s">
        <v>336</v>
      </c>
      <c r="S338" s="209">
        <v>13.51</v>
      </c>
      <c r="T338" s="185">
        <v>8.09</v>
      </c>
      <c r="U338" s="181">
        <v>5.4</v>
      </c>
      <c r="V338" s="207">
        <v>8.09</v>
      </c>
      <c r="W338" s="185">
        <v>21.6</v>
      </c>
      <c r="X338" s="123">
        <v>0</v>
      </c>
      <c r="Y338" s="122"/>
    </row>
    <row r="339" spans="1:25" ht="19.5" customHeight="1">
      <c r="A339" s="9"/>
      <c r="B339" s="10"/>
      <c r="C339" s="3"/>
      <c r="D339" s="10"/>
      <c r="E339" s="11"/>
      <c r="F339" s="7"/>
      <c r="G339" s="8"/>
      <c r="H339" s="5"/>
      <c r="I339" s="10"/>
      <c r="J339" s="10"/>
      <c r="K339" s="10"/>
      <c r="L339" s="10"/>
      <c r="M339" s="10"/>
      <c r="N339" s="139">
        <f t="shared" si="27"/>
        <v>0</v>
      </c>
      <c r="O339" s="34">
        <f t="shared" si="27"/>
        <v>0</v>
      </c>
      <c r="P339" s="35">
        <f t="shared" si="28"/>
        <v>0</v>
      </c>
      <c r="R339" s="124" t="s">
        <v>340</v>
      </c>
      <c r="S339" s="209">
        <v>33</v>
      </c>
      <c r="T339" s="185">
        <v>23</v>
      </c>
      <c r="U339" s="181">
        <v>1.3</v>
      </c>
      <c r="V339" s="207">
        <v>16</v>
      </c>
      <c r="W339" s="185">
        <v>1.3</v>
      </c>
      <c r="X339" s="123">
        <v>0</v>
      </c>
      <c r="Y339" s="122"/>
    </row>
    <row r="340" spans="1:20" ht="19.5" customHeight="1">
      <c r="A340" s="9"/>
      <c r="B340" s="10"/>
      <c r="C340" s="3"/>
      <c r="D340" s="10"/>
      <c r="E340" s="11"/>
      <c r="F340" s="7"/>
      <c r="G340" s="8"/>
      <c r="H340" s="5"/>
      <c r="I340" s="10"/>
      <c r="J340" s="10"/>
      <c r="K340" s="10"/>
      <c r="L340" s="10"/>
      <c r="M340" s="10"/>
      <c r="N340" s="139">
        <f t="shared" si="27"/>
        <v>0</v>
      </c>
      <c r="O340" s="34">
        <f t="shared" si="27"/>
        <v>0</v>
      </c>
      <c r="P340" s="35">
        <f t="shared" si="28"/>
        <v>0</v>
      </c>
      <c r="R340" s="119"/>
      <c r="T340" s="119"/>
    </row>
    <row r="341" spans="1:25" ht="19.5" customHeight="1">
      <c r="A341" s="9"/>
      <c r="B341" s="10"/>
      <c r="C341" s="3"/>
      <c r="D341" s="10"/>
      <c r="E341" s="11"/>
      <c r="F341" s="7"/>
      <c r="G341" s="8"/>
      <c r="H341" s="5"/>
      <c r="I341" s="10"/>
      <c r="J341" s="10"/>
      <c r="K341" s="10"/>
      <c r="L341" s="10"/>
      <c r="M341" s="10"/>
      <c r="N341" s="139">
        <f t="shared" si="27"/>
        <v>0</v>
      </c>
      <c r="O341" s="34">
        <f t="shared" si="27"/>
        <v>0</v>
      </c>
      <c r="P341" s="35">
        <f t="shared" si="28"/>
        <v>0</v>
      </c>
      <c r="R341" s="124" t="s">
        <v>342</v>
      </c>
      <c r="S341" s="208" t="s">
        <v>347</v>
      </c>
      <c r="T341" s="205" t="s">
        <v>339</v>
      </c>
      <c r="U341" s="182" t="s">
        <v>337</v>
      </c>
      <c r="V341" s="206" t="s">
        <v>382</v>
      </c>
      <c r="W341" s="205" t="s">
        <v>383</v>
      </c>
      <c r="X341" s="123" t="s">
        <v>341</v>
      </c>
      <c r="Y341" s="122"/>
    </row>
    <row r="342" spans="1:25" ht="19.5" customHeight="1">
      <c r="A342" s="9"/>
      <c r="B342" s="10"/>
      <c r="C342" s="3"/>
      <c r="D342" s="10"/>
      <c r="E342" s="11"/>
      <c r="F342" s="7"/>
      <c r="G342" s="8"/>
      <c r="H342" s="5"/>
      <c r="I342" s="10"/>
      <c r="J342" s="10"/>
      <c r="K342" s="10"/>
      <c r="L342" s="10"/>
      <c r="M342" s="10"/>
      <c r="N342" s="139">
        <f t="shared" si="27"/>
        <v>0</v>
      </c>
      <c r="O342" s="34">
        <f t="shared" si="27"/>
        <v>0</v>
      </c>
      <c r="P342" s="35">
        <f t="shared" si="28"/>
        <v>0</v>
      </c>
      <c r="R342" s="124" t="s">
        <v>336</v>
      </c>
      <c r="S342" s="209">
        <v>10.81</v>
      </c>
      <c r="T342" s="185">
        <v>5.4</v>
      </c>
      <c r="U342" s="181">
        <v>5.4</v>
      </c>
      <c r="V342" s="207">
        <v>5.4</v>
      </c>
      <c r="W342" s="185">
        <v>13.51</v>
      </c>
      <c r="X342" s="121">
        <v>0</v>
      </c>
      <c r="Y342" s="122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10"/>
      <c r="J343" s="10"/>
      <c r="K343" s="10"/>
      <c r="L343" s="10"/>
      <c r="M343" s="10"/>
      <c r="N343" s="139">
        <f t="shared" si="27"/>
        <v>0</v>
      </c>
      <c r="O343" s="34">
        <f t="shared" si="27"/>
        <v>0</v>
      </c>
      <c r="P343" s="35">
        <f t="shared" si="28"/>
        <v>0</v>
      </c>
      <c r="R343" s="124" t="s">
        <v>340</v>
      </c>
      <c r="S343" s="209">
        <v>32</v>
      </c>
      <c r="T343" s="185">
        <v>22</v>
      </c>
      <c r="U343" s="181">
        <v>0</v>
      </c>
      <c r="V343" s="207">
        <v>15</v>
      </c>
      <c r="W343" s="185">
        <v>0</v>
      </c>
      <c r="X343" s="121">
        <v>0</v>
      </c>
      <c r="Y343" s="122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10"/>
      <c r="J344" s="10"/>
      <c r="K344" s="10"/>
      <c r="L344" s="10"/>
      <c r="M344" s="10"/>
      <c r="N344" s="139">
        <f t="shared" si="27"/>
        <v>0</v>
      </c>
      <c r="O344" s="34">
        <f t="shared" si="27"/>
        <v>0</v>
      </c>
      <c r="P344" s="35">
        <f t="shared" si="28"/>
        <v>0</v>
      </c>
    </row>
    <row r="345" spans="1:16" ht="19.5" customHeight="1">
      <c r="A345" s="9"/>
      <c r="B345" s="10"/>
      <c r="C345" s="3"/>
      <c r="D345" s="10"/>
      <c r="E345" s="11"/>
      <c r="F345" s="7"/>
      <c r="G345" s="8"/>
      <c r="H345" s="5"/>
      <c r="I345" s="10"/>
      <c r="J345" s="10"/>
      <c r="K345" s="10"/>
      <c r="L345" s="10"/>
      <c r="M345" s="10"/>
      <c r="N345" s="139">
        <f t="shared" si="27"/>
        <v>0</v>
      </c>
      <c r="O345" s="34">
        <f t="shared" si="27"/>
        <v>0</v>
      </c>
      <c r="P345" s="35">
        <f t="shared" si="28"/>
        <v>0</v>
      </c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10"/>
      <c r="J346" s="10"/>
      <c r="K346" s="10"/>
      <c r="L346" s="10"/>
      <c r="M346" s="10"/>
      <c r="N346" s="139">
        <f t="shared" si="27"/>
        <v>0</v>
      </c>
      <c r="O346" s="34">
        <f t="shared" si="27"/>
        <v>0</v>
      </c>
      <c r="P346" s="35">
        <f t="shared" si="28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10"/>
      <c r="J347" s="10"/>
      <c r="K347" s="10"/>
      <c r="L347" s="10"/>
      <c r="M347" s="10"/>
      <c r="N347" s="139">
        <f t="shared" si="27"/>
        <v>0</v>
      </c>
      <c r="O347" s="34">
        <f t="shared" si="27"/>
        <v>0</v>
      </c>
      <c r="P347" s="35">
        <f t="shared" si="28"/>
        <v>0</v>
      </c>
    </row>
    <row r="348" spans="1:16" ht="19.5" customHeight="1">
      <c r="A348" s="9"/>
      <c r="B348" s="10"/>
      <c r="C348" s="3"/>
      <c r="D348" s="10"/>
      <c r="E348" s="11"/>
      <c r="F348" s="7"/>
      <c r="G348" s="8"/>
      <c r="H348" s="5"/>
      <c r="I348" s="10"/>
      <c r="J348" s="10"/>
      <c r="K348" s="10"/>
      <c r="L348" s="10"/>
      <c r="M348" s="10"/>
      <c r="N348" s="139">
        <f t="shared" si="27"/>
        <v>0</v>
      </c>
      <c r="O348" s="34">
        <f t="shared" si="27"/>
        <v>0</v>
      </c>
      <c r="P348" s="35">
        <f t="shared" si="28"/>
        <v>0</v>
      </c>
    </row>
    <row r="349" spans="1:16" ht="19.5" customHeight="1">
      <c r="A349" s="9"/>
      <c r="B349" s="10"/>
      <c r="C349" s="3"/>
      <c r="D349" s="10"/>
      <c r="E349" s="11"/>
      <c r="F349" s="7"/>
      <c r="G349" s="8"/>
      <c r="H349" s="5"/>
      <c r="I349" s="10"/>
      <c r="J349" s="10"/>
      <c r="K349" s="10"/>
      <c r="L349" s="10"/>
      <c r="M349" s="10"/>
      <c r="N349" s="139">
        <f t="shared" si="27"/>
        <v>0</v>
      </c>
      <c r="O349" s="34">
        <f t="shared" si="27"/>
        <v>0</v>
      </c>
      <c r="P349" s="35">
        <f t="shared" si="28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10"/>
      <c r="J350" s="10"/>
      <c r="K350" s="10"/>
      <c r="L350" s="10"/>
      <c r="M350" s="10"/>
      <c r="N350" s="139">
        <f t="shared" si="27"/>
        <v>0</v>
      </c>
      <c r="O350" s="34">
        <f t="shared" si="27"/>
        <v>0</v>
      </c>
      <c r="P350" s="35">
        <f t="shared" si="28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10"/>
      <c r="J351" s="10"/>
      <c r="K351" s="10"/>
      <c r="L351" s="10"/>
      <c r="M351" s="10"/>
      <c r="N351" s="139">
        <f t="shared" si="27"/>
        <v>0</v>
      </c>
      <c r="O351" s="34">
        <f t="shared" si="27"/>
        <v>0</v>
      </c>
      <c r="P351" s="35">
        <f t="shared" si="28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10"/>
      <c r="J352" s="10"/>
      <c r="K352" s="10"/>
      <c r="L352" s="10"/>
      <c r="M352" s="10"/>
      <c r="N352" s="139">
        <f t="shared" si="27"/>
        <v>0</v>
      </c>
      <c r="O352" s="34">
        <f t="shared" si="27"/>
        <v>0</v>
      </c>
      <c r="P352" s="35">
        <f t="shared" si="28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10"/>
      <c r="J353" s="10"/>
      <c r="K353" s="10"/>
      <c r="L353" s="10"/>
      <c r="M353" s="10"/>
      <c r="N353" s="139">
        <f t="shared" si="27"/>
        <v>0</v>
      </c>
      <c r="O353" s="34">
        <f t="shared" si="27"/>
        <v>0</v>
      </c>
      <c r="P353" s="35">
        <f t="shared" si="28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10"/>
      <c r="J354" s="10"/>
      <c r="K354" s="10"/>
      <c r="L354" s="10"/>
      <c r="M354" s="10"/>
      <c r="N354" s="139">
        <f t="shared" si="27"/>
        <v>0</v>
      </c>
      <c r="O354" s="34">
        <f t="shared" si="27"/>
        <v>0</v>
      </c>
      <c r="P354" s="35">
        <f t="shared" si="28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10"/>
      <c r="J355" s="10"/>
      <c r="K355" s="10"/>
      <c r="L355" s="10"/>
      <c r="M355" s="10"/>
      <c r="N355" s="139">
        <f t="shared" si="27"/>
        <v>0</v>
      </c>
      <c r="O355" s="34">
        <f t="shared" si="27"/>
        <v>0</v>
      </c>
      <c r="P355" s="35">
        <f t="shared" si="28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10"/>
      <c r="J356" s="10"/>
      <c r="K356" s="10"/>
      <c r="L356" s="10"/>
      <c r="M356" s="10"/>
      <c r="N356" s="139">
        <f t="shared" si="27"/>
        <v>0</v>
      </c>
      <c r="O356" s="34">
        <f t="shared" si="27"/>
        <v>0</v>
      </c>
      <c r="P356" s="35">
        <f t="shared" si="28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10"/>
      <c r="J357" s="10"/>
      <c r="K357" s="10"/>
      <c r="L357" s="10"/>
      <c r="M357" s="10"/>
      <c r="N357" s="139">
        <f t="shared" si="27"/>
        <v>0</v>
      </c>
      <c r="O357" s="34">
        <f t="shared" si="27"/>
        <v>0</v>
      </c>
      <c r="P357" s="35">
        <f t="shared" si="28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10"/>
      <c r="J358" s="10"/>
      <c r="K358" s="10"/>
      <c r="L358" s="10"/>
      <c r="M358" s="10"/>
      <c r="N358" s="139">
        <f t="shared" si="27"/>
        <v>0</v>
      </c>
      <c r="O358" s="34">
        <f t="shared" si="27"/>
        <v>0</v>
      </c>
      <c r="P358" s="35">
        <f t="shared" si="28"/>
        <v>0</v>
      </c>
    </row>
    <row r="359" spans="1:16" ht="19.5" customHeight="1" thickBot="1">
      <c r="A359" s="26"/>
      <c r="B359" s="27"/>
      <c r="C359" s="3"/>
      <c r="D359" s="27"/>
      <c r="E359" s="28"/>
      <c r="F359" s="7"/>
      <c r="G359" s="8"/>
      <c r="H359" s="5"/>
      <c r="I359" s="10"/>
      <c r="J359" s="10"/>
      <c r="K359" s="10"/>
      <c r="L359" s="10"/>
      <c r="M359" s="10"/>
      <c r="N359" s="140">
        <f t="shared" si="27"/>
        <v>0</v>
      </c>
      <c r="O359" s="37">
        <f t="shared" si="27"/>
        <v>0</v>
      </c>
      <c r="P359" s="38">
        <f t="shared" si="28"/>
        <v>0</v>
      </c>
    </row>
    <row r="360" spans="1:16" ht="19.5" customHeight="1" thickBot="1">
      <c r="A360" s="259" t="s">
        <v>14</v>
      </c>
      <c r="B360" s="260"/>
      <c r="C360" s="260"/>
      <c r="D360" s="260"/>
      <c r="E360" s="261"/>
      <c r="F360" s="39">
        <f aca="true" t="shared" si="29" ref="F360:O360">SUM(F337:F359)</f>
        <v>27.02</v>
      </c>
      <c r="G360" s="40">
        <f t="shared" si="29"/>
        <v>66</v>
      </c>
      <c r="H360" s="41">
        <f t="shared" si="29"/>
        <v>21.62</v>
      </c>
      <c r="I360" s="136">
        <f t="shared" si="29"/>
        <v>64</v>
      </c>
      <c r="J360" s="145">
        <f t="shared" si="29"/>
        <v>21.62</v>
      </c>
      <c r="K360" s="138">
        <f t="shared" si="29"/>
        <v>64</v>
      </c>
      <c r="L360" s="142">
        <f t="shared" si="29"/>
        <v>21.62</v>
      </c>
      <c r="M360" s="138">
        <f t="shared" si="29"/>
        <v>64</v>
      </c>
      <c r="N360" s="43">
        <f t="shared" si="29"/>
        <v>91.88000000000001</v>
      </c>
      <c r="O360" s="44">
        <f t="shared" si="29"/>
        <v>258</v>
      </c>
      <c r="P360" s="32">
        <f t="shared" si="28"/>
        <v>349.88</v>
      </c>
    </row>
    <row r="361" spans="1:16" ht="19.5" customHeight="1">
      <c r="A361" s="238" t="s">
        <v>0</v>
      </c>
      <c r="B361" s="238"/>
      <c r="C361" s="238"/>
      <c r="D361" s="238"/>
      <c r="E361" s="238"/>
      <c r="F361" s="238"/>
      <c r="G361" s="238"/>
      <c r="H361" s="238"/>
      <c r="I361" s="239"/>
      <c r="J361" s="238"/>
      <c r="K361" s="238"/>
      <c r="L361" s="238"/>
      <c r="M361" s="238"/>
      <c r="N361" s="238"/>
      <c r="O361" s="238"/>
      <c r="P361" s="238"/>
    </row>
    <row r="362" spans="1:16" ht="19.5" customHeight="1">
      <c r="A362" s="238"/>
      <c r="B362" s="238"/>
      <c r="C362" s="238"/>
      <c r="D362" s="238"/>
      <c r="E362" s="238"/>
      <c r="F362" s="238"/>
      <c r="G362" s="238"/>
      <c r="H362" s="238"/>
      <c r="I362" s="239"/>
      <c r="J362" s="240"/>
      <c r="K362" s="240"/>
      <c r="L362" s="239"/>
      <c r="M362" s="239"/>
      <c r="N362" s="239"/>
      <c r="O362" s="239"/>
      <c r="P362" s="239"/>
    </row>
    <row r="363" spans="1:11" ht="19.5" customHeight="1">
      <c r="A363" s="241" t="s">
        <v>158</v>
      </c>
      <c r="B363" s="241"/>
      <c r="J363" s="19"/>
      <c r="K363" s="19"/>
    </row>
    <row r="364" spans="1:2" ht="19.5" customHeight="1">
      <c r="A364" s="241"/>
      <c r="B364" s="241"/>
    </row>
    <row r="365" spans="1:14" ht="19.5" customHeight="1">
      <c r="A365" s="241"/>
      <c r="B365" s="241"/>
      <c r="K365" s="18"/>
      <c r="L365" s="18"/>
      <c r="M365" s="18"/>
      <c r="N365" s="18"/>
    </row>
    <row r="366" spans="1:16" ht="19.5" customHeight="1">
      <c r="A366" s="263" t="s">
        <v>15</v>
      </c>
      <c r="B366" s="254" t="s">
        <v>291</v>
      </c>
      <c r="C366" s="254"/>
      <c r="D366" s="254"/>
      <c r="E366" s="29"/>
      <c r="F366" s="16"/>
      <c r="G366" s="16"/>
      <c r="H366" s="16"/>
      <c r="K366" s="255" t="s">
        <v>16</v>
      </c>
      <c r="L366" s="255"/>
      <c r="M366" s="227" t="str">
        <f>MR!R11</f>
        <v>jún 2013</v>
      </c>
      <c r="N366" s="227"/>
      <c r="O366" s="227"/>
      <c r="P366" s="227"/>
    </row>
    <row r="367" spans="1:16" ht="19.5" customHeight="1">
      <c r="A367" s="263"/>
      <c r="B367" s="254"/>
      <c r="C367" s="254"/>
      <c r="D367" s="254"/>
      <c r="E367" s="29"/>
      <c r="F367" s="16"/>
      <c r="G367" s="16"/>
      <c r="H367" s="16"/>
      <c r="K367" s="255"/>
      <c r="L367" s="255"/>
      <c r="M367" s="227"/>
      <c r="N367" s="227"/>
      <c r="O367" s="227"/>
      <c r="P367" s="227"/>
    </row>
    <row r="368" ht="19.5" customHeight="1" thickBot="1"/>
    <row r="369" spans="1:16" ht="19.5" customHeight="1" thickBot="1">
      <c r="A369" s="242" t="s">
        <v>2</v>
      </c>
      <c r="B369" s="245" t="s">
        <v>3</v>
      </c>
      <c r="C369" s="248" t="s">
        <v>4</v>
      </c>
      <c r="D369" s="251" t="s">
        <v>5</v>
      </c>
      <c r="E369" s="262" t="s">
        <v>6</v>
      </c>
      <c r="F369" s="235" t="s">
        <v>7</v>
      </c>
      <c r="G369" s="235"/>
      <c r="H369" s="235"/>
      <c r="I369" s="235"/>
      <c r="J369" s="235"/>
      <c r="K369" s="235"/>
      <c r="L369" s="235"/>
      <c r="M369" s="231"/>
      <c r="N369" s="234" t="s">
        <v>12</v>
      </c>
      <c r="O369" s="235"/>
      <c r="P369" s="228" t="s">
        <v>14</v>
      </c>
    </row>
    <row r="370" spans="1:16" ht="19.5" customHeight="1">
      <c r="A370" s="243"/>
      <c r="B370" s="246"/>
      <c r="C370" s="249"/>
      <c r="D370" s="252"/>
      <c r="E370" s="232"/>
      <c r="F370" s="256" t="s">
        <v>8</v>
      </c>
      <c r="G370" s="257"/>
      <c r="H370" s="258" t="s">
        <v>9</v>
      </c>
      <c r="I370" s="258"/>
      <c r="J370" s="256" t="s">
        <v>10</v>
      </c>
      <c r="K370" s="257"/>
      <c r="L370" s="258" t="s">
        <v>11</v>
      </c>
      <c r="M370" s="257"/>
      <c r="N370" s="236"/>
      <c r="O370" s="237"/>
      <c r="P370" s="229"/>
    </row>
    <row r="371" spans="1:16" ht="19.5" customHeight="1" thickBot="1">
      <c r="A371" s="244"/>
      <c r="B371" s="247"/>
      <c r="C371" s="250"/>
      <c r="D371" s="253"/>
      <c r="E371" s="233"/>
      <c r="F371" s="20" t="s">
        <v>336</v>
      </c>
      <c r="G371" s="21" t="s">
        <v>13</v>
      </c>
      <c r="H371" s="20" t="s">
        <v>336</v>
      </c>
      <c r="I371" s="135" t="s">
        <v>13</v>
      </c>
      <c r="J371" s="141" t="s">
        <v>336</v>
      </c>
      <c r="K371" s="137" t="s">
        <v>13</v>
      </c>
      <c r="L371" s="141" t="s">
        <v>336</v>
      </c>
      <c r="M371" s="137" t="s">
        <v>13</v>
      </c>
      <c r="N371" s="20" t="s">
        <v>336</v>
      </c>
      <c r="O371" s="22" t="s">
        <v>13</v>
      </c>
      <c r="P371" s="230"/>
    </row>
    <row r="372" spans="1:25" ht="19.5" customHeight="1">
      <c r="A372" s="2">
        <v>41434</v>
      </c>
      <c r="B372" s="3" t="s">
        <v>568</v>
      </c>
      <c r="C372" s="3" t="s">
        <v>364</v>
      </c>
      <c r="D372" s="3" t="s">
        <v>504</v>
      </c>
      <c r="E372" s="4"/>
      <c r="F372" s="7">
        <v>13.51</v>
      </c>
      <c r="G372" s="8">
        <v>33</v>
      </c>
      <c r="H372" s="5">
        <v>10.81</v>
      </c>
      <c r="I372" s="10">
        <v>32</v>
      </c>
      <c r="J372" s="10">
        <v>10.81</v>
      </c>
      <c r="K372" s="10">
        <v>32</v>
      </c>
      <c r="L372" s="10">
        <v>10.81</v>
      </c>
      <c r="M372" s="10">
        <v>32</v>
      </c>
      <c r="N372" s="139">
        <f>SUM(F372+H372+J372+L372)</f>
        <v>45.940000000000005</v>
      </c>
      <c r="O372" s="34">
        <f>SUM(G372+I372+K372+M372)</f>
        <v>129</v>
      </c>
      <c r="P372" s="35">
        <f>SUM(N372:O372)</f>
        <v>174.94</v>
      </c>
      <c r="R372" s="124" t="s">
        <v>8</v>
      </c>
      <c r="S372" s="208" t="s">
        <v>347</v>
      </c>
      <c r="T372" s="205" t="s">
        <v>339</v>
      </c>
      <c r="U372" s="182" t="s">
        <v>337</v>
      </c>
      <c r="V372" s="206" t="s">
        <v>382</v>
      </c>
      <c r="W372" s="205" t="s">
        <v>383</v>
      </c>
      <c r="X372" s="123" t="s">
        <v>341</v>
      </c>
      <c r="Y372" s="122"/>
    </row>
    <row r="373" spans="1:25" ht="19.5" customHeight="1">
      <c r="A373" s="9" t="s">
        <v>586</v>
      </c>
      <c r="B373" s="10" t="s">
        <v>607</v>
      </c>
      <c r="C373" s="3" t="s">
        <v>360</v>
      </c>
      <c r="D373" s="10" t="s">
        <v>504</v>
      </c>
      <c r="E373" s="11" t="s">
        <v>463</v>
      </c>
      <c r="F373" s="7">
        <v>21.63</v>
      </c>
      <c r="G373" s="8">
        <v>1.3</v>
      </c>
      <c r="H373" s="5">
        <v>13.51</v>
      </c>
      <c r="I373" s="10">
        <v>0</v>
      </c>
      <c r="J373" s="10"/>
      <c r="K373" s="10"/>
      <c r="L373" s="10"/>
      <c r="M373" s="10"/>
      <c r="N373" s="139">
        <f aca="true" t="shared" si="30" ref="N373:O394">SUM(F373+H373+J373+L373)</f>
        <v>35.14</v>
      </c>
      <c r="O373" s="34">
        <f t="shared" si="30"/>
        <v>1.3</v>
      </c>
      <c r="P373" s="35">
        <f aca="true" t="shared" si="31" ref="P373:P395">SUM(N373:O373)</f>
        <v>36.44</v>
      </c>
      <c r="R373" s="124" t="s">
        <v>336</v>
      </c>
      <c r="S373" s="209">
        <v>13.51</v>
      </c>
      <c r="T373" s="185">
        <v>8.09</v>
      </c>
      <c r="U373" s="181">
        <v>5.4</v>
      </c>
      <c r="V373" s="207">
        <v>8.09</v>
      </c>
      <c r="W373" s="185">
        <v>21.6</v>
      </c>
      <c r="X373" s="123">
        <v>0</v>
      </c>
      <c r="Y373" s="122"/>
    </row>
    <row r="374" spans="1:25" ht="19.5" customHeight="1">
      <c r="A374" s="9">
        <v>41448</v>
      </c>
      <c r="B374" s="10" t="s">
        <v>826</v>
      </c>
      <c r="C374" s="3" t="s">
        <v>364</v>
      </c>
      <c r="D374" s="10" t="s">
        <v>521</v>
      </c>
      <c r="E374" s="11"/>
      <c r="F374" s="7">
        <v>13.51</v>
      </c>
      <c r="G374" s="8">
        <v>33</v>
      </c>
      <c r="H374" s="5">
        <v>10.81</v>
      </c>
      <c r="I374" s="10">
        <v>32</v>
      </c>
      <c r="J374" s="10">
        <v>10.81</v>
      </c>
      <c r="K374" s="10">
        <v>32</v>
      </c>
      <c r="L374" s="10">
        <v>10.81</v>
      </c>
      <c r="M374" s="10">
        <v>32</v>
      </c>
      <c r="N374" s="139">
        <f t="shared" si="30"/>
        <v>45.940000000000005</v>
      </c>
      <c r="O374" s="34">
        <f t="shared" si="30"/>
        <v>129</v>
      </c>
      <c r="P374" s="35">
        <f t="shared" si="31"/>
        <v>174.94</v>
      </c>
      <c r="R374" s="124" t="s">
        <v>340</v>
      </c>
      <c r="S374" s="209">
        <v>33</v>
      </c>
      <c r="T374" s="185">
        <v>23</v>
      </c>
      <c r="U374" s="181">
        <v>1.3</v>
      </c>
      <c r="V374" s="207">
        <v>16</v>
      </c>
      <c r="W374" s="185">
        <v>1.3</v>
      </c>
      <c r="X374" s="123">
        <v>0</v>
      </c>
      <c r="Y374" s="122"/>
    </row>
    <row r="375" spans="1:20" ht="19.5" customHeight="1">
      <c r="A375" s="9" t="s">
        <v>844</v>
      </c>
      <c r="B375" s="10" t="s">
        <v>854</v>
      </c>
      <c r="C375" s="3" t="s">
        <v>360</v>
      </c>
      <c r="D375" s="10" t="s">
        <v>521</v>
      </c>
      <c r="E375" s="11" t="s">
        <v>463</v>
      </c>
      <c r="F375" s="7">
        <v>21.63</v>
      </c>
      <c r="G375" s="8">
        <v>1.3</v>
      </c>
      <c r="H375" s="5">
        <v>13.51</v>
      </c>
      <c r="I375" s="10">
        <v>0</v>
      </c>
      <c r="J375" s="10"/>
      <c r="K375" s="10"/>
      <c r="L375" s="10"/>
      <c r="M375" s="10"/>
      <c r="N375" s="139">
        <f t="shared" si="30"/>
        <v>35.14</v>
      </c>
      <c r="O375" s="34">
        <f t="shared" si="30"/>
        <v>1.3</v>
      </c>
      <c r="P375" s="35">
        <f t="shared" si="31"/>
        <v>36.44</v>
      </c>
      <c r="R375" s="119"/>
      <c r="T375" s="119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10"/>
      <c r="J376" s="10"/>
      <c r="K376" s="10"/>
      <c r="L376" s="10"/>
      <c r="M376" s="10"/>
      <c r="N376" s="139">
        <f t="shared" si="30"/>
        <v>0</v>
      </c>
      <c r="O376" s="34">
        <f t="shared" si="30"/>
        <v>0</v>
      </c>
      <c r="P376" s="35">
        <f t="shared" si="31"/>
        <v>0</v>
      </c>
      <c r="R376" s="124" t="s">
        <v>342</v>
      </c>
      <c r="S376" s="208" t="s">
        <v>347</v>
      </c>
      <c r="T376" s="205" t="s">
        <v>339</v>
      </c>
      <c r="U376" s="182" t="s">
        <v>337</v>
      </c>
      <c r="V376" s="206" t="s">
        <v>382</v>
      </c>
      <c r="W376" s="205" t="s">
        <v>383</v>
      </c>
      <c r="X376" s="123" t="s">
        <v>341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10"/>
      <c r="J377" s="10"/>
      <c r="K377" s="10"/>
      <c r="L377" s="10"/>
      <c r="M377" s="10"/>
      <c r="N377" s="139">
        <f t="shared" si="30"/>
        <v>0</v>
      </c>
      <c r="O377" s="34">
        <f t="shared" si="30"/>
        <v>0</v>
      </c>
      <c r="P377" s="35">
        <f t="shared" si="31"/>
        <v>0</v>
      </c>
      <c r="R377" s="124" t="s">
        <v>336</v>
      </c>
      <c r="S377" s="209">
        <v>10.81</v>
      </c>
      <c r="T377" s="185">
        <v>5.4</v>
      </c>
      <c r="U377" s="181">
        <v>5.4</v>
      </c>
      <c r="V377" s="207">
        <v>5.4</v>
      </c>
      <c r="W377" s="185">
        <v>13.51</v>
      </c>
      <c r="X377" s="121">
        <v>0</v>
      </c>
      <c r="Y377" s="122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10"/>
      <c r="J378" s="10"/>
      <c r="K378" s="10"/>
      <c r="L378" s="10"/>
      <c r="M378" s="10"/>
      <c r="N378" s="139">
        <f t="shared" si="30"/>
        <v>0</v>
      </c>
      <c r="O378" s="34">
        <f t="shared" si="30"/>
        <v>0</v>
      </c>
      <c r="P378" s="35">
        <f t="shared" si="31"/>
        <v>0</v>
      </c>
      <c r="R378" s="124" t="s">
        <v>340</v>
      </c>
      <c r="S378" s="209">
        <v>32</v>
      </c>
      <c r="T378" s="185">
        <v>22</v>
      </c>
      <c r="U378" s="181">
        <v>0</v>
      </c>
      <c r="V378" s="207">
        <v>15</v>
      </c>
      <c r="W378" s="185">
        <v>0</v>
      </c>
      <c r="X378" s="121">
        <v>0</v>
      </c>
      <c r="Y378" s="122"/>
    </row>
    <row r="379" spans="1:16" ht="19.5" customHeight="1">
      <c r="A379" s="9"/>
      <c r="B379" s="10"/>
      <c r="C379" s="3"/>
      <c r="D379" s="10"/>
      <c r="E379" s="11"/>
      <c r="F379" s="7"/>
      <c r="G379" s="8"/>
      <c r="H379" s="5"/>
      <c r="I379" s="10"/>
      <c r="J379" s="10"/>
      <c r="K379" s="10"/>
      <c r="L379" s="10"/>
      <c r="M379" s="10"/>
      <c r="N379" s="139">
        <f t="shared" si="30"/>
        <v>0</v>
      </c>
      <c r="O379" s="34">
        <f t="shared" si="30"/>
        <v>0</v>
      </c>
      <c r="P379" s="35">
        <f t="shared" si="31"/>
        <v>0</v>
      </c>
    </row>
    <row r="380" spans="1:16" ht="19.5" customHeight="1">
      <c r="A380" s="9"/>
      <c r="B380" s="10"/>
      <c r="C380" s="3"/>
      <c r="D380" s="10"/>
      <c r="E380" s="11"/>
      <c r="F380" s="7"/>
      <c r="G380" s="8"/>
      <c r="H380" s="5"/>
      <c r="I380" s="10"/>
      <c r="J380" s="10"/>
      <c r="K380" s="10"/>
      <c r="L380" s="10"/>
      <c r="M380" s="10"/>
      <c r="N380" s="139">
        <f t="shared" si="30"/>
        <v>0</v>
      </c>
      <c r="O380" s="34">
        <f t="shared" si="30"/>
        <v>0</v>
      </c>
      <c r="P380" s="35">
        <f t="shared" si="31"/>
        <v>0</v>
      </c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10"/>
      <c r="J381" s="10"/>
      <c r="K381" s="10"/>
      <c r="L381" s="10"/>
      <c r="M381" s="10"/>
      <c r="N381" s="139">
        <f t="shared" si="30"/>
        <v>0</v>
      </c>
      <c r="O381" s="34">
        <f t="shared" si="30"/>
        <v>0</v>
      </c>
      <c r="P381" s="35">
        <f t="shared" si="31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10"/>
      <c r="J382" s="10"/>
      <c r="K382" s="10"/>
      <c r="L382" s="10"/>
      <c r="M382" s="10"/>
      <c r="N382" s="139">
        <f t="shared" si="30"/>
        <v>0</v>
      </c>
      <c r="O382" s="34">
        <f t="shared" si="30"/>
        <v>0</v>
      </c>
      <c r="P382" s="35">
        <f t="shared" si="31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10"/>
      <c r="J383" s="10"/>
      <c r="K383" s="10"/>
      <c r="L383" s="10"/>
      <c r="M383" s="10"/>
      <c r="N383" s="139">
        <f t="shared" si="30"/>
        <v>0</v>
      </c>
      <c r="O383" s="34">
        <f t="shared" si="30"/>
        <v>0</v>
      </c>
      <c r="P383" s="35">
        <f t="shared" si="31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10"/>
      <c r="J384" s="10"/>
      <c r="K384" s="10"/>
      <c r="L384" s="10"/>
      <c r="M384" s="10"/>
      <c r="N384" s="139">
        <f t="shared" si="30"/>
        <v>0</v>
      </c>
      <c r="O384" s="34">
        <f t="shared" si="30"/>
        <v>0</v>
      </c>
      <c r="P384" s="35">
        <f t="shared" si="31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10"/>
      <c r="J385" s="10"/>
      <c r="K385" s="10"/>
      <c r="L385" s="10"/>
      <c r="M385" s="10"/>
      <c r="N385" s="139">
        <f t="shared" si="30"/>
        <v>0</v>
      </c>
      <c r="O385" s="34">
        <f t="shared" si="30"/>
        <v>0</v>
      </c>
      <c r="P385" s="35">
        <f t="shared" si="31"/>
        <v>0</v>
      </c>
    </row>
    <row r="386" spans="1:16" ht="19.5" customHeight="1">
      <c r="A386" s="9"/>
      <c r="B386" s="10"/>
      <c r="C386" s="3"/>
      <c r="D386" s="10"/>
      <c r="E386" s="11"/>
      <c r="F386" s="7"/>
      <c r="G386" s="8"/>
      <c r="H386" s="5"/>
      <c r="I386" s="10"/>
      <c r="J386" s="10"/>
      <c r="K386" s="10"/>
      <c r="L386" s="10"/>
      <c r="M386" s="10"/>
      <c r="N386" s="139">
        <f t="shared" si="30"/>
        <v>0</v>
      </c>
      <c r="O386" s="34">
        <f t="shared" si="30"/>
        <v>0</v>
      </c>
      <c r="P386" s="35">
        <f t="shared" si="31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10"/>
      <c r="J387" s="10"/>
      <c r="K387" s="10"/>
      <c r="L387" s="10"/>
      <c r="M387" s="10"/>
      <c r="N387" s="139">
        <f t="shared" si="30"/>
        <v>0</v>
      </c>
      <c r="O387" s="34">
        <f t="shared" si="30"/>
        <v>0</v>
      </c>
      <c r="P387" s="35">
        <f t="shared" si="31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10"/>
      <c r="J388" s="10"/>
      <c r="K388" s="10"/>
      <c r="L388" s="10"/>
      <c r="M388" s="10"/>
      <c r="N388" s="139">
        <f t="shared" si="30"/>
        <v>0</v>
      </c>
      <c r="O388" s="34">
        <f t="shared" si="30"/>
        <v>0</v>
      </c>
      <c r="P388" s="35">
        <f t="shared" si="31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10"/>
      <c r="J389" s="10"/>
      <c r="K389" s="10"/>
      <c r="L389" s="10"/>
      <c r="M389" s="10"/>
      <c r="N389" s="139">
        <f t="shared" si="30"/>
        <v>0</v>
      </c>
      <c r="O389" s="34">
        <f t="shared" si="30"/>
        <v>0</v>
      </c>
      <c r="P389" s="35">
        <f t="shared" si="31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10"/>
      <c r="J390" s="10"/>
      <c r="K390" s="10"/>
      <c r="L390" s="10"/>
      <c r="M390" s="10"/>
      <c r="N390" s="139">
        <f t="shared" si="30"/>
        <v>0</v>
      </c>
      <c r="O390" s="34">
        <f t="shared" si="30"/>
        <v>0</v>
      </c>
      <c r="P390" s="35">
        <f t="shared" si="31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10"/>
      <c r="J391" s="10"/>
      <c r="K391" s="10"/>
      <c r="L391" s="10"/>
      <c r="M391" s="10"/>
      <c r="N391" s="139">
        <f t="shared" si="30"/>
        <v>0</v>
      </c>
      <c r="O391" s="34">
        <f t="shared" si="30"/>
        <v>0</v>
      </c>
      <c r="P391" s="35">
        <f t="shared" si="31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10"/>
      <c r="J392" s="10"/>
      <c r="K392" s="10"/>
      <c r="L392" s="10"/>
      <c r="M392" s="10"/>
      <c r="N392" s="139">
        <f t="shared" si="30"/>
        <v>0</v>
      </c>
      <c r="O392" s="34">
        <f t="shared" si="30"/>
        <v>0</v>
      </c>
      <c r="P392" s="35">
        <f t="shared" si="31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10"/>
      <c r="J393" s="10"/>
      <c r="K393" s="10"/>
      <c r="L393" s="10"/>
      <c r="M393" s="10"/>
      <c r="N393" s="139">
        <f t="shared" si="30"/>
        <v>0</v>
      </c>
      <c r="O393" s="34">
        <f t="shared" si="30"/>
        <v>0</v>
      </c>
      <c r="P393" s="35">
        <f t="shared" si="31"/>
        <v>0</v>
      </c>
    </row>
    <row r="394" spans="1:16" ht="19.5" customHeight="1" thickBot="1">
      <c r="A394" s="26"/>
      <c r="B394" s="27"/>
      <c r="C394" s="3"/>
      <c r="D394" s="27"/>
      <c r="E394" s="28"/>
      <c r="F394" s="7"/>
      <c r="G394" s="8"/>
      <c r="H394" s="5"/>
      <c r="I394" s="8"/>
      <c r="J394" s="5"/>
      <c r="K394" s="8"/>
      <c r="L394" s="5"/>
      <c r="M394" s="8"/>
      <c r="N394" s="36">
        <f t="shared" si="30"/>
        <v>0</v>
      </c>
      <c r="O394" s="37">
        <f t="shared" si="30"/>
        <v>0</v>
      </c>
      <c r="P394" s="38">
        <f t="shared" si="31"/>
        <v>0</v>
      </c>
    </row>
    <row r="395" spans="1:16" ht="19.5" customHeight="1" thickBot="1">
      <c r="A395" s="259" t="s">
        <v>14</v>
      </c>
      <c r="B395" s="260"/>
      <c r="C395" s="260"/>
      <c r="D395" s="260"/>
      <c r="E395" s="261"/>
      <c r="F395" s="39">
        <f aca="true" t="shared" si="32" ref="F395:O395">SUM(F372:F394)</f>
        <v>70.28</v>
      </c>
      <c r="G395" s="40">
        <f t="shared" si="32"/>
        <v>68.6</v>
      </c>
      <c r="H395" s="41">
        <f t="shared" si="32"/>
        <v>48.64</v>
      </c>
      <c r="I395" s="42">
        <f t="shared" si="32"/>
        <v>64</v>
      </c>
      <c r="J395" s="39">
        <f t="shared" si="32"/>
        <v>21.62</v>
      </c>
      <c r="K395" s="40">
        <f t="shared" si="32"/>
        <v>64</v>
      </c>
      <c r="L395" s="41">
        <f t="shared" si="32"/>
        <v>21.62</v>
      </c>
      <c r="M395" s="40">
        <f t="shared" si="32"/>
        <v>64</v>
      </c>
      <c r="N395" s="43">
        <f t="shared" si="32"/>
        <v>162.16000000000003</v>
      </c>
      <c r="O395" s="44">
        <f t="shared" si="32"/>
        <v>260.6</v>
      </c>
      <c r="P395" s="32">
        <f t="shared" si="31"/>
        <v>422.76000000000005</v>
      </c>
    </row>
    <row r="396" spans="1:16" ht="19.5" customHeight="1">
      <c r="A396" s="45"/>
      <c r="B396" s="45"/>
      <c r="C396" s="45"/>
      <c r="D396" s="45"/>
      <c r="E396" s="45"/>
      <c r="F396" s="46"/>
      <c r="G396" s="46"/>
      <c r="H396" s="46"/>
      <c r="I396" s="46"/>
      <c r="J396" s="46"/>
      <c r="K396" s="46"/>
      <c r="L396" s="46"/>
      <c r="M396" s="46"/>
      <c r="N396" s="47"/>
      <c r="O396" s="47"/>
      <c r="P396" s="48"/>
    </row>
    <row r="397" spans="1:16" ht="19.5" customHeight="1">
      <c r="A397" s="45"/>
      <c r="B397" s="45"/>
      <c r="C397" s="45"/>
      <c r="D397" s="45"/>
      <c r="E397" s="45"/>
      <c r="F397" s="46"/>
      <c r="G397" s="46"/>
      <c r="H397" s="46"/>
      <c r="I397" s="46"/>
      <c r="J397" s="46"/>
      <c r="K397" s="46"/>
      <c r="L397" s="46"/>
      <c r="M397" s="46"/>
      <c r="N397" s="47"/>
      <c r="O397" s="47"/>
      <c r="P397" s="48"/>
    </row>
    <row r="398" spans="1:16" ht="19.5" customHeight="1">
      <c r="A398" s="238" t="s">
        <v>0</v>
      </c>
      <c r="B398" s="238"/>
      <c r="C398" s="238"/>
      <c r="D398" s="238"/>
      <c r="E398" s="238"/>
      <c r="F398" s="238"/>
      <c r="G398" s="238"/>
      <c r="H398" s="238"/>
      <c r="I398" s="239"/>
      <c r="J398" s="238"/>
      <c r="K398" s="238"/>
      <c r="L398" s="238"/>
      <c r="M398" s="238"/>
      <c r="N398" s="238"/>
      <c r="O398" s="238"/>
      <c r="P398" s="238"/>
    </row>
    <row r="399" spans="1:16" ht="19.5" customHeight="1">
      <c r="A399" s="238"/>
      <c r="B399" s="238"/>
      <c r="C399" s="238"/>
      <c r="D399" s="238"/>
      <c r="E399" s="238"/>
      <c r="F399" s="238"/>
      <c r="G399" s="238"/>
      <c r="H399" s="238"/>
      <c r="I399" s="239"/>
      <c r="J399" s="240"/>
      <c r="K399" s="240"/>
      <c r="L399" s="239"/>
      <c r="M399" s="239"/>
      <c r="N399" s="239"/>
      <c r="O399" s="239"/>
      <c r="P399" s="239"/>
    </row>
    <row r="400" spans="1:11" ht="19.5" customHeight="1">
      <c r="A400" s="241" t="s">
        <v>159</v>
      </c>
      <c r="B400" s="241"/>
      <c r="J400" s="19"/>
      <c r="K400" s="19"/>
    </row>
    <row r="401" spans="1:2" ht="19.5" customHeight="1">
      <c r="A401" s="241"/>
      <c r="B401" s="241"/>
    </row>
    <row r="402" spans="1:14" ht="19.5" customHeight="1">
      <c r="A402" s="241"/>
      <c r="B402" s="241"/>
      <c r="K402" s="18"/>
      <c r="L402" s="18"/>
      <c r="M402" s="18"/>
      <c r="N402" s="18"/>
    </row>
    <row r="403" spans="1:16" ht="19.5" customHeight="1">
      <c r="A403" s="263" t="s">
        <v>15</v>
      </c>
      <c r="B403" s="254" t="s">
        <v>292</v>
      </c>
      <c r="C403" s="254"/>
      <c r="D403" s="254"/>
      <c r="E403" s="29"/>
      <c r="F403" s="16"/>
      <c r="G403" s="16"/>
      <c r="H403" s="16"/>
      <c r="K403" s="255" t="s">
        <v>16</v>
      </c>
      <c r="L403" s="255"/>
      <c r="M403" s="227" t="str">
        <f>MR!R11</f>
        <v>jún 2013</v>
      </c>
      <c r="N403" s="227"/>
      <c r="O403" s="227"/>
      <c r="P403" s="227"/>
    </row>
    <row r="404" spans="1:16" ht="19.5" customHeight="1">
      <c r="A404" s="263"/>
      <c r="B404" s="254"/>
      <c r="C404" s="254"/>
      <c r="D404" s="254"/>
      <c r="E404" s="29"/>
      <c r="F404" s="16"/>
      <c r="G404" s="16"/>
      <c r="H404" s="16"/>
      <c r="K404" s="255"/>
      <c r="L404" s="255"/>
      <c r="M404" s="227"/>
      <c r="N404" s="227"/>
      <c r="O404" s="227"/>
      <c r="P404" s="227"/>
    </row>
    <row r="405" ht="19.5" customHeight="1" thickBot="1"/>
    <row r="406" spans="1:16" ht="19.5" customHeight="1" thickBot="1">
      <c r="A406" s="242" t="s">
        <v>2</v>
      </c>
      <c r="B406" s="245" t="s">
        <v>3</v>
      </c>
      <c r="C406" s="248" t="s">
        <v>4</v>
      </c>
      <c r="D406" s="251" t="s">
        <v>5</v>
      </c>
      <c r="E406" s="262" t="s">
        <v>6</v>
      </c>
      <c r="F406" s="235" t="s">
        <v>7</v>
      </c>
      <c r="G406" s="235"/>
      <c r="H406" s="235"/>
      <c r="I406" s="235"/>
      <c r="J406" s="235"/>
      <c r="K406" s="235"/>
      <c r="L406" s="235"/>
      <c r="M406" s="231"/>
      <c r="N406" s="234" t="s">
        <v>12</v>
      </c>
      <c r="O406" s="235"/>
      <c r="P406" s="228" t="s">
        <v>14</v>
      </c>
    </row>
    <row r="407" spans="1:16" ht="19.5" customHeight="1">
      <c r="A407" s="243"/>
      <c r="B407" s="246"/>
      <c r="C407" s="249"/>
      <c r="D407" s="252"/>
      <c r="E407" s="232"/>
      <c r="F407" s="256" t="s">
        <v>8</v>
      </c>
      <c r="G407" s="257"/>
      <c r="H407" s="258" t="s">
        <v>9</v>
      </c>
      <c r="I407" s="258"/>
      <c r="J407" s="256" t="s">
        <v>10</v>
      </c>
      <c r="K407" s="257"/>
      <c r="L407" s="258" t="s">
        <v>11</v>
      </c>
      <c r="M407" s="257"/>
      <c r="N407" s="236"/>
      <c r="O407" s="237"/>
      <c r="P407" s="229"/>
    </row>
    <row r="408" spans="1:16" ht="19.5" customHeight="1" thickBot="1">
      <c r="A408" s="244"/>
      <c r="B408" s="247"/>
      <c r="C408" s="250"/>
      <c r="D408" s="253"/>
      <c r="E408" s="233"/>
      <c r="F408" s="20" t="s">
        <v>336</v>
      </c>
      <c r="G408" s="21" t="s">
        <v>13</v>
      </c>
      <c r="H408" s="20" t="s">
        <v>336</v>
      </c>
      <c r="I408" s="22" t="s">
        <v>13</v>
      </c>
      <c r="J408" s="20" t="s">
        <v>336</v>
      </c>
      <c r="K408" s="21" t="s">
        <v>13</v>
      </c>
      <c r="L408" s="20" t="s">
        <v>336</v>
      </c>
      <c r="M408" s="21" t="s">
        <v>13</v>
      </c>
      <c r="N408" s="20" t="s">
        <v>336</v>
      </c>
      <c r="O408" s="22" t="s">
        <v>13</v>
      </c>
      <c r="P408" s="230"/>
    </row>
    <row r="409" spans="1:25" ht="19.5" customHeight="1">
      <c r="A409" s="2">
        <v>41434</v>
      </c>
      <c r="B409" s="3" t="s">
        <v>567</v>
      </c>
      <c r="C409" s="3" t="s">
        <v>364</v>
      </c>
      <c r="D409" s="3" t="s">
        <v>504</v>
      </c>
      <c r="E409" s="4"/>
      <c r="F409" s="7">
        <v>13.51</v>
      </c>
      <c r="G409" s="8">
        <v>33</v>
      </c>
      <c r="H409" s="5">
        <v>10.81</v>
      </c>
      <c r="I409" s="143">
        <v>32</v>
      </c>
      <c r="J409" s="144">
        <v>10.81</v>
      </c>
      <c r="K409" s="143">
        <v>32</v>
      </c>
      <c r="L409" s="144">
        <v>10.81</v>
      </c>
      <c r="M409" s="143">
        <v>32</v>
      </c>
      <c r="N409" s="33">
        <f>SUM(F409+H409+J409+L409)</f>
        <v>45.940000000000005</v>
      </c>
      <c r="O409" s="34">
        <f>SUM(G409+I409+K409+M409)</f>
        <v>129</v>
      </c>
      <c r="P409" s="35">
        <f>SUM(N409:O409)</f>
        <v>174.94</v>
      </c>
      <c r="R409" s="124" t="s">
        <v>8</v>
      </c>
      <c r="S409" s="208" t="s">
        <v>347</v>
      </c>
      <c r="T409" s="205" t="s">
        <v>339</v>
      </c>
      <c r="U409" s="182" t="s">
        <v>337</v>
      </c>
      <c r="V409" s="206" t="s">
        <v>382</v>
      </c>
      <c r="W409" s="205" t="s">
        <v>383</v>
      </c>
      <c r="X409" s="123" t="s">
        <v>341</v>
      </c>
      <c r="Y409" s="122"/>
    </row>
    <row r="410" spans="1:25" ht="19.5" customHeight="1">
      <c r="A410" s="9" t="s">
        <v>586</v>
      </c>
      <c r="B410" s="10" t="s">
        <v>628</v>
      </c>
      <c r="C410" s="3" t="s">
        <v>361</v>
      </c>
      <c r="D410" s="10" t="s">
        <v>504</v>
      </c>
      <c r="E410" s="11" t="s">
        <v>463</v>
      </c>
      <c r="F410" s="7">
        <v>21.63</v>
      </c>
      <c r="G410" s="8">
        <v>1.3</v>
      </c>
      <c r="H410" s="5">
        <v>13.51</v>
      </c>
      <c r="I410" s="10">
        <v>0</v>
      </c>
      <c r="J410" s="10"/>
      <c r="K410" s="10"/>
      <c r="L410" s="10"/>
      <c r="M410" s="10"/>
      <c r="N410" s="139">
        <f aca="true" t="shared" si="33" ref="N410:O431">SUM(F410+H410+J410+L410)</f>
        <v>35.14</v>
      </c>
      <c r="O410" s="34">
        <f t="shared" si="33"/>
        <v>1.3</v>
      </c>
      <c r="P410" s="35">
        <f aca="true" t="shared" si="34" ref="P410:P432">SUM(N410:O410)</f>
        <v>36.44</v>
      </c>
      <c r="R410" s="124" t="s">
        <v>336</v>
      </c>
      <c r="S410" s="209">
        <v>13.51</v>
      </c>
      <c r="T410" s="185">
        <v>8.09</v>
      </c>
      <c r="U410" s="181">
        <v>5.4</v>
      </c>
      <c r="V410" s="207">
        <v>8.09</v>
      </c>
      <c r="W410" s="185">
        <v>21.6</v>
      </c>
      <c r="X410" s="123">
        <v>0</v>
      </c>
      <c r="Y410" s="122"/>
    </row>
    <row r="411" spans="1:25" ht="19.5" customHeight="1">
      <c r="A411" s="9" t="s">
        <v>518</v>
      </c>
      <c r="B411" s="10" t="s">
        <v>635</v>
      </c>
      <c r="C411" s="3" t="s">
        <v>361</v>
      </c>
      <c r="D411" s="10" t="s">
        <v>458</v>
      </c>
      <c r="E411" s="11" t="s">
        <v>636</v>
      </c>
      <c r="F411" s="7">
        <v>8.09</v>
      </c>
      <c r="G411" s="8">
        <v>16</v>
      </c>
      <c r="H411" s="5">
        <v>5.4</v>
      </c>
      <c r="I411" s="10">
        <v>15</v>
      </c>
      <c r="J411" s="10"/>
      <c r="K411" s="10"/>
      <c r="L411" s="10"/>
      <c r="M411" s="10"/>
      <c r="N411" s="139">
        <f t="shared" si="33"/>
        <v>13.49</v>
      </c>
      <c r="O411" s="34">
        <f t="shared" si="33"/>
        <v>31</v>
      </c>
      <c r="P411" s="35">
        <f t="shared" si="34"/>
        <v>44.49</v>
      </c>
      <c r="R411" s="124" t="s">
        <v>340</v>
      </c>
      <c r="S411" s="209">
        <v>33</v>
      </c>
      <c r="T411" s="185">
        <v>23</v>
      </c>
      <c r="U411" s="181">
        <v>1.3</v>
      </c>
      <c r="V411" s="207">
        <v>16</v>
      </c>
      <c r="W411" s="185">
        <v>1.3</v>
      </c>
      <c r="X411" s="123">
        <v>0</v>
      </c>
      <c r="Y411" s="122"/>
    </row>
    <row r="412" spans="1:20" ht="19.5" customHeight="1">
      <c r="A412" s="9">
        <v>41447</v>
      </c>
      <c r="B412" s="10" t="s">
        <v>825</v>
      </c>
      <c r="C412" s="3" t="s">
        <v>364</v>
      </c>
      <c r="D412" s="10" t="s">
        <v>521</v>
      </c>
      <c r="E412" s="11"/>
      <c r="F412" s="7">
        <v>13.51</v>
      </c>
      <c r="G412" s="8">
        <v>33</v>
      </c>
      <c r="H412" s="5">
        <v>10.81</v>
      </c>
      <c r="I412" s="10">
        <v>32</v>
      </c>
      <c r="J412" s="10">
        <v>10.81</v>
      </c>
      <c r="K412" s="10">
        <v>32</v>
      </c>
      <c r="L412" s="10">
        <v>10.81</v>
      </c>
      <c r="M412" s="10">
        <v>32</v>
      </c>
      <c r="N412" s="139">
        <f t="shared" si="33"/>
        <v>45.940000000000005</v>
      </c>
      <c r="O412" s="34">
        <f t="shared" si="33"/>
        <v>129</v>
      </c>
      <c r="P412" s="35">
        <f t="shared" si="34"/>
        <v>174.94</v>
      </c>
      <c r="R412" s="119"/>
      <c r="T412" s="119"/>
    </row>
    <row r="413" spans="1:25" ht="19.5" customHeight="1">
      <c r="A413" s="9" t="s">
        <v>836</v>
      </c>
      <c r="B413" s="10" t="s">
        <v>877</v>
      </c>
      <c r="C413" s="3" t="s">
        <v>361</v>
      </c>
      <c r="D413" s="10" t="s">
        <v>521</v>
      </c>
      <c r="E413" s="11" t="s">
        <v>463</v>
      </c>
      <c r="F413" s="7">
        <v>21.63</v>
      </c>
      <c r="G413" s="8">
        <v>1.3</v>
      </c>
      <c r="H413" s="5">
        <v>13.51</v>
      </c>
      <c r="I413" s="10">
        <v>0</v>
      </c>
      <c r="J413" s="10"/>
      <c r="K413" s="10"/>
      <c r="L413" s="10"/>
      <c r="M413" s="10"/>
      <c r="N413" s="139">
        <f t="shared" si="33"/>
        <v>35.14</v>
      </c>
      <c r="O413" s="34">
        <f t="shared" si="33"/>
        <v>1.3</v>
      </c>
      <c r="P413" s="35">
        <f t="shared" si="34"/>
        <v>36.44</v>
      </c>
      <c r="R413" s="124" t="s">
        <v>342</v>
      </c>
      <c r="S413" s="208" t="s">
        <v>347</v>
      </c>
      <c r="T413" s="205" t="s">
        <v>339</v>
      </c>
      <c r="U413" s="182" t="s">
        <v>337</v>
      </c>
      <c r="V413" s="206" t="s">
        <v>382</v>
      </c>
      <c r="W413" s="205" t="s">
        <v>383</v>
      </c>
      <c r="X413" s="123" t="s">
        <v>341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10"/>
      <c r="J414" s="10"/>
      <c r="K414" s="10"/>
      <c r="L414" s="10"/>
      <c r="M414" s="10"/>
      <c r="N414" s="139">
        <f t="shared" si="33"/>
        <v>0</v>
      </c>
      <c r="O414" s="34">
        <f t="shared" si="33"/>
        <v>0</v>
      </c>
      <c r="P414" s="35">
        <f t="shared" si="34"/>
        <v>0</v>
      </c>
      <c r="R414" s="124" t="s">
        <v>336</v>
      </c>
      <c r="S414" s="209">
        <v>10.81</v>
      </c>
      <c r="T414" s="185">
        <v>5.4</v>
      </c>
      <c r="U414" s="181">
        <v>5.4</v>
      </c>
      <c r="V414" s="207">
        <v>5.4</v>
      </c>
      <c r="W414" s="185">
        <v>13.51</v>
      </c>
      <c r="X414" s="121">
        <v>0</v>
      </c>
      <c r="Y414" s="122"/>
    </row>
    <row r="415" spans="1:25" ht="19.5" customHeight="1">
      <c r="A415" s="9"/>
      <c r="B415" s="10"/>
      <c r="C415" s="3"/>
      <c r="D415" s="10"/>
      <c r="E415" s="11"/>
      <c r="F415" s="7"/>
      <c r="G415" s="8"/>
      <c r="H415" s="5"/>
      <c r="I415" s="10"/>
      <c r="J415" s="10"/>
      <c r="K415" s="10"/>
      <c r="L415" s="10"/>
      <c r="M415" s="10"/>
      <c r="N415" s="139">
        <f t="shared" si="33"/>
        <v>0</v>
      </c>
      <c r="O415" s="34">
        <f t="shared" si="33"/>
        <v>0</v>
      </c>
      <c r="P415" s="35">
        <f t="shared" si="34"/>
        <v>0</v>
      </c>
      <c r="R415" s="124" t="s">
        <v>340</v>
      </c>
      <c r="S415" s="209">
        <v>32</v>
      </c>
      <c r="T415" s="185">
        <v>22</v>
      </c>
      <c r="U415" s="181">
        <v>0</v>
      </c>
      <c r="V415" s="207">
        <v>15</v>
      </c>
      <c r="W415" s="185">
        <v>0</v>
      </c>
      <c r="X415" s="121">
        <v>0</v>
      </c>
      <c r="Y415" s="122"/>
    </row>
    <row r="416" spans="1:16" ht="19.5" customHeight="1">
      <c r="A416" s="9"/>
      <c r="B416" s="10"/>
      <c r="C416" s="3"/>
      <c r="D416" s="10"/>
      <c r="E416" s="11"/>
      <c r="F416" s="7"/>
      <c r="G416" s="8"/>
      <c r="H416" s="5"/>
      <c r="I416" s="10"/>
      <c r="J416" s="10"/>
      <c r="K416" s="10"/>
      <c r="L416" s="10"/>
      <c r="M416" s="10"/>
      <c r="N416" s="139">
        <f t="shared" si="33"/>
        <v>0</v>
      </c>
      <c r="O416" s="34">
        <f t="shared" si="33"/>
        <v>0</v>
      </c>
      <c r="P416" s="35">
        <f t="shared" si="34"/>
        <v>0</v>
      </c>
    </row>
    <row r="417" spans="1:16" ht="19.5" customHeight="1">
      <c r="A417" s="9"/>
      <c r="B417" s="10"/>
      <c r="C417" s="3"/>
      <c r="D417" s="10"/>
      <c r="E417" s="11"/>
      <c r="F417" s="7"/>
      <c r="G417" s="8"/>
      <c r="H417" s="5"/>
      <c r="I417" s="10"/>
      <c r="J417" s="10"/>
      <c r="K417" s="10"/>
      <c r="L417" s="10"/>
      <c r="M417" s="10"/>
      <c r="N417" s="139">
        <f t="shared" si="33"/>
        <v>0</v>
      </c>
      <c r="O417" s="34">
        <f t="shared" si="33"/>
        <v>0</v>
      </c>
      <c r="P417" s="35">
        <f t="shared" si="34"/>
        <v>0</v>
      </c>
    </row>
    <row r="418" spans="1:16" ht="19.5" customHeight="1">
      <c r="A418" s="9"/>
      <c r="B418" s="10"/>
      <c r="C418" s="3"/>
      <c r="D418" s="10"/>
      <c r="E418" s="11"/>
      <c r="F418" s="7"/>
      <c r="G418" s="8"/>
      <c r="H418" s="5"/>
      <c r="I418" s="10"/>
      <c r="J418" s="10"/>
      <c r="K418" s="10"/>
      <c r="L418" s="10"/>
      <c r="M418" s="10"/>
      <c r="N418" s="139">
        <f t="shared" si="33"/>
        <v>0</v>
      </c>
      <c r="O418" s="34">
        <f t="shared" si="33"/>
        <v>0</v>
      </c>
      <c r="P418" s="35">
        <f t="shared" si="34"/>
        <v>0</v>
      </c>
    </row>
    <row r="419" spans="1:16" ht="19.5" customHeight="1">
      <c r="A419" s="9"/>
      <c r="B419" s="10"/>
      <c r="C419" s="3"/>
      <c r="D419" s="10"/>
      <c r="E419" s="11"/>
      <c r="F419" s="7"/>
      <c r="G419" s="8"/>
      <c r="H419" s="5"/>
      <c r="I419" s="10"/>
      <c r="J419" s="10"/>
      <c r="K419" s="10"/>
      <c r="L419" s="10"/>
      <c r="M419" s="10"/>
      <c r="N419" s="139">
        <f t="shared" si="33"/>
        <v>0</v>
      </c>
      <c r="O419" s="34">
        <f t="shared" si="33"/>
        <v>0</v>
      </c>
      <c r="P419" s="35">
        <f t="shared" si="34"/>
        <v>0</v>
      </c>
    </row>
    <row r="420" spans="1:16" ht="19.5" customHeight="1">
      <c r="A420" s="9"/>
      <c r="B420" s="10"/>
      <c r="C420" s="3"/>
      <c r="D420" s="10"/>
      <c r="E420" s="11"/>
      <c r="F420" s="7"/>
      <c r="G420" s="8"/>
      <c r="H420" s="5"/>
      <c r="I420" s="10"/>
      <c r="J420" s="10"/>
      <c r="K420" s="10"/>
      <c r="L420" s="10"/>
      <c r="M420" s="10"/>
      <c r="N420" s="139">
        <f t="shared" si="33"/>
        <v>0</v>
      </c>
      <c r="O420" s="34">
        <f t="shared" si="33"/>
        <v>0</v>
      </c>
      <c r="P420" s="35">
        <f t="shared" si="34"/>
        <v>0</v>
      </c>
    </row>
    <row r="421" spans="1:16" ht="19.5" customHeight="1">
      <c r="A421" s="9"/>
      <c r="B421" s="10"/>
      <c r="C421" s="3"/>
      <c r="D421" s="10"/>
      <c r="E421" s="11"/>
      <c r="F421" s="7"/>
      <c r="G421" s="8"/>
      <c r="H421" s="5"/>
      <c r="I421" s="10"/>
      <c r="J421" s="10"/>
      <c r="K421" s="10"/>
      <c r="L421" s="10"/>
      <c r="M421" s="10"/>
      <c r="N421" s="139">
        <f t="shared" si="33"/>
        <v>0</v>
      </c>
      <c r="O421" s="34">
        <f t="shared" si="33"/>
        <v>0</v>
      </c>
      <c r="P421" s="35">
        <f t="shared" si="34"/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10"/>
      <c r="J422" s="10"/>
      <c r="K422" s="10"/>
      <c r="L422" s="10"/>
      <c r="M422" s="10"/>
      <c r="N422" s="139">
        <f t="shared" si="33"/>
        <v>0</v>
      </c>
      <c r="O422" s="34">
        <f t="shared" si="33"/>
        <v>0</v>
      </c>
      <c r="P422" s="35">
        <f t="shared" si="34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10"/>
      <c r="J423" s="10"/>
      <c r="K423" s="10"/>
      <c r="L423" s="10"/>
      <c r="M423" s="10"/>
      <c r="N423" s="139">
        <f t="shared" si="33"/>
        <v>0</v>
      </c>
      <c r="O423" s="34">
        <f t="shared" si="33"/>
        <v>0</v>
      </c>
      <c r="P423" s="35">
        <f t="shared" si="34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10"/>
      <c r="J424" s="10"/>
      <c r="K424" s="10"/>
      <c r="L424" s="10"/>
      <c r="M424" s="10"/>
      <c r="N424" s="139">
        <f t="shared" si="33"/>
        <v>0</v>
      </c>
      <c r="O424" s="34">
        <f t="shared" si="33"/>
        <v>0</v>
      </c>
      <c r="P424" s="35">
        <f t="shared" si="34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10"/>
      <c r="J425" s="10"/>
      <c r="K425" s="10"/>
      <c r="L425" s="10"/>
      <c r="M425" s="10"/>
      <c r="N425" s="139">
        <f t="shared" si="33"/>
        <v>0</v>
      </c>
      <c r="O425" s="34">
        <f t="shared" si="33"/>
        <v>0</v>
      </c>
      <c r="P425" s="35">
        <f t="shared" si="34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10"/>
      <c r="J426" s="10"/>
      <c r="K426" s="10"/>
      <c r="L426" s="10"/>
      <c r="M426" s="10"/>
      <c r="N426" s="139">
        <f t="shared" si="33"/>
        <v>0</v>
      </c>
      <c r="O426" s="34">
        <f t="shared" si="33"/>
        <v>0</v>
      </c>
      <c r="P426" s="35">
        <f t="shared" si="34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10"/>
      <c r="J427" s="10"/>
      <c r="K427" s="10"/>
      <c r="L427" s="10"/>
      <c r="M427" s="10"/>
      <c r="N427" s="139">
        <f t="shared" si="33"/>
        <v>0</v>
      </c>
      <c r="O427" s="34">
        <f t="shared" si="33"/>
        <v>0</v>
      </c>
      <c r="P427" s="35">
        <f t="shared" si="34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10"/>
      <c r="J428" s="10"/>
      <c r="K428" s="10"/>
      <c r="L428" s="10"/>
      <c r="M428" s="10"/>
      <c r="N428" s="139">
        <f t="shared" si="33"/>
        <v>0</v>
      </c>
      <c r="O428" s="34">
        <f t="shared" si="33"/>
        <v>0</v>
      </c>
      <c r="P428" s="35">
        <f t="shared" si="3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10"/>
      <c r="J429" s="10"/>
      <c r="K429" s="10"/>
      <c r="L429" s="10"/>
      <c r="M429" s="10"/>
      <c r="N429" s="139">
        <f t="shared" si="33"/>
        <v>0</v>
      </c>
      <c r="O429" s="34">
        <f t="shared" si="33"/>
        <v>0</v>
      </c>
      <c r="P429" s="35">
        <f t="shared" si="3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10"/>
      <c r="J430" s="10"/>
      <c r="K430" s="10"/>
      <c r="L430" s="10"/>
      <c r="M430" s="10"/>
      <c r="N430" s="139">
        <f t="shared" si="33"/>
        <v>0</v>
      </c>
      <c r="O430" s="34">
        <f t="shared" si="33"/>
        <v>0</v>
      </c>
      <c r="P430" s="35">
        <f t="shared" si="34"/>
        <v>0</v>
      </c>
    </row>
    <row r="431" spans="1:16" ht="19.5" customHeight="1" thickBot="1">
      <c r="A431" s="26"/>
      <c r="B431" s="27"/>
      <c r="C431" s="3"/>
      <c r="D431" s="27"/>
      <c r="E431" s="28"/>
      <c r="F431" s="7"/>
      <c r="G431" s="8"/>
      <c r="H431" s="5"/>
      <c r="I431" s="8"/>
      <c r="J431" s="5"/>
      <c r="K431" s="8"/>
      <c r="L431" s="5"/>
      <c r="M431" s="8"/>
      <c r="N431" s="36">
        <f t="shared" si="33"/>
        <v>0</v>
      </c>
      <c r="O431" s="37">
        <f t="shared" si="33"/>
        <v>0</v>
      </c>
      <c r="P431" s="38">
        <f t="shared" si="34"/>
        <v>0</v>
      </c>
    </row>
    <row r="432" spans="1:16" ht="19.5" customHeight="1" thickBot="1">
      <c r="A432" s="259" t="s">
        <v>14</v>
      </c>
      <c r="B432" s="260"/>
      <c r="C432" s="260"/>
      <c r="D432" s="260"/>
      <c r="E432" s="261"/>
      <c r="F432" s="39">
        <f aca="true" t="shared" si="35" ref="F432:O432">SUM(F409:F431)</f>
        <v>78.37</v>
      </c>
      <c r="G432" s="40">
        <f t="shared" si="35"/>
        <v>84.6</v>
      </c>
      <c r="H432" s="41">
        <f t="shared" si="35"/>
        <v>54.04</v>
      </c>
      <c r="I432" s="42">
        <f t="shared" si="35"/>
        <v>79</v>
      </c>
      <c r="J432" s="39">
        <f t="shared" si="35"/>
        <v>21.62</v>
      </c>
      <c r="K432" s="40">
        <f t="shared" si="35"/>
        <v>64</v>
      </c>
      <c r="L432" s="41">
        <f t="shared" si="35"/>
        <v>21.62</v>
      </c>
      <c r="M432" s="40">
        <f t="shared" si="35"/>
        <v>64</v>
      </c>
      <c r="N432" s="43">
        <f t="shared" si="35"/>
        <v>175.65000000000003</v>
      </c>
      <c r="O432" s="44">
        <f t="shared" si="35"/>
        <v>291.6</v>
      </c>
      <c r="P432" s="32">
        <f t="shared" si="34"/>
        <v>467.25000000000006</v>
      </c>
    </row>
    <row r="433" spans="1:16" ht="19.5" customHeight="1">
      <c r="A433" s="238" t="s">
        <v>0</v>
      </c>
      <c r="B433" s="238"/>
      <c r="C433" s="238"/>
      <c r="D433" s="238"/>
      <c r="E433" s="238"/>
      <c r="F433" s="238"/>
      <c r="G433" s="238"/>
      <c r="H433" s="238"/>
      <c r="I433" s="239"/>
      <c r="J433" s="238"/>
      <c r="K433" s="238"/>
      <c r="L433" s="238"/>
      <c r="M433" s="238"/>
      <c r="N433" s="238"/>
      <c r="O433" s="238"/>
      <c r="P433" s="238"/>
    </row>
    <row r="434" spans="1:16" ht="19.5" customHeight="1">
      <c r="A434" s="238"/>
      <c r="B434" s="238"/>
      <c r="C434" s="238"/>
      <c r="D434" s="238"/>
      <c r="E434" s="238"/>
      <c r="F434" s="238"/>
      <c r="G434" s="238"/>
      <c r="H434" s="238"/>
      <c r="I434" s="239"/>
      <c r="J434" s="240"/>
      <c r="K434" s="240"/>
      <c r="L434" s="239"/>
      <c r="M434" s="239"/>
      <c r="N434" s="239"/>
      <c r="O434" s="239"/>
      <c r="P434" s="239"/>
    </row>
    <row r="435" spans="1:11" ht="19.5" customHeight="1">
      <c r="A435" s="241" t="s">
        <v>160</v>
      </c>
      <c r="B435" s="241"/>
      <c r="J435" s="19"/>
      <c r="K435" s="19"/>
    </row>
    <row r="436" spans="1:2" ht="19.5" customHeight="1">
      <c r="A436" s="241"/>
      <c r="B436" s="241"/>
    </row>
    <row r="437" spans="1:14" ht="19.5" customHeight="1">
      <c r="A437" s="241"/>
      <c r="B437" s="241"/>
      <c r="K437" s="18"/>
      <c r="L437" s="18"/>
      <c r="M437" s="18"/>
      <c r="N437" s="18"/>
    </row>
    <row r="438" spans="1:16" ht="19.5" customHeight="1">
      <c r="A438" s="263" t="s">
        <v>15</v>
      </c>
      <c r="B438" s="254" t="s">
        <v>218</v>
      </c>
      <c r="C438" s="254"/>
      <c r="D438" s="254"/>
      <c r="E438" s="29"/>
      <c r="F438" s="16"/>
      <c r="G438" s="16"/>
      <c r="H438" s="16"/>
      <c r="K438" s="255" t="s">
        <v>16</v>
      </c>
      <c r="L438" s="255"/>
      <c r="M438" s="227" t="str">
        <f>MR!R11</f>
        <v>jún 2013</v>
      </c>
      <c r="N438" s="227"/>
      <c r="O438" s="227"/>
      <c r="P438" s="227"/>
    </row>
    <row r="439" spans="1:16" ht="19.5" customHeight="1">
      <c r="A439" s="263"/>
      <c r="B439" s="254"/>
      <c r="C439" s="254"/>
      <c r="D439" s="254"/>
      <c r="E439" s="29"/>
      <c r="F439" s="16"/>
      <c r="G439" s="16"/>
      <c r="H439" s="16"/>
      <c r="K439" s="255"/>
      <c r="L439" s="255"/>
      <c r="M439" s="227"/>
      <c r="N439" s="227"/>
      <c r="O439" s="227"/>
      <c r="P439" s="227"/>
    </row>
    <row r="440" ht="19.5" customHeight="1" thickBot="1"/>
    <row r="441" spans="1:16" ht="19.5" customHeight="1" thickBot="1">
      <c r="A441" s="242" t="s">
        <v>2</v>
      </c>
      <c r="B441" s="245" t="s">
        <v>3</v>
      </c>
      <c r="C441" s="248" t="s">
        <v>4</v>
      </c>
      <c r="D441" s="251" t="s">
        <v>5</v>
      </c>
      <c r="E441" s="262" t="s">
        <v>6</v>
      </c>
      <c r="F441" s="235" t="s">
        <v>7</v>
      </c>
      <c r="G441" s="235"/>
      <c r="H441" s="235"/>
      <c r="I441" s="235"/>
      <c r="J441" s="235"/>
      <c r="K441" s="235"/>
      <c r="L441" s="235"/>
      <c r="M441" s="231"/>
      <c r="N441" s="234" t="s">
        <v>12</v>
      </c>
      <c r="O441" s="235"/>
      <c r="P441" s="228" t="s">
        <v>14</v>
      </c>
    </row>
    <row r="442" spans="1:16" ht="19.5" customHeight="1">
      <c r="A442" s="243"/>
      <c r="B442" s="246"/>
      <c r="C442" s="249"/>
      <c r="D442" s="252"/>
      <c r="E442" s="232"/>
      <c r="F442" s="256" t="s">
        <v>8</v>
      </c>
      <c r="G442" s="257"/>
      <c r="H442" s="258" t="s">
        <v>9</v>
      </c>
      <c r="I442" s="258"/>
      <c r="J442" s="256" t="s">
        <v>10</v>
      </c>
      <c r="K442" s="257"/>
      <c r="L442" s="258" t="s">
        <v>11</v>
      </c>
      <c r="M442" s="257"/>
      <c r="N442" s="236"/>
      <c r="O442" s="237"/>
      <c r="P442" s="229"/>
    </row>
    <row r="443" spans="1:16" ht="19.5" customHeight="1" thickBot="1">
      <c r="A443" s="244"/>
      <c r="B443" s="247"/>
      <c r="C443" s="250"/>
      <c r="D443" s="253"/>
      <c r="E443" s="233"/>
      <c r="F443" s="20" t="s">
        <v>336</v>
      </c>
      <c r="G443" s="21" t="s">
        <v>13</v>
      </c>
      <c r="H443" s="20" t="s">
        <v>336</v>
      </c>
      <c r="I443" s="22" t="s">
        <v>13</v>
      </c>
      <c r="J443" s="20" t="s">
        <v>336</v>
      </c>
      <c r="K443" s="21" t="s">
        <v>13</v>
      </c>
      <c r="L443" s="20" t="s">
        <v>336</v>
      </c>
      <c r="M443" s="21" t="s">
        <v>13</v>
      </c>
      <c r="N443" s="20" t="s">
        <v>336</v>
      </c>
      <c r="O443" s="22" t="s">
        <v>13</v>
      </c>
      <c r="P443" s="230"/>
    </row>
    <row r="444" spans="1:25" ht="19.5" customHeight="1">
      <c r="A444" s="2">
        <v>41426</v>
      </c>
      <c r="B444" s="3" t="s">
        <v>437</v>
      </c>
      <c r="C444" s="3" t="s">
        <v>364</v>
      </c>
      <c r="D444" s="3" t="s">
        <v>403</v>
      </c>
      <c r="E444" s="4"/>
      <c r="F444" s="7">
        <v>13.51</v>
      </c>
      <c r="G444" s="8">
        <v>33</v>
      </c>
      <c r="H444" s="5">
        <v>10.81</v>
      </c>
      <c r="I444" s="143">
        <v>32</v>
      </c>
      <c r="J444" s="144">
        <v>10.81</v>
      </c>
      <c r="K444" s="143">
        <v>32</v>
      </c>
      <c r="L444" s="144">
        <v>10.81</v>
      </c>
      <c r="M444" s="143">
        <v>32</v>
      </c>
      <c r="N444" s="33">
        <f>SUM(F444+H444+J444+L444)</f>
        <v>45.940000000000005</v>
      </c>
      <c r="O444" s="34">
        <f>SUM(G444+I444+K444+M444)</f>
        <v>129</v>
      </c>
      <c r="P444" s="35">
        <f>SUM(N444:O444)</f>
        <v>174.94</v>
      </c>
      <c r="R444" s="124" t="s">
        <v>8</v>
      </c>
      <c r="S444" s="208" t="s">
        <v>347</v>
      </c>
      <c r="T444" s="205" t="s">
        <v>339</v>
      </c>
      <c r="U444" s="182" t="s">
        <v>337</v>
      </c>
      <c r="V444" s="206" t="s">
        <v>382</v>
      </c>
      <c r="W444" s="205" t="s">
        <v>383</v>
      </c>
      <c r="X444" s="123" t="s">
        <v>341</v>
      </c>
      <c r="Y444" s="122"/>
    </row>
    <row r="445" spans="1:25" ht="19.5" customHeight="1">
      <c r="A445" s="9">
        <v>41434</v>
      </c>
      <c r="B445" s="10" t="s">
        <v>566</v>
      </c>
      <c r="C445" s="3" t="s">
        <v>364</v>
      </c>
      <c r="D445" s="10" t="s">
        <v>504</v>
      </c>
      <c r="E445" s="11"/>
      <c r="F445" s="7">
        <v>13.51</v>
      </c>
      <c r="G445" s="8">
        <v>33</v>
      </c>
      <c r="H445" s="5">
        <v>10.81</v>
      </c>
      <c r="I445" s="10">
        <v>32</v>
      </c>
      <c r="J445" s="10">
        <v>10.81</v>
      </c>
      <c r="K445" s="10">
        <v>32</v>
      </c>
      <c r="L445" s="10">
        <v>10.81</v>
      </c>
      <c r="M445" s="10">
        <v>32</v>
      </c>
      <c r="N445" s="139">
        <f aca="true" t="shared" si="36" ref="N445:O466">SUM(F445+H445+J445+L445)</f>
        <v>45.940000000000005</v>
      </c>
      <c r="O445" s="34">
        <f t="shared" si="36"/>
        <v>129</v>
      </c>
      <c r="P445" s="35">
        <f aca="true" t="shared" si="37" ref="P445:P467">SUM(N445:O445)</f>
        <v>174.94</v>
      </c>
      <c r="R445" s="124" t="s">
        <v>336</v>
      </c>
      <c r="S445" s="209">
        <v>13.51</v>
      </c>
      <c r="T445" s="185">
        <v>8.09</v>
      </c>
      <c r="U445" s="181">
        <v>5.4</v>
      </c>
      <c r="V445" s="207">
        <v>8.09</v>
      </c>
      <c r="W445" s="185">
        <v>21.6</v>
      </c>
      <c r="X445" s="123">
        <v>0</v>
      </c>
      <c r="Y445" s="122"/>
    </row>
    <row r="446" spans="1:25" ht="19.5" customHeight="1">
      <c r="A446" s="9" t="s">
        <v>588</v>
      </c>
      <c r="B446" s="10" t="s">
        <v>606</v>
      </c>
      <c r="C446" s="3" t="s">
        <v>360</v>
      </c>
      <c r="D446" s="10" t="s">
        <v>504</v>
      </c>
      <c r="E446" s="11"/>
      <c r="F446" s="7">
        <v>8.09</v>
      </c>
      <c r="G446" s="8">
        <v>16</v>
      </c>
      <c r="H446" s="5">
        <v>5.4</v>
      </c>
      <c r="I446" s="10">
        <v>15</v>
      </c>
      <c r="J446" s="10"/>
      <c r="K446" s="10"/>
      <c r="L446" s="10"/>
      <c r="M446" s="10"/>
      <c r="N446" s="139">
        <f t="shared" si="36"/>
        <v>13.49</v>
      </c>
      <c r="O446" s="34">
        <f t="shared" si="36"/>
        <v>31</v>
      </c>
      <c r="P446" s="35">
        <f t="shared" si="37"/>
        <v>44.49</v>
      </c>
      <c r="R446" s="124" t="s">
        <v>340</v>
      </c>
      <c r="S446" s="209">
        <v>33</v>
      </c>
      <c r="T446" s="185">
        <v>23</v>
      </c>
      <c r="U446" s="181">
        <v>1.3</v>
      </c>
      <c r="V446" s="207">
        <v>16</v>
      </c>
      <c r="W446" s="185">
        <v>1.3</v>
      </c>
      <c r="X446" s="123">
        <v>0</v>
      </c>
      <c r="Y446" s="122"/>
    </row>
    <row r="447" spans="1:20" ht="19.5" customHeight="1">
      <c r="A447" s="9">
        <v>41448</v>
      </c>
      <c r="B447" s="10" t="s">
        <v>824</v>
      </c>
      <c r="C447" s="3" t="s">
        <v>364</v>
      </c>
      <c r="D447" s="10" t="s">
        <v>521</v>
      </c>
      <c r="E447" s="11"/>
      <c r="F447" s="7">
        <v>13.51</v>
      </c>
      <c r="G447" s="8">
        <v>33</v>
      </c>
      <c r="H447" s="5">
        <v>10.81</v>
      </c>
      <c r="I447" s="10">
        <v>32</v>
      </c>
      <c r="J447" s="10">
        <v>10.81</v>
      </c>
      <c r="K447" s="10">
        <v>32</v>
      </c>
      <c r="L447" s="10">
        <v>10.81</v>
      </c>
      <c r="M447" s="10">
        <v>32</v>
      </c>
      <c r="N447" s="139">
        <f t="shared" si="36"/>
        <v>45.940000000000005</v>
      </c>
      <c r="O447" s="34">
        <f t="shared" si="36"/>
        <v>129</v>
      </c>
      <c r="P447" s="35">
        <f t="shared" si="37"/>
        <v>174.94</v>
      </c>
      <c r="R447" s="119"/>
      <c r="T447" s="119"/>
    </row>
    <row r="448" spans="1:25" ht="19.5" customHeight="1">
      <c r="A448" s="9" t="s">
        <v>781</v>
      </c>
      <c r="B448" s="10" t="s">
        <v>853</v>
      </c>
      <c r="C448" s="3" t="s">
        <v>360</v>
      </c>
      <c r="D448" s="10" t="s">
        <v>521</v>
      </c>
      <c r="E448" s="11"/>
      <c r="F448" s="7">
        <v>8.09</v>
      </c>
      <c r="G448" s="8">
        <v>16</v>
      </c>
      <c r="H448" s="5">
        <v>5.4</v>
      </c>
      <c r="I448" s="10">
        <v>15</v>
      </c>
      <c r="J448" s="10"/>
      <c r="K448" s="10"/>
      <c r="L448" s="10"/>
      <c r="M448" s="10"/>
      <c r="N448" s="139">
        <f t="shared" si="36"/>
        <v>13.49</v>
      </c>
      <c r="O448" s="34">
        <f t="shared" si="36"/>
        <v>31</v>
      </c>
      <c r="P448" s="35">
        <f t="shared" si="37"/>
        <v>44.49</v>
      </c>
      <c r="R448" s="124" t="s">
        <v>342</v>
      </c>
      <c r="S448" s="208" t="s">
        <v>347</v>
      </c>
      <c r="T448" s="205" t="s">
        <v>339</v>
      </c>
      <c r="U448" s="182" t="s">
        <v>337</v>
      </c>
      <c r="V448" s="206" t="s">
        <v>382</v>
      </c>
      <c r="W448" s="205" t="s">
        <v>383</v>
      </c>
      <c r="X448" s="123" t="s">
        <v>341</v>
      </c>
      <c r="Y448" s="122"/>
    </row>
    <row r="449" spans="1:25" ht="19.5" customHeight="1">
      <c r="A449" s="9"/>
      <c r="B449" s="10"/>
      <c r="C449" s="3"/>
      <c r="D449" s="10"/>
      <c r="E449" s="11"/>
      <c r="F449" s="7"/>
      <c r="G449" s="8"/>
      <c r="H449" s="5"/>
      <c r="I449" s="10"/>
      <c r="J449" s="10"/>
      <c r="K449" s="10"/>
      <c r="L449" s="10"/>
      <c r="M449" s="10"/>
      <c r="N449" s="139">
        <f t="shared" si="36"/>
        <v>0</v>
      </c>
      <c r="O449" s="34">
        <f t="shared" si="36"/>
        <v>0</v>
      </c>
      <c r="P449" s="35">
        <f t="shared" si="37"/>
        <v>0</v>
      </c>
      <c r="R449" s="124" t="s">
        <v>336</v>
      </c>
      <c r="S449" s="209">
        <v>10.81</v>
      </c>
      <c r="T449" s="185">
        <v>5.4</v>
      </c>
      <c r="U449" s="181">
        <v>5.4</v>
      </c>
      <c r="V449" s="207">
        <v>5.4</v>
      </c>
      <c r="W449" s="185">
        <v>13.51</v>
      </c>
      <c r="X449" s="121">
        <v>0</v>
      </c>
      <c r="Y449" s="122"/>
    </row>
    <row r="450" spans="1:25" ht="19.5" customHeight="1">
      <c r="A450" s="9"/>
      <c r="B450" s="10"/>
      <c r="C450" s="3"/>
      <c r="D450" s="10"/>
      <c r="E450" s="11"/>
      <c r="F450" s="7"/>
      <c r="G450" s="8"/>
      <c r="H450" s="5"/>
      <c r="I450" s="10"/>
      <c r="J450" s="10"/>
      <c r="K450" s="10"/>
      <c r="L450" s="10"/>
      <c r="M450" s="10"/>
      <c r="N450" s="139">
        <f t="shared" si="36"/>
        <v>0</v>
      </c>
      <c r="O450" s="34">
        <f t="shared" si="36"/>
        <v>0</v>
      </c>
      <c r="P450" s="35">
        <f t="shared" si="37"/>
        <v>0</v>
      </c>
      <c r="R450" s="124" t="s">
        <v>340</v>
      </c>
      <c r="S450" s="209">
        <v>32</v>
      </c>
      <c r="T450" s="185">
        <v>22</v>
      </c>
      <c r="U450" s="181">
        <v>0</v>
      </c>
      <c r="V450" s="207">
        <v>15</v>
      </c>
      <c r="W450" s="185">
        <v>0</v>
      </c>
      <c r="X450" s="121">
        <v>0</v>
      </c>
      <c r="Y450" s="122"/>
    </row>
    <row r="451" spans="1:16" ht="19.5" customHeight="1">
      <c r="A451" s="9"/>
      <c r="B451" s="10"/>
      <c r="C451" s="3"/>
      <c r="D451" s="10"/>
      <c r="E451" s="11"/>
      <c r="F451" s="7"/>
      <c r="G451" s="8"/>
      <c r="H451" s="5"/>
      <c r="I451" s="10"/>
      <c r="J451" s="10"/>
      <c r="K451" s="10"/>
      <c r="L451" s="10"/>
      <c r="M451" s="10"/>
      <c r="N451" s="139">
        <f t="shared" si="36"/>
        <v>0</v>
      </c>
      <c r="O451" s="34">
        <f t="shared" si="36"/>
        <v>0</v>
      </c>
      <c r="P451" s="35">
        <f t="shared" si="37"/>
        <v>0</v>
      </c>
    </row>
    <row r="452" spans="1:16" ht="19.5" customHeight="1">
      <c r="A452" s="9"/>
      <c r="B452" s="10"/>
      <c r="C452" s="3"/>
      <c r="D452" s="10"/>
      <c r="E452" s="11"/>
      <c r="F452" s="7"/>
      <c r="G452" s="8"/>
      <c r="H452" s="5"/>
      <c r="I452" s="10"/>
      <c r="J452" s="10"/>
      <c r="K452" s="10"/>
      <c r="L452" s="10"/>
      <c r="M452" s="10"/>
      <c r="N452" s="139">
        <f t="shared" si="36"/>
        <v>0</v>
      </c>
      <c r="O452" s="34">
        <f t="shared" si="36"/>
        <v>0</v>
      </c>
      <c r="P452" s="35">
        <f t="shared" si="37"/>
        <v>0</v>
      </c>
    </row>
    <row r="453" spans="1:16" ht="19.5" customHeight="1">
      <c r="A453" s="9"/>
      <c r="B453" s="10"/>
      <c r="C453" s="3"/>
      <c r="D453" s="10"/>
      <c r="E453" s="11"/>
      <c r="F453" s="7"/>
      <c r="G453" s="8"/>
      <c r="H453" s="5"/>
      <c r="I453" s="10"/>
      <c r="J453" s="10"/>
      <c r="K453" s="10"/>
      <c r="L453" s="10"/>
      <c r="M453" s="10"/>
      <c r="N453" s="139">
        <f t="shared" si="36"/>
        <v>0</v>
      </c>
      <c r="O453" s="34">
        <f t="shared" si="36"/>
        <v>0</v>
      </c>
      <c r="P453" s="35">
        <f t="shared" si="37"/>
        <v>0</v>
      </c>
    </row>
    <row r="454" spans="1:16" ht="19.5" customHeight="1">
      <c r="A454" s="9"/>
      <c r="B454" s="10"/>
      <c r="C454" s="3"/>
      <c r="D454" s="10"/>
      <c r="E454" s="11"/>
      <c r="F454" s="7"/>
      <c r="G454" s="8"/>
      <c r="H454" s="5"/>
      <c r="I454" s="10"/>
      <c r="J454" s="10"/>
      <c r="K454" s="10"/>
      <c r="L454" s="10"/>
      <c r="M454" s="10"/>
      <c r="N454" s="139">
        <f t="shared" si="36"/>
        <v>0</v>
      </c>
      <c r="O454" s="34">
        <f t="shared" si="36"/>
        <v>0</v>
      </c>
      <c r="P454" s="35">
        <f t="shared" si="37"/>
        <v>0</v>
      </c>
    </row>
    <row r="455" spans="1:16" ht="19.5" customHeight="1">
      <c r="A455" s="9"/>
      <c r="B455" s="10"/>
      <c r="C455" s="3"/>
      <c r="D455" s="10"/>
      <c r="E455" s="11"/>
      <c r="F455" s="7"/>
      <c r="G455" s="8"/>
      <c r="H455" s="5"/>
      <c r="I455" s="10"/>
      <c r="J455" s="10"/>
      <c r="K455" s="10"/>
      <c r="L455" s="10"/>
      <c r="M455" s="10"/>
      <c r="N455" s="139">
        <f t="shared" si="36"/>
        <v>0</v>
      </c>
      <c r="O455" s="34">
        <f t="shared" si="36"/>
        <v>0</v>
      </c>
      <c r="P455" s="35">
        <f t="shared" si="37"/>
        <v>0</v>
      </c>
    </row>
    <row r="456" spans="1:16" ht="19.5" customHeight="1">
      <c r="A456" s="9"/>
      <c r="B456" s="10"/>
      <c r="C456" s="3"/>
      <c r="D456" s="10"/>
      <c r="E456" s="11"/>
      <c r="F456" s="7"/>
      <c r="G456" s="8"/>
      <c r="H456" s="5"/>
      <c r="I456" s="10"/>
      <c r="J456" s="10"/>
      <c r="K456" s="10"/>
      <c r="L456" s="10"/>
      <c r="M456" s="10"/>
      <c r="N456" s="139">
        <f t="shared" si="36"/>
        <v>0</v>
      </c>
      <c r="O456" s="34">
        <f t="shared" si="36"/>
        <v>0</v>
      </c>
      <c r="P456" s="35">
        <f t="shared" si="37"/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10"/>
      <c r="J457" s="10"/>
      <c r="K457" s="10"/>
      <c r="L457" s="10"/>
      <c r="M457" s="10"/>
      <c r="N457" s="139">
        <f t="shared" si="36"/>
        <v>0</v>
      </c>
      <c r="O457" s="34">
        <f t="shared" si="36"/>
        <v>0</v>
      </c>
      <c r="P457" s="35">
        <f t="shared" si="37"/>
        <v>0</v>
      </c>
    </row>
    <row r="458" spans="1:16" ht="19.5" customHeight="1">
      <c r="A458" s="9"/>
      <c r="B458" s="10"/>
      <c r="C458" s="3"/>
      <c r="D458" s="10"/>
      <c r="E458" s="11"/>
      <c r="F458" s="7"/>
      <c r="G458" s="8"/>
      <c r="H458" s="5"/>
      <c r="I458" s="10"/>
      <c r="J458" s="10"/>
      <c r="K458" s="10"/>
      <c r="L458" s="10"/>
      <c r="M458" s="10"/>
      <c r="N458" s="139">
        <f t="shared" si="36"/>
        <v>0</v>
      </c>
      <c r="O458" s="34">
        <f t="shared" si="36"/>
        <v>0</v>
      </c>
      <c r="P458" s="35">
        <f t="shared" si="37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10"/>
      <c r="J459" s="10"/>
      <c r="K459" s="10"/>
      <c r="L459" s="10"/>
      <c r="M459" s="10"/>
      <c r="N459" s="139">
        <f t="shared" si="36"/>
        <v>0</v>
      </c>
      <c r="O459" s="34">
        <f t="shared" si="36"/>
        <v>0</v>
      </c>
      <c r="P459" s="35">
        <f t="shared" si="37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10"/>
      <c r="J460" s="10"/>
      <c r="K460" s="10"/>
      <c r="L460" s="10"/>
      <c r="M460" s="10"/>
      <c r="N460" s="139">
        <f t="shared" si="36"/>
        <v>0</v>
      </c>
      <c r="O460" s="34">
        <f t="shared" si="36"/>
        <v>0</v>
      </c>
      <c r="P460" s="35">
        <f t="shared" si="37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10"/>
      <c r="J461" s="10"/>
      <c r="K461" s="10"/>
      <c r="L461" s="10"/>
      <c r="M461" s="10"/>
      <c r="N461" s="139">
        <f t="shared" si="36"/>
        <v>0</v>
      </c>
      <c r="O461" s="34">
        <f t="shared" si="36"/>
        <v>0</v>
      </c>
      <c r="P461" s="35">
        <f t="shared" si="37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10"/>
      <c r="J462" s="10"/>
      <c r="K462" s="10"/>
      <c r="L462" s="10"/>
      <c r="M462" s="10"/>
      <c r="N462" s="139">
        <f t="shared" si="36"/>
        <v>0</v>
      </c>
      <c r="O462" s="34">
        <f t="shared" si="36"/>
        <v>0</v>
      </c>
      <c r="P462" s="35">
        <f t="shared" si="37"/>
        <v>0</v>
      </c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10"/>
      <c r="J463" s="10"/>
      <c r="K463" s="10"/>
      <c r="L463" s="10"/>
      <c r="M463" s="10"/>
      <c r="N463" s="139">
        <f t="shared" si="36"/>
        <v>0</v>
      </c>
      <c r="O463" s="34">
        <f t="shared" si="36"/>
        <v>0</v>
      </c>
      <c r="P463" s="35">
        <f t="shared" si="37"/>
        <v>0</v>
      </c>
    </row>
    <row r="464" spans="1:16" ht="19.5" customHeight="1">
      <c r="A464" s="9"/>
      <c r="B464" s="10"/>
      <c r="C464" s="3"/>
      <c r="D464" s="10"/>
      <c r="E464" s="11"/>
      <c r="F464" s="7"/>
      <c r="G464" s="8"/>
      <c r="H464" s="5"/>
      <c r="I464" s="10"/>
      <c r="J464" s="10"/>
      <c r="K464" s="10"/>
      <c r="L464" s="10"/>
      <c r="M464" s="10"/>
      <c r="N464" s="139">
        <f t="shared" si="36"/>
        <v>0</v>
      </c>
      <c r="O464" s="34">
        <f t="shared" si="36"/>
        <v>0</v>
      </c>
      <c r="P464" s="35">
        <f t="shared" si="37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10"/>
      <c r="J465" s="10"/>
      <c r="K465" s="10"/>
      <c r="L465" s="10"/>
      <c r="M465" s="10"/>
      <c r="N465" s="139">
        <f t="shared" si="36"/>
        <v>0</v>
      </c>
      <c r="O465" s="34">
        <f t="shared" si="36"/>
        <v>0</v>
      </c>
      <c r="P465" s="35">
        <f t="shared" si="37"/>
        <v>0</v>
      </c>
    </row>
    <row r="466" spans="1:16" ht="19.5" customHeight="1" thickBot="1">
      <c r="A466" s="26"/>
      <c r="B466" s="27"/>
      <c r="C466" s="3"/>
      <c r="D466" s="27"/>
      <c r="E466" s="28"/>
      <c r="F466" s="7"/>
      <c r="G466" s="8"/>
      <c r="H466" s="5"/>
      <c r="I466" s="10"/>
      <c r="J466" s="10"/>
      <c r="K466" s="10"/>
      <c r="L466" s="10"/>
      <c r="M466" s="10"/>
      <c r="N466" s="140">
        <f t="shared" si="36"/>
        <v>0</v>
      </c>
      <c r="O466" s="37">
        <f t="shared" si="36"/>
        <v>0</v>
      </c>
      <c r="P466" s="38">
        <f t="shared" si="37"/>
        <v>0</v>
      </c>
    </row>
    <row r="467" spans="1:16" ht="19.5" customHeight="1" thickBot="1">
      <c r="A467" s="259" t="s">
        <v>14</v>
      </c>
      <c r="B467" s="260"/>
      <c r="C467" s="260"/>
      <c r="D467" s="260"/>
      <c r="E467" s="261"/>
      <c r="F467" s="39">
        <f aca="true" t="shared" si="38" ref="F467:O467">SUM(F444:F466)</f>
        <v>56.709999999999994</v>
      </c>
      <c r="G467" s="40">
        <f t="shared" si="38"/>
        <v>131</v>
      </c>
      <c r="H467" s="41">
        <f t="shared" si="38"/>
        <v>43.230000000000004</v>
      </c>
      <c r="I467" s="136">
        <f t="shared" si="38"/>
        <v>126</v>
      </c>
      <c r="J467" s="145">
        <f t="shared" si="38"/>
        <v>32.43</v>
      </c>
      <c r="K467" s="138">
        <f t="shared" si="38"/>
        <v>96</v>
      </c>
      <c r="L467" s="142">
        <f t="shared" si="38"/>
        <v>32.43</v>
      </c>
      <c r="M467" s="138">
        <f t="shared" si="38"/>
        <v>96</v>
      </c>
      <c r="N467" s="43">
        <f t="shared" si="38"/>
        <v>164.8</v>
      </c>
      <c r="O467" s="44">
        <f t="shared" si="38"/>
        <v>449</v>
      </c>
      <c r="P467" s="32">
        <f t="shared" si="37"/>
        <v>613.8</v>
      </c>
    </row>
    <row r="468" spans="1:16" ht="19.5" customHeight="1">
      <c r="A468" s="45"/>
      <c r="B468" s="45"/>
      <c r="C468" s="45"/>
      <c r="D468" s="45"/>
      <c r="E468" s="45"/>
      <c r="F468" s="46"/>
      <c r="G468" s="46"/>
      <c r="H468" s="46"/>
      <c r="I468" s="46"/>
      <c r="J468" s="46"/>
      <c r="K468" s="46"/>
      <c r="L468" s="46"/>
      <c r="M468" s="46"/>
      <c r="N468" s="47"/>
      <c r="O468" s="47"/>
      <c r="P468" s="48"/>
    </row>
    <row r="469" spans="1:16" ht="19.5" customHeight="1">
      <c r="A469" s="45"/>
      <c r="B469" s="45"/>
      <c r="C469" s="45"/>
      <c r="D469" s="45"/>
      <c r="E469" s="45"/>
      <c r="F469" s="46"/>
      <c r="G469" s="46"/>
      <c r="H469" s="46"/>
      <c r="I469" s="46"/>
      <c r="J469" s="46"/>
      <c r="K469" s="46"/>
      <c r="L469" s="46"/>
      <c r="M469" s="46"/>
      <c r="N469" s="47"/>
      <c r="O469" s="47"/>
      <c r="P469" s="48"/>
    </row>
    <row r="470" spans="1:16" ht="19.5" customHeight="1">
      <c r="A470" s="238" t="s">
        <v>0</v>
      </c>
      <c r="B470" s="238"/>
      <c r="C470" s="238"/>
      <c r="D470" s="238"/>
      <c r="E470" s="238"/>
      <c r="F470" s="238"/>
      <c r="G470" s="238"/>
      <c r="H470" s="238"/>
      <c r="I470" s="239"/>
      <c r="J470" s="238"/>
      <c r="K470" s="238"/>
      <c r="L470" s="238"/>
      <c r="M470" s="238"/>
      <c r="N470" s="238"/>
      <c r="O470" s="238"/>
      <c r="P470" s="238"/>
    </row>
    <row r="471" spans="1:20" ht="19.5" customHeight="1">
      <c r="A471" s="238"/>
      <c r="B471" s="238"/>
      <c r="C471" s="238"/>
      <c r="D471" s="238"/>
      <c r="E471" s="238"/>
      <c r="F471" s="238"/>
      <c r="G471" s="238"/>
      <c r="H471" s="238"/>
      <c r="I471" s="239"/>
      <c r="J471" s="240"/>
      <c r="K471" s="240"/>
      <c r="L471" s="239"/>
      <c r="M471" s="239"/>
      <c r="N471" s="239"/>
      <c r="O471" s="239"/>
      <c r="P471" s="239"/>
      <c r="T471" s="66"/>
    </row>
    <row r="472" spans="1:11" ht="19.5" customHeight="1">
      <c r="A472" s="241" t="s">
        <v>161</v>
      </c>
      <c r="B472" s="241"/>
      <c r="J472" s="19"/>
      <c r="K472" s="19"/>
    </row>
    <row r="473" spans="1:2" ht="19.5" customHeight="1">
      <c r="A473" s="241"/>
      <c r="B473" s="241"/>
    </row>
    <row r="474" spans="1:14" ht="19.5" customHeight="1">
      <c r="A474" s="241"/>
      <c r="B474" s="241"/>
      <c r="K474" s="18"/>
      <c r="L474" s="18"/>
      <c r="M474" s="18"/>
      <c r="N474" s="18"/>
    </row>
    <row r="475" spans="1:16" ht="19.5" customHeight="1">
      <c r="A475" s="263" t="s">
        <v>15</v>
      </c>
      <c r="B475" s="254" t="s">
        <v>217</v>
      </c>
      <c r="C475" s="254"/>
      <c r="D475" s="254"/>
      <c r="E475" s="29"/>
      <c r="F475" s="16"/>
      <c r="G475" s="16"/>
      <c r="H475" s="16"/>
      <c r="K475" s="255" t="s">
        <v>16</v>
      </c>
      <c r="L475" s="255"/>
      <c r="M475" s="227" t="str">
        <f>MR!R11</f>
        <v>jún 2013</v>
      </c>
      <c r="N475" s="227"/>
      <c r="O475" s="227"/>
      <c r="P475" s="227"/>
    </row>
    <row r="476" spans="1:16" ht="19.5" customHeight="1">
      <c r="A476" s="263"/>
      <c r="B476" s="254"/>
      <c r="C476" s="254"/>
      <c r="D476" s="254"/>
      <c r="E476" s="29"/>
      <c r="F476" s="16"/>
      <c r="G476" s="16"/>
      <c r="H476" s="16"/>
      <c r="K476" s="255"/>
      <c r="L476" s="255"/>
      <c r="M476" s="227"/>
      <c r="N476" s="227"/>
      <c r="O476" s="227"/>
      <c r="P476" s="227"/>
    </row>
    <row r="477" ht="19.5" customHeight="1" thickBot="1"/>
    <row r="478" spans="1:16" ht="19.5" customHeight="1" thickBot="1">
      <c r="A478" s="242" t="s">
        <v>2</v>
      </c>
      <c r="B478" s="245" t="s">
        <v>3</v>
      </c>
      <c r="C478" s="248" t="s">
        <v>4</v>
      </c>
      <c r="D478" s="251" t="s">
        <v>5</v>
      </c>
      <c r="E478" s="262" t="s">
        <v>6</v>
      </c>
      <c r="F478" s="235" t="s">
        <v>7</v>
      </c>
      <c r="G478" s="235"/>
      <c r="H478" s="235"/>
      <c r="I478" s="235"/>
      <c r="J478" s="235"/>
      <c r="K478" s="235"/>
      <c r="L478" s="235"/>
      <c r="M478" s="231"/>
      <c r="N478" s="234" t="s">
        <v>12</v>
      </c>
      <c r="O478" s="235"/>
      <c r="P478" s="228" t="s">
        <v>14</v>
      </c>
    </row>
    <row r="479" spans="1:16" ht="19.5" customHeight="1" thickBot="1">
      <c r="A479" s="243"/>
      <c r="B479" s="246"/>
      <c r="C479" s="249"/>
      <c r="D479" s="252"/>
      <c r="E479" s="232"/>
      <c r="F479" s="234" t="s">
        <v>8</v>
      </c>
      <c r="G479" s="231"/>
      <c r="H479" s="235" t="s">
        <v>9</v>
      </c>
      <c r="I479" s="235"/>
      <c r="J479" s="234" t="s">
        <v>10</v>
      </c>
      <c r="K479" s="231"/>
      <c r="L479" s="235" t="s">
        <v>11</v>
      </c>
      <c r="M479" s="231"/>
      <c r="N479" s="236"/>
      <c r="O479" s="237"/>
      <c r="P479" s="229"/>
    </row>
    <row r="480" spans="1:16" ht="19.5" customHeight="1" thickBot="1">
      <c r="A480" s="244"/>
      <c r="B480" s="247"/>
      <c r="C480" s="250"/>
      <c r="D480" s="253"/>
      <c r="E480" s="233"/>
      <c r="F480" s="146" t="s">
        <v>336</v>
      </c>
      <c r="G480" s="147" t="s">
        <v>13</v>
      </c>
      <c r="H480" s="146" t="s">
        <v>336</v>
      </c>
      <c r="I480" s="148" t="s">
        <v>13</v>
      </c>
      <c r="J480" s="146" t="s">
        <v>336</v>
      </c>
      <c r="K480" s="147" t="s">
        <v>13</v>
      </c>
      <c r="L480" s="146" t="s">
        <v>336</v>
      </c>
      <c r="M480" s="147" t="s">
        <v>13</v>
      </c>
      <c r="N480" s="20" t="s">
        <v>336</v>
      </c>
      <c r="O480" s="22" t="s">
        <v>13</v>
      </c>
      <c r="P480" s="230"/>
    </row>
    <row r="481" spans="1:25" ht="19.5" customHeight="1">
      <c r="A481" s="2">
        <v>41426</v>
      </c>
      <c r="B481" s="3" t="s">
        <v>431</v>
      </c>
      <c r="C481" s="3" t="s">
        <v>364</v>
      </c>
      <c r="D481" s="3" t="s">
        <v>403</v>
      </c>
      <c r="E481" s="4"/>
      <c r="F481" s="7">
        <v>13.51</v>
      </c>
      <c r="G481" s="8">
        <v>33</v>
      </c>
      <c r="H481" s="5">
        <v>10.81</v>
      </c>
      <c r="I481" s="8">
        <v>32</v>
      </c>
      <c r="J481" s="5">
        <v>10.81</v>
      </c>
      <c r="K481" s="8">
        <v>32</v>
      </c>
      <c r="L481" s="5">
        <v>10.81</v>
      </c>
      <c r="M481" s="8">
        <v>32</v>
      </c>
      <c r="N481" s="139">
        <f>SUM(F481+H481+J481+L481)</f>
        <v>45.940000000000005</v>
      </c>
      <c r="O481" s="34">
        <f>SUM(G481+I481+K481+M481)</f>
        <v>129</v>
      </c>
      <c r="P481" s="35">
        <f>SUM(N481:O481)</f>
        <v>174.94</v>
      </c>
      <c r="R481" s="124" t="s">
        <v>8</v>
      </c>
      <c r="S481" s="208" t="s">
        <v>347</v>
      </c>
      <c r="T481" s="205" t="s">
        <v>339</v>
      </c>
      <c r="U481" s="182" t="s">
        <v>337</v>
      </c>
      <c r="V481" s="206" t="s">
        <v>382</v>
      </c>
      <c r="W481" s="205" t="s">
        <v>383</v>
      </c>
      <c r="X481" s="123" t="s">
        <v>341</v>
      </c>
      <c r="Y481" s="122"/>
    </row>
    <row r="482" spans="1:25" ht="19.5" customHeight="1">
      <c r="A482" s="9">
        <v>41440</v>
      </c>
      <c r="B482" s="10" t="s">
        <v>704</v>
      </c>
      <c r="C482" s="3" t="s">
        <v>364</v>
      </c>
      <c r="D482" s="10" t="s">
        <v>391</v>
      </c>
      <c r="E482" s="11"/>
      <c r="F482" s="7">
        <v>13.51</v>
      </c>
      <c r="G482" s="8">
        <v>33</v>
      </c>
      <c r="H482" s="5">
        <v>10.81</v>
      </c>
      <c r="I482" s="15">
        <v>32</v>
      </c>
      <c r="J482" s="5">
        <v>10.81</v>
      </c>
      <c r="K482" s="15">
        <v>32</v>
      </c>
      <c r="L482" s="12">
        <v>10.81</v>
      </c>
      <c r="M482" s="15">
        <v>32</v>
      </c>
      <c r="N482" s="139">
        <f aca="true" t="shared" si="39" ref="N482:O503">SUM(F482+H482+J482+L482)</f>
        <v>45.940000000000005</v>
      </c>
      <c r="O482" s="34">
        <f t="shared" si="39"/>
        <v>129</v>
      </c>
      <c r="P482" s="35">
        <f aca="true" t="shared" si="40" ref="P482:P504">SUM(N482:O482)</f>
        <v>174.94</v>
      </c>
      <c r="R482" s="124" t="s">
        <v>336</v>
      </c>
      <c r="S482" s="209">
        <v>13.51</v>
      </c>
      <c r="T482" s="185">
        <v>8.09</v>
      </c>
      <c r="U482" s="181">
        <v>5.4</v>
      </c>
      <c r="V482" s="207">
        <v>8.09</v>
      </c>
      <c r="W482" s="185">
        <v>21.6</v>
      </c>
      <c r="X482" s="123">
        <v>0</v>
      </c>
      <c r="Y482" s="122"/>
    </row>
    <row r="483" spans="1:25" ht="19.5" customHeight="1">
      <c r="A483" s="9">
        <v>41448</v>
      </c>
      <c r="B483" s="10" t="s">
        <v>823</v>
      </c>
      <c r="C483" s="3" t="s">
        <v>364</v>
      </c>
      <c r="D483" s="10" t="s">
        <v>521</v>
      </c>
      <c r="E483" s="11"/>
      <c r="F483" s="7">
        <v>13.51</v>
      </c>
      <c r="G483" s="8">
        <v>33</v>
      </c>
      <c r="H483" s="5">
        <v>10.81</v>
      </c>
      <c r="I483" s="15">
        <v>32</v>
      </c>
      <c r="J483" s="5">
        <v>10.81</v>
      </c>
      <c r="K483" s="15">
        <v>32</v>
      </c>
      <c r="L483" s="12">
        <v>10.81</v>
      </c>
      <c r="M483" s="15">
        <v>32</v>
      </c>
      <c r="N483" s="139">
        <f t="shared" si="39"/>
        <v>45.940000000000005</v>
      </c>
      <c r="O483" s="34">
        <f t="shared" si="39"/>
        <v>129</v>
      </c>
      <c r="P483" s="35">
        <f t="shared" si="40"/>
        <v>174.94</v>
      </c>
      <c r="R483" s="124" t="s">
        <v>340</v>
      </c>
      <c r="S483" s="209">
        <v>33</v>
      </c>
      <c r="T483" s="185">
        <v>23</v>
      </c>
      <c r="U483" s="181">
        <v>1.3</v>
      </c>
      <c r="V483" s="207">
        <v>16</v>
      </c>
      <c r="W483" s="185">
        <v>1.3</v>
      </c>
      <c r="X483" s="123">
        <v>0</v>
      </c>
      <c r="Y483" s="122"/>
    </row>
    <row r="484" spans="1:20" ht="19.5" customHeight="1">
      <c r="A484" s="9"/>
      <c r="B484" s="10"/>
      <c r="C484" s="3"/>
      <c r="D484" s="10"/>
      <c r="E484" s="11"/>
      <c r="F484" s="7"/>
      <c r="G484" s="8"/>
      <c r="H484" s="5"/>
      <c r="I484" s="15"/>
      <c r="J484" s="5"/>
      <c r="K484" s="15"/>
      <c r="L484" s="12"/>
      <c r="M484" s="15"/>
      <c r="N484" s="139">
        <f t="shared" si="39"/>
        <v>0</v>
      </c>
      <c r="O484" s="34">
        <f t="shared" si="39"/>
        <v>0</v>
      </c>
      <c r="P484" s="35">
        <f t="shared" si="40"/>
        <v>0</v>
      </c>
      <c r="R484" s="119"/>
      <c r="T484" s="119"/>
    </row>
    <row r="485" spans="1:25" ht="19.5" customHeight="1">
      <c r="A485" s="9"/>
      <c r="B485" s="10"/>
      <c r="C485" s="3"/>
      <c r="D485" s="10"/>
      <c r="E485" s="11"/>
      <c r="F485" s="7"/>
      <c r="G485" s="8"/>
      <c r="H485" s="5"/>
      <c r="I485" s="15"/>
      <c r="J485" s="5"/>
      <c r="K485" s="15"/>
      <c r="L485" s="12"/>
      <c r="M485" s="15"/>
      <c r="N485" s="139">
        <f t="shared" si="39"/>
        <v>0</v>
      </c>
      <c r="O485" s="34">
        <f t="shared" si="39"/>
        <v>0</v>
      </c>
      <c r="P485" s="35">
        <f t="shared" si="40"/>
        <v>0</v>
      </c>
      <c r="R485" s="124" t="s">
        <v>342</v>
      </c>
      <c r="S485" s="208" t="s">
        <v>347</v>
      </c>
      <c r="T485" s="205" t="s">
        <v>339</v>
      </c>
      <c r="U485" s="182" t="s">
        <v>337</v>
      </c>
      <c r="V485" s="206" t="s">
        <v>382</v>
      </c>
      <c r="W485" s="205" t="s">
        <v>383</v>
      </c>
      <c r="X485" s="123" t="s">
        <v>341</v>
      </c>
      <c r="Y485" s="122"/>
    </row>
    <row r="486" spans="1:25" ht="19.5" customHeight="1">
      <c r="A486" s="9"/>
      <c r="B486" s="10"/>
      <c r="C486" s="3"/>
      <c r="D486" s="10"/>
      <c r="E486" s="11"/>
      <c r="F486" s="7"/>
      <c r="G486" s="8"/>
      <c r="H486" s="5"/>
      <c r="I486" s="15"/>
      <c r="J486" s="5"/>
      <c r="K486" s="15"/>
      <c r="L486" s="12"/>
      <c r="M486" s="15"/>
      <c r="N486" s="139">
        <f t="shared" si="39"/>
        <v>0</v>
      </c>
      <c r="O486" s="34">
        <f t="shared" si="39"/>
        <v>0</v>
      </c>
      <c r="P486" s="35">
        <f t="shared" si="40"/>
        <v>0</v>
      </c>
      <c r="R486" s="124" t="s">
        <v>336</v>
      </c>
      <c r="S486" s="209">
        <v>10.81</v>
      </c>
      <c r="T486" s="185">
        <v>5.4</v>
      </c>
      <c r="U486" s="181">
        <v>5.4</v>
      </c>
      <c r="V486" s="207">
        <v>5.4</v>
      </c>
      <c r="W486" s="185">
        <v>13.51</v>
      </c>
      <c r="X486" s="121">
        <v>0</v>
      </c>
      <c r="Y486" s="122"/>
    </row>
    <row r="487" spans="1:25" ht="19.5" customHeight="1">
      <c r="A487" s="9"/>
      <c r="B487" s="10"/>
      <c r="C487" s="3"/>
      <c r="D487" s="10"/>
      <c r="E487" s="11"/>
      <c r="F487" s="7"/>
      <c r="G487" s="8"/>
      <c r="H487" s="5"/>
      <c r="I487" s="15"/>
      <c r="J487" s="5"/>
      <c r="K487" s="15"/>
      <c r="L487" s="12"/>
      <c r="M487" s="15"/>
      <c r="N487" s="139">
        <f t="shared" si="39"/>
        <v>0</v>
      </c>
      <c r="O487" s="34">
        <f t="shared" si="39"/>
        <v>0</v>
      </c>
      <c r="P487" s="35">
        <f t="shared" si="40"/>
        <v>0</v>
      </c>
      <c r="R487" s="124" t="s">
        <v>340</v>
      </c>
      <c r="S487" s="209">
        <v>32</v>
      </c>
      <c r="T487" s="185">
        <v>22</v>
      </c>
      <c r="U487" s="181">
        <v>0</v>
      </c>
      <c r="V487" s="207">
        <v>15</v>
      </c>
      <c r="W487" s="185">
        <v>0</v>
      </c>
      <c r="X487" s="121">
        <v>0</v>
      </c>
      <c r="Y487" s="122"/>
    </row>
    <row r="488" spans="1:16" ht="19.5" customHeight="1">
      <c r="A488" s="9"/>
      <c r="B488" s="10"/>
      <c r="C488" s="3"/>
      <c r="D488" s="10"/>
      <c r="E488" s="11"/>
      <c r="F488" s="7"/>
      <c r="G488" s="8"/>
      <c r="H488" s="5"/>
      <c r="I488" s="15"/>
      <c r="J488" s="5"/>
      <c r="K488" s="15"/>
      <c r="L488" s="12"/>
      <c r="M488" s="15"/>
      <c r="N488" s="139">
        <f t="shared" si="39"/>
        <v>0</v>
      </c>
      <c r="O488" s="34">
        <f t="shared" si="39"/>
        <v>0</v>
      </c>
      <c r="P488" s="35">
        <f t="shared" si="40"/>
        <v>0</v>
      </c>
    </row>
    <row r="489" spans="1:16" ht="19.5" customHeight="1">
      <c r="A489" s="9"/>
      <c r="B489" s="10"/>
      <c r="C489" s="3"/>
      <c r="D489" s="10"/>
      <c r="E489" s="11"/>
      <c r="F489" s="7"/>
      <c r="G489" s="8"/>
      <c r="H489" s="5"/>
      <c r="I489" s="15"/>
      <c r="J489" s="5"/>
      <c r="K489" s="15"/>
      <c r="L489" s="12"/>
      <c r="M489" s="15"/>
      <c r="N489" s="139">
        <f t="shared" si="39"/>
        <v>0</v>
      </c>
      <c r="O489" s="34">
        <f t="shared" si="39"/>
        <v>0</v>
      </c>
      <c r="P489" s="35">
        <f t="shared" si="40"/>
        <v>0</v>
      </c>
    </row>
    <row r="490" spans="1:16" ht="19.5" customHeight="1">
      <c r="A490" s="9"/>
      <c r="B490" s="10"/>
      <c r="C490" s="3"/>
      <c r="D490" s="10"/>
      <c r="E490" s="11"/>
      <c r="F490" s="7"/>
      <c r="G490" s="8"/>
      <c r="H490" s="5"/>
      <c r="I490" s="15"/>
      <c r="J490" s="5"/>
      <c r="K490" s="15"/>
      <c r="L490" s="12"/>
      <c r="M490" s="15"/>
      <c r="N490" s="139">
        <f t="shared" si="39"/>
        <v>0</v>
      </c>
      <c r="O490" s="34">
        <f t="shared" si="39"/>
        <v>0</v>
      </c>
      <c r="P490" s="35">
        <f t="shared" si="40"/>
        <v>0</v>
      </c>
    </row>
    <row r="491" spans="1:16" ht="19.5" customHeight="1">
      <c r="A491" s="9"/>
      <c r="B491" s="10"/>
      <c r="C491" s="3"/>
      <c r="D491" s="10"/>
      <c r="E491" s="11"/>
      <c r="F491" s="7"/>
      <c r="G491" s="8"/>
      <c r="H491" s="5"/>
      <c r="I491" s="15"/>
      <c r="J491" s="5"/>
      <c r="K491" s="15"/>
      <c r="L491" s="12"/>
      <c r="M491" s="15"/>
      <c r="N491" s="139">
        <f t="shared" si="39"/>
        <v>0</v>
      </c>
      <c r="O491" s="34">
        <f t="shared" si="39"/>
        <v>0</v>
      </c>
      <c r="P491" s="35">
        <f t="shared" si="40"/>
        <v>0</v>
      </c>
    </row>
    <row r="492" spans="1:16" ht="19.5" customHeight="1">
      <c r="A492" s="9"/>
      <c r="B492" s="10"/>
      <c r="C492" s="3"/>
      <c r="D492" s="10"/>
      <c r="E492" s="11"/>
      <c r="F492" s="7"/>
      <c r="G492" s="8"/>
      <c r="H492" s="5"/>
      <c r="I492" s="15"/>
      <c r="J492" s="5"/>
      <c r="K492" s="15"/>
      <c r="L492" s="12"/>
      <c r="M492" s="15"/>
      <c r="N492" s="139">
        <f t="shared" si="39"/>
        <v>0</v>
      </c>
      <c r="O492" s="34">
        <f t="shared" si="39"/>
        <v>0</v>
      </c>
      <c r="P492" s="35">
        <f t="shared" si="40"/>
        <v>0</v>
      </c>
    </row>
    <row r="493" spans="1:16" ht="19.5" customHeight="1">
      <c r="A493" s="9"/>
      <c r="B493" s="10"/>
      <c r="C493" s="3"/>
      <c r="D493" s="10"/>
      <c r="E493" s="11"/>
      <c r="F493" s="7"/>
      <c r="G493" s="8"/>
      <c r="H493" s="5"/>
      <c r="I493" s="15"/>
      <c r="J493" s="5"/>
      <c r="K493" s="15"/>
      <c r="L493" s="12"/>
      <c r="M493" s="15"/>
      <c r="N493" s="139">
        <f t="shared" si="39"/>
        <v>0</v>
      </c>
      <c r="O493" s="34">
        <f t="shared" si="39"/>
        <v>0</v>
      </c>
      <c r="P493" s="35">
        <f t="shared" si="40"/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15"/>
      <c r="J494" s="5"/>
      <c r="K494" s="15"/>
      <c r="L494" s="12"/>
      <c r="M494" s="15"/>
      <c r="N494" s="139">
        <f t="shared" si="39"/>
        <v>0</v>
      </c>
      <c r="O494" s="34">
        <f t="shared" si="39"/>
        <v>0</v>
      </c>
      <c r="P494" s="35">
        <f t="shared" si="40"/>
        <v>0</v>
      </c>
    </row>
    <row r="495" spans="1:16" ht="19.5" customHeight="1">
      <c r="A495" s="9"/>
      <c r="B495" s="10"/>
      <c r="C495" s="3"/>
      <c r="D495" s="10"/>
      <c r="E495" s="11"/>
      <c r="F495" s="7"/>
      <c r="G495" s="8"/>
      <c r="H495" s="5"/>
      <c r="I495" s="15"/>
      <c r="J495" s="5"/>
      <c r="K495" s="15"/>
      <c r="L495" s="12"/>
      <c r="M495" s="15"/>
      <c r="N495" s="139">
        <f t="shared" si="39"/>
        <v>0</v>
      </c>
      <c r="O495" s="34">
        <f t="shared" si="39"/>
        <v>0</v>
      </c>
      <c r="P495" s="35">
        <f t="shared" si="40"/>
        <v>0</v>
      </c>
    </row>
    <row r="496" spans="1:16" ht="19.5" customHeight="1">
      <c r="A496" s="9"/>
      <c r="B496" s="10"/>
      <c r="C496" s="3"/>
      <c r="D496" s="10"/>
      <c r="E496" s="11"/>
      <c r="F496" s="7"/>
      <c r="G496" s="8"/>
      <c r="H496" s="5"/>
      <c r="I496" s="15"/>
      <c r="J496" s="5"/>
      <c r="K496" s="15"/>
      <c r="L496" s="12"/>
      <c r="M496" s="15"/>
      <c r="N496" s="139">
        <f t="shared" si="39"/>
        <v>0</v>
      </c>
      <c r="O496" s="34">
        <f t="shared" si="39"/>
        <v>0</v>
      </c>
      <c r="P496" s="35">
        <f t="shared" si="40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15"/>
      <c r="J497" s="5"/>
      <c r="K497" s="15"/>
      <c r="L497" s="12"/>
      <c r="M497" s="15"/>
      <c r="N497" s="139">
        <f t="shared" si="39"/>
        <v>0</v>
      </c>
      <c r="O497" s="34">
        <f t="shared" si="39"/>
        <v>0</v>
      </c>
      <c r="P497" s="35">
        <f t="shared" si="40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15"/>
      <c r="J498" s="5"/>
      <c r="K498" s="15"/>
      <c r="L498" s="12"/>
      <c r="M498" s="15"/>
      <c r="N498" s="139">
        <f t="shared" si="39"/>
        <v>0</v>
      </c>
      <c r="O498" s="34">
        <f t="shared" si="39"/>
        <v>0</v>
      </c>
      <c r="P498" s="35">
        <f t="shared" si="40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15"/>
      <c r="J499" s="5"/>
      <c r="K499" s="15"/>
      <c r="L499" s="12"/>
      <c r="M499" s="15"/>
      <c r="N499" s="139">
        <f t="shared" si="39"/>
        <v>0</v>
      </c>
      <c r="O499" s="34">
        <f t="shared" si="39"/>
        <v>0</v>
      </c>
      <c r="P499" s="35">
        <f t="shared" si="40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15"/>
      <c r="J500" s="5"/>
      <c r="K500" s="15"/>
      <c r="L500" s="12"/>
      <c r="M500" s="15"/>
      <c r="N500" s="139">
        <f t="shared" si="39"/>
        <v>0</v>
      </c>
      <c r="O500" s="34">
        <f t="shared" si="39"/>
        <v>0</v>
      </c>
      <c r="P500" s="35">
        <f t="shared" si="40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15"/>
      <c r="J501" s="5"/>
      <c r="K501" s="15"/>
      <c r="L501" s="12"/>
      <c r="M501" s="15"/>
      <c r="N501" s="139">
        <f t="shared" si="39"/>
        <v>0</v>
      </c>
      <c r="O501" s="34">
        <f t="shared" si="39"/>
        <v>0</v>
      </c>
      <c r="P501" s="35">
        <f t="shared" si="40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15"/>
      <c r="J502" s="5"/>
      <c r="K502" s="15"/>
      <c r="L502" s="12"/>
      <c r="M502" s="15"/>
      <c r="N502" s="139">
        <f t="shared" si="39"/>
        <v>0</v>
      </c>
      <c r="O502" s="34">
        <f t="shared" si="39"/>
        <v>0</v>
      </c>
      <c r="P502" s="35">
        <f t="shared" si="40"/>
        <v>0</v>
      </c>
    </row>
    <row r="503" spans="1:16" ht="19.5" customHeight="1" thickBot="1">
      <c r="A503" s="26"/>
      <c r="B503" s="27"/>
      <c r="C503" s="3"/>
      <c r="D503" s="27"/>
      <c r="E503" s="28"/>
      <c r="F503" s="7"/>
      <c r="G503" s="8"/>
      <c r="H503" s="5"/>
      <c r="I503" s="25"/>
      <c r="J503" s="144"/>
      <c r="K503" s="25"/>
      <c r="L503" s="23"/>
      <c r="M503" s="25"/>
      <c r="N503" s="140">
        <f t="shared" si="39"/>
        <v>0</v>
      </c>
      <c r="O503" s="37">
        <f t="shared" si="39"/>
        <v>0</v>
      </c>
      <c r="P503" s="38">
        <f t="shared" si="40"/>
        <v>0</v>
      </c>
    </row>
    <row r="504" spans="1:16" ht="19.5" customHeight="1" thickBot="1">
      <c r="A504" s="259" t="s">
        <v>14</v>
      </c>
      <c r="B504" s="260"/>
      <c r="C504" s="260"/>
      <c r="D504" s="260"/>
      <c r="E504" s="261"/>
      <c r="F504" s="39">
        <f aca="true" t="shared" si="41" ref="F504:O504">SUM(F481:F503)</f>
        <v>40.53</v>
      </c>
      <c r="G504" s="40">
        <f t="shared" si="41"/>
        <v>99</v>
      </c>
      <c r="H504" s="134">
        <f t="shared" si="41"/>
        <v>32.43</v>
      </c>
      <c r="I504" s="133">
        <f t="shared" si="41"/>
        <v>96</v>
      </c>
      <c r="J504" s="41">
        <f t="shared" si="41"/>
        <v>32.43</v>
      </c>
      <c r="K504" s="40">
        <f t="shared" si="41"/>
        <v>96</v>
      </c>
      <c r="L504" s="41">
        <f t="shared" si="41"/>
        <v>32.43</v>
      </c>
      <c r="M504" s="40">
        <f t="shared" si="41"/>
        <v>96</v>
      </c>
      <c r="N504" s="43">
        <f t="shared" si="41"/>
        <v>137.82000000000002</v>
      </c>
      <c r="O504" s="44">
        <f t="shared" si="41"/>
        <v>387</v>
      </c>
      <c r="P504" s="32">
        <f t="shared" si="40"/>
        <v>524.82</v>
      </c>
    </row>
    <row r="505" spans="1:2" ht="19.5" customHeight="1">
      <c r="A505" s="241"/>
      <c r="B505" s="241"/>
    </row>
    <row r="506" spans="1:14" ht="19.5" customHeight="1">
      <c r="A506" s="241"/>
      <c r="B506" s="241"/>
      <c r="K506" s="18"/>
      <c r="L506" s="18"/>
      <c r="M506" s="18"/>
      <c r="N506" s="18"/>
    </row>
    <row r="507" spans="1:16" ht="19.5" customHeight="1">
      <c r="A507" s="282"/>
      <c r="B507" s="284"/>
      <c r="C507" s="284"/>
      <c r="D507" s="284"/>
      <c r="E507" s="58"/>
      <c r="F507" s="59"/>
      <c r="G507" s="59"/>
      <c r="H507" s="59"/>
      <c r="I507" s="60"/>
      <c r="J507" s="60"/>
      <c r="K507" s="281"/>
      <c r="L507" s="281"/>
      <c r="M507" s="283"/>
      <c r="N507" s="283"/>
      <c r="O507" s="283"/>
      <c r="P507" s="283"/>
    </row>
    <row r="508" spans="1:16" ht="19.5" customHeight="1">
      <c r="A508" s="282"/>
      <c r="B508" s="284"/>
      <c r="C508" s="284"/>
      <c r="D508" s="284"/>
      <c r="E508" s="58"/>
      <c r="F508" s="59"/>
      <c r="G508" s="59"/>
      <c r="H508" s="59"/>
      <c r="I508" s="60"/>
      <c r="J508" s="60"/>
      <c r="K508" s="281"/>
      <c r="L508" s="281"/>
      <c r="M508" s="283"/>
      <c r="N508" s="283"/>
      <c r="O508" s="283"/>
      <c r="P508" s="283"/>
    </row>
    <row r="509" spans="1:20" ht="30" customHeight="1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T509" s="66"/>
    </row>
    <row r="510" spans="1:16" ht="19.5" customHeight="1">
      <c r="A510" s="286"/>
      <c r="B510" s="287"/>
      <c r="C510" s="288"/>
      <c r="D510" s="289"/>
      <c r="E510" s="273"/>
      <c r="F510" s="273"/>
      <c r="G510" s="273"/>
      <c r="H510" s="273"/>
      <c r="I510" s="273"/>
      <c r="J510" s="273"/>
      <c r="K510" s="273"/>
      <c r="L510" s="273"/>
      <c r="M510" s="273"/>
      <c r="N510" s="273"/>
      <c r="O510" s="273"/>
      <c r="P510" s="273"/>
    </row>
    <row r="511" spans="1:16" ht="19.5" customHeight="1">
      <c r="A511" s="286"/>
      <c r="B511" s="287"/>
      <c r="C511" s="288"/>
      <c r="D511" s="289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</row>
    <row r="512" spans="1:16" ht="19.5" customHeight="1">
      <c r="A512" s="286"/>
      <c r="B512" s="287"/>
      <c r="C512" s="288"/>
      <c r="D512" s="289"/>
      <c r="E512" s="273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273"/>
    </row>
    <row r="513" spans="1:16" ht="19.5" customHeight="1">
      <c r="A513" s="61"/>
      <c r="B513" s="54"/>
      <c r="C513" s="54"/>
      <c r="D513" s="54"/>
      <c r="E513" s="62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5"/>
    </row>
    <row r="514" spans="1:16" ht="19.5" customHeight="1">
      <c r="A514" s="61"/>
      <c r="B514" s="54"/>
      <c r="C514" s="54"/>
      <c r="D514" s="54"/>
      <c r="E514" s="62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5"/>
    </row>
    <row r="515" spans="1:16" ht="19.5" customHeight="1">
      <c r="A515" s="61"/>
      <c r="B515" s="54"/>
      <c r="C515" s="54"/>
      <c r="D515" s="54"/>
      <c r="E515" s="62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5"/>
    </row>
    <row r="516" spans="1:16" ht="19.5" customHeight="1">
      <c r="A516" s="61"/>
      <c r="B516" s="54"/>
      <c r="C516" s="54"/>
      <c r="D516" s="54"/>
      <c r="E516" s="62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5"/>
    </row>
    <row r="517" spans="1:16" ht="19.5" customHeight="1">
      <c r="A517" s="61"/>
      <c r="B517" s="54"/>
      <c r="C517" s="54"/>
      <c r="D517" s="54"/>
      <c r="E517" s="62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5"/>
    </row>
    <row r="518" spans="1:16" ht="19.5" customHeight="1">
      <c r="A518" s="61"/>
      <c r="B518" s="54"/>
      <c r="C518" s="54"/>
      <c r="D518" s="54"/>
      <c r="E518" s="62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5"/>
    </row>
    <row r="519" spans="1:16" ht="19.5" customHeight="1">
      <c r="A519" s="61"/>
      <c r="B519" s="54"/>
      <c r="C519" s="54"/>
      <c r="D519" s="54"/>
      <c r="E519" s="62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5"/>
    </row>
    <row r="520" spans="1:16" ht="19.5" customHeight="1">
      <c r="A520" s="61"/>
      <c r="B520" s="54"/>
      <c r="C520" s="54"/>
      <c r="D520" s="54"/>
      <c r="E520" s="62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5"/>
    </row>
    <row r="521" spans="1:16" ht="19.5" customHeight="1">
      <c r="A521" s="61"/>
      <c r="B521" s="54"/>
      <c r="C521" s="54"/>
      <c r="D521" s="54"/>
      <c r="E521" s="62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5"/>
    </row>
    <row r="522" spans="1:16" ht="19.5" customHeight="1">
      <c r="A522" s="61"/>
      <c r="B522" s="54"/>
      <c r="C522" s="54"/>
      <c r="D522" s="54"/>
      <c r="E522" s="62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5"/>
    </row>
    <row r="523" spans="1:16" ht="19.5" customHeight="1">
      <c r="A523" s="61"/>
      <c r="B523" s="54"/>
      <c r="C523" s="54"/>
      <c r="D523" s="54"/>
      <c r="E523" s="62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5"/>
    </row>
    <row r="524" spans="1:16" ht="19.5" customHeight="1">
      <c r="A524" s="61"/>
      <c r="B524" s="54"/>
      <c r="C524" s="54"/>
      <c r="D524" s="54"/>
      <c r="E524" s="62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5"/>
    </row>
    <row r="525" spans="1:16" ht="19.5" customHeight="1">
      <c r="A525" s="61"/>
      <c r="B525" s="54"/>
      <c r="C525" s="54"/>
      <c r="D525" s="54"/>
      <c r="E525" s="62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5"/>
    </row>
    <row r="526" spans="1:16" ht="19.5" customHeight="1">
      <c r="A526" s="61"/>
      <c r="B526" s="54"/>
      <c r="C526" s="54"/>
      <c r="D526" s="54"/>
      <c r="E526" s="62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5"/>
    </row>
    <row r="527" spans="1:16" ht="19.5" customHeight="1">
      <c r="A527" s="61"/>
      <c r="B527" s="54"/>
      <c r="C527" s="54"/>
      <c r="D527" s="54"/>
      <c r="E527" s="62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5"/>
    </row>
    <row r="528" spans="1:16" ht="19.5" customHeight="1">
      <c r="A528" s="61"/>
      <c r="B528" s="54"/>
      <c r="C528" s="54"/>
      <c r="D528" s="54"/>
      <c r="E528" s="62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5"/>
    </row>
    <row r="529" spans="1:16" ht="19.5" customHeight="1">
      <c r="A529" s="61"/>
      <c r="B529" s="54"/>
      <c r="C529" s="54"/>
      <c r="D529" s="54"/>
      <c r="E529" s="62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5"/>
    </row>
    <row r="530" spans="1:16" ht="19.5" customHeight="1">
      <c r="A530" s="61"/>
      <c r="B530" s="54"/>
      <c r="C530" s="54"/>
      <c r="D530" s="54"/>
      <c r="E530" s="62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5"/>
    </row>
    <row r="531" spans="1:16" ht="19.5" customHeight="1">
      <c r="A531" s="61"/>
      <c r="B531" s="54"/>
      <c r="C531" s="54"/>
      <c r="D531" s="54"/>
      <c r="E531" s="62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5"/>
    </row>
    <row r="532" spans="1:16" ht="19.5" customHeight="1">
      <c r="A532" s="61"/>
      <c r="B532" s="54"/>
      <c r="C532" s="54"/>
      <c r="D532" s="54"/>
      <c r="E532" s="62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5"/>
    </row>
    <row r="533" spans="1:16" ht="19.5" customHeight="1">
      <c r="A533" s="61"/>
      <c r="B533" s="54"/>
      <c r="C533" s="54"/>
      <c r="D533" s="54"/>
      <c r="E533" s="62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5"/>
    </row>
    <row r="534" spans="1:16" ht="19.5" customHeight="1">
      <c r="A534" s="61"/>
      <c r="B534" s="54"/>
      <c r="C534" s="54"/>
      <c r="D534" s="54"/>
      <c r="E534" s="62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5"/>
    </row>
    <row r="535" spans="1:16" ht="19.5" customHeight="1">
      <c r="A535" s="63"/>
      <c r="B535" s="63"/>
      <c r="C535" s="63"/>
      <c r="D535" s="63"/>
      <c r="E535" s="63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5"/>
    </row>
    <row r="536" spans="1:16" ht="19.5" customHeight="1">
      <c r="A536" s="285"/>
      <c r="B536" s="285"/>
      <c r="C536" s="285"/>
      <c r="D536" s="285"/>
      <c r="E536" s="285"/>
      <c r="F536" s="46"/>
      <c r="G536" s="46"/>
      <c r="H536" s="46"/>
      <c r="I536" s="46"/>
      <c r="J536" s="46"/>
      <c r="K536" s="46"/>
      <c r="L536" s="46"/>
      <c r="M536" s="46"/>
      <c r="N536" s="47"/>
      <c r="O536" s="47"/>
      <c r="P536" s="48"/>
    </row>
  </sheetData>
  <sheetProtection password="C30E" sheet="1" objects="1" selectLockedCells="1" selectUnlockedCells="1"/>
  <mergeCells count="286">
    <mergeCell ref="D9:D11"/>
    <mergeCell ref="B43:D44"/>
    <mergeCell ref="E9:E11"/>
    <mergeCell ref="J10:K10"/>
    <mergeCell ref="A35:E35"/>
    <mergeCell ref="A40:B42"/>
    <mergeCell ref="A43:A44"/>
    <mergeCell ref="A9:A11"/>
    <mergeCell ref="B9:B11"/>
    <mergeCell ref="C9:C11"/>
    <mergeCell ref="A1:P2"/>
    <mergeCell ref="A3:B5"/>
    <mergeCell ref="A6:A7"/>
    <mergeCell ref="B6:D7"/>
    <mergeCell ref="K6:L7"/>
    <mergeCell ref="M6:P7"/>
    <mergeCell ref="T3:T4"/>
    <mergeCell ref="K43:L44"/>
    <mergeCell ref="M43:P44"/>
    <mergeCell ref="F10:G10"/>
    <mergeCell ref="H10:I10"/>
    <mergeCell ref="S44:V45"/>
    <mergeCell ref="F9:M9"/>
    <mergeCell ref="L10:M10"/>
    <mergeCell ref="P9:P11"/>
    <mergeCell ref="N9:O10"/>
    <mergeCell ref="A38:P39"/>
    <mergeCell ref="E46:E48"/>
    <mergeCell ref="F46:M46"/>
    <mergeCell ref="P46:P48"/>
    <mergeCell ref="F47:G47"/>
    <mergeCell ref="L47:M47"/>
    <mergeCell ref="N46:O47"/>
    <mergeCell ref="A46:A48"/>
    <mergeCell ref="B46:B48"/>
    <mergeCell ref="A73:P74"/>
    <mergeCell ref="C46:C48"/>
    <mergeCell ref="D46:D48"/>
    <mergeCell ref="A71:E71"/>
    <mergeCell ref="H47:I47"/>
    <mergeCell ref="J47:K47"/>
    <mergeCell ref="A115:A116"/>
    <mergeCell ref="B115:D116"/>
    <mergeCell ref="M115:P116"/>
    <mergeCell ref="K115:L116"/>
    <mergeCell ref="A75:B77"/>
    <mergeCell ref="A78:A79"/>
    <mergeCell ref="B78:D79"/>
    <mergeCell ref="A112:B114"/>
    <mergeCell ref="A110:P111"/>
    <mergeCell ref="J82:K82"/>
    <mergeCell ref="F81:M81"/>
    <mergeCell ref="N81:O82"/>
    <mergeCell ref="L82:M82"/>
    <mergeCell ref="A107:E107"/>
    <mergeCell ref="C118:C120"/>
    <mergeCell ref="D118:D120"/>
    <mergeCell ref="B150:D151"/>
    <mergeCell ref="E118:E120"/>
    <mergeCell ref="M78:P79"/>
    <mergeCell ref="A81:A83"/>
    <mergeCell ref="B81:B83"/>
    <mergeCell ref="P81:P83"/>
    <mergeCell ref="F82:G82"/>
    <mergeCell ref="H82:I82"/>
    <mergeCell ref="K78:L79"/>
    <mergeCell ref="E81:E83"/>
    <mergeCell ref="C81:C83"/>
    <mergeCell ref="D81:D83"/>
    <mergeCell ref="F118:M118"/>
    <mergeCell ref="N118:O119"/>
    <mergeCell ref="K150:L151"/>
    <mergeCell ref="M150:P151"/>
    <mergeCell ref="A145:P146"/>
    <mergeCell ref="A147:B149"/>
    <mergeCell ref="A150:A151"/>
    <mergeCell ref="P118:P120"/>
    <mergeCell ref="F119:G119"/>
    <mergeCell ref="A118:A120"/>
    <mergeCell ref="H119:I119"/>
    <mergeCell ref="J119:K119"/>
    <mergeCell ref="L119:M119"/>
    <mergeCell ref="A179:E179"/>
    <mergeCell ref="A153:A155"/>
    <mergeCell ref="B153:B155"/>
    <mergeCell ref="C153:C155"/>
    <mergeCell ref="D153:D155"/>
    <mergeCell ref="A144:E144"/>
    <mergeCell ref="B118:B120"/>
    <mergeCell ref="E153:E155"/>
    <mergeCell ref="E190:E192"/>
    <mergeCell ref="B187:D188"/>
    <mergeCell ref="P153:P155"/>
    <mergeCell ref="F154:G154"/>
    <mergeCell ref="H154:I154"/>
    <mergeCell ref="J154:K154"/>
    <mergeCell ref="L154:M154"/>
    <mergeCell ref="F153:M153"/>
    <mergeCell ref="N153:O154"/>
    <mergeCell ref="A182:P183"/>
    <mergeCell ref="A184:B186"/>
    <mergeCell ref="A187:A188"/>
    <mergeCell ref="A216:E216"/>
    <mergeCell ref="C190:C192"/>
    <mergeCell ref="D190:D192"/>
    <mergeCell ref="K187:L188"/>
    <mergeCell ref="M187:P188"/>
    <mergeCell ref="A190:A192"/>
    <mergeCell ref="B190:B192"/>
    <mergeCell ref="N190:O191"/>
    <mergeCell ref="P190:P192"/>
    <mergeCell ref="F191:G191"/>
    <mergeCell ref="H191:I191"/>
    <mergeCell ref="J191:K191"/>
    <mergeCell ref="L191:M191"/>
    <mergeCell ref="F190:M190"/>
    <mergeCell ref="A217:P218"/>
    <mergeCell ref="A219:B221"/>
    <mergeCell ref="A222:A223"/>
    <mergeCell ref="B222:D223"/>
    <mergeCell ref="K222:L223"/>
    <mergeCell ref="M222:P223"/>
    <mergeCell ref="C225:C227"/>
    <mergeCell ref="F225:M225"/>
    <mergeCell ref="A251:E251"/>
    <mergeCell ref="B225:B227"/>
    <mergeCell ref="D225:D227"/>
    <mergeCell ref="A225:A227"/>
    <mergeCell ref="E225:E227"/>
    <mergeCell ref="H226:I226"/>
    <mergeCell ref="P225:P227"/>
    <mergeCell ref="F226:G226"/>
    <mergeCell ref="L226:M226"/>
    <mergeCell ref="F262:M262"/>
    <mergeCell ref="N262:O263"/>
    <mergeCell ref="M259:P260"/>
    <mergeCell ref="N225:O226"/>
    <mergeCell ref="J226:K226"/>
    <mergeCell ref="A254:P255"/>
    <mergeCell ref="A256:B258"/>
    <mergeCell ref="A259:A260"/>
    <mergeCell ref="B259:D260"/>
    <mergeCell ref="K259:L260"/>
    <mergeCell ref="L263:M263"/>
    <mergeCell ref="A262:A264"/>
    <mergeCell ref="E262:E264"/>
    <mergeCell ref="D262:D264"/>
    <mergeCell ref="A288:E288"/>
    <mergeCell ref="A297:A299"/>
    <mergeCell ref="B297:B299"/>
    <mergeCell ref="C297:C299"/>
    <mergeCell ref="L298:M298"/>
    <mergeCell ref="D297:D299"/>
    <mergeCell ref="B294:D295"/>
    <mergeCell ref="M294:P295"/>
    <mergeCell ref="F297:M297"/>
    <mergeCell ref="N297:O298"/>
    <mergeCell ref="K294:L295"/>
    <mergeCell ref="P297:P299"/>
    <mergeCell ref="F298:G298"/>
    <mergeCell ref="E297:E299"/>
    <mergeCell ref="H298:I298"/>
    <mergeCell ref="J298:K298"/>
    <mergeCell ref="A323:E323"/>
    <mergeCell ref="B262:B264"/>
    <mergeCell ref="C262:C264"/>
    <mergeCell ref="A289:P290"/>
    <mergeCell ref="A291:B293"/>
    <mergeCell ref="A294:A295"/>
    <mergeCell ref="P262:P264"/>
    <mergeCell ref="F263:G263"/>
    <mergeCell ref="H263:I263"/>
    <mergeCell ref="J263:K263"/>
    <mergeCell ref="A334:A336"/>
    <mergeCell ref="B334:B336"/>
    <mergeCell ref="C334:C336"/>
    <mergeCell ref="E334:E336"/>
    <mergeCell ref="D334:D336"/>
    <mergeCell ref="F334:M334"/>
    <mergeCell ref="N334:O335"/>
    <mergeCell ref="H335:I335"/>
    <mergeCell ref="J335:K335"/>
    <mergeCell ref="L335:M335"/>
    <mergeCell ref="A326:P327"/>
    <mergeCell ref="A328:B330"/>
    <mergeCell ref="A331:A332"/>
    <mergeCell ref="B331:D332"/>
    <mergeCell ref="K331:L332"/>
    <mergeCell ref="M331:P332"/>
    <mergeCell ref="A361:P362"/>
    <mergeCell ref="A363:B365"/>
    <mergeCell ref="A366:A367"/>
    <mergeCell ref="B366:D367"/>
    <mergeCell ref="K366:L367"/>
    <mergeCell ref="M366:P367"/>
    <mergeCell ref="P334:P336"/>
    <mergeCell ref="F335:G335"/>
    <mergeCell ref="A360:E360"/>
    <mergeCell ref="E369:E371"/>
    <mergeCell ref="F369:M369"/>
    <mergeCell ref="N369:O370"/>
    <mergeCell ref="P369:P371"/>
    <mergeCell ref="F370:G370"/>
    <mergeCell ref="H370:I370"/>
    <mergeCell ref="J370:K370"/>
    <mergeCell ref="A395:E395"/>
    <mergeCell ref="A369:A371"/>
    <mergeCell ref="B369:B371"/>
    <mergeCell ref="C369:C371"/>
    <mergeCell ref="D369:D371"/>
    <mergeCell ref="F406:M406"/>
    <mergeCell ref="N406:O407"/>
    <mergeCell ref="L407:M407"/>
    <mergeCell ref="K403:L404"/>
    <mergeCell ref="M403:P404"/>
    <mergeCell ref="K438:L439"/>
    <mergeCell ref="L370:M370"/>
    <mergeCell ref="A398:P399"/>
    <mergeCell ref="A400:B402"/>
    <mergeCell ref="A403:A404"/>
    <mergeCell ref="B403:D404"/>
    <mergeCell ref="P406:P408"/>
    <mergeCell ref="F407:G407"/>
    <mergeCell ref="H407:I407"/>
    <mergeCell ref="J407:K407"/>
    <mergeCell ref="F441:M441"/>
    <mergeCell ref="J442:K442"/>
    <mergeCell ref="F442:G442"/>
    <mergeCell ref="H442:I442"/>
    <mergeCell ref="A406:A408"/>
    <mergeCell ref="B406:B408"/>
    <mergeCell ref="C406:C408"/>
    <mergeCell ref="A432:E432"/>
    <mergeCell ref="D406:D408"/>
    <mergeCell ref="E406:E408"/>
    <mergeCell ref="A433:P434"/>
    <mergeCell ref="D441:D443"/>
    <mergeCell ref="A467:E467"/>
    <mergeCell ref="C441:C443"/>
    <mergeCell ref="B441:B443"/>
    <mergeCell ref="A435:B437"/>
    <mergeCell ref="A438:A439"/>
    <mergeCell ref="B438:D439"/>
    <mergeCell ref="L442:M442"/>
    <mergeCell ref="M438:P439"/>
    <mergeCell ref="C478:C480"/>
    <mergeCell ref="A505:B506"/>
    <mergeCell ref="A507:A508"/>
    <mergeCell ref="B507:D508"/>
    <mergeCell ref="A478:A480"/>
    <mergeCell ref="A504:E504"/>
    <mergeCell ref="E478:E480"/>
    <mergeCell ref="D478:D480"/>
    <mergeCell ref="B478:B480"/>
    <mergeCell ref="A536:E536"/>
    <mergeCell ref="E510:E512"/>
    <mergeCell ref="B510:B512"/>
    <mergeCell ref="C510:C512"/>
    <mergeCell ref="D510:D512"/>
    <mergeCell ref="A510:A512"/>
    <mergeCell ref="K475:L476"/>
    <mergeCell ref="A470:P471"/>
    <mergeCell ref="A441:A443"/>
    <mergeCell ref="N441:O442"/>
    <mergeCell ref="B475:D476"/>
    <mergeCell ref="M475:P476"/>
    <mergeCell ref="A472:B474"/>
    <mergeCell ref="A475:A476"/>
    <mergeCell ref="E441:E443"/>
    <mergeCell ref="P441:P443"/>
    <mergeCell ref="N478:O479"/>
    <mergeCell ref="P478:P480"/>
    <mergeCell ref="F479:G479"/>
    <mergeCell ref="H479:I479"/>
    <mergeCell ref="F478:M478"/>
    <mergeCell ref="J479:K479"/>
    <mergeCell ref="L479:M479"/>
    <mergeCell ref="M507:P508"/>
    <mergeCell ref="K507:L508"/>
    <mergeCell ref="P510:P512"/>
    <mergeCell ref="F511:G511"/>
    <mergeCell ref="H511:I511"/>
    <mergeCell ref="J511:K511"/>
    <mergeCell ref="L511:M511"/>
    <mergeCell ref="F510:M510"/>
    <mergeCell ref="N510:O511"/>
  </mergeCells>
  <dataValidations count="5">
    <dataValidation type="list" allowBlank="1" showInputMessage="1" showErrorMessage="1" sqref="F12:F34 F49:F70 F84:F106 F121:F143 F156:F178 F193:F215 F228:F250 F265:F287 F300:F322 F337:F359 F372:F394 F409:F431 F444:F466 F481:F503">
      <formula1>$S$13:$Y$13</formula1>
    </dataValidation>
    <dataValidation type="list" allowBlank="1" showInputMessage="1" showErrorMessage="1" sqref="G12:G34 G49:G70 G84:G106 G121:G143 G156:G178 G193:G215 G228:G250 G265:G287 G300:G322 G337:G359 G372:G394 G409:G431 G444:G466 G481:G503">
      <formula1>$S$14:$Y$14</formula1>
    </dataValidation>
    <dataValidation type="list" allowBlank="1" showInputMessage="1" showErrorMessage="1" sqref="H12:H34 J12:J34 L12:L34 H49:H70 J49:J70 L49:L70 H84:H106 J84:J106 L84:L106 H121:H143 J121:J143 L121:L143 H156:H178 J156:J178 L156:L178 H193:H215 J193:J215 L193:L215 H228:H250 J228:J250 L228:L250 H265:H287 J265:J287 L265:L287 H300:H322 J300:J322 L300:L322 H337:H359 J337:J359 L337:L359 H372:H394 J372:J394 L372:L394 H409:H431 J409:J431 L409:L431 H444:H466 J444:J466 L444:L466 H481:H503 J481:J503 L481:L503">
      <formula1>$S$17:$Y$17</formula1>
    </dataValidation>
    <dataValidation type="list" allowBlank="1" showInputMessage="1" showErrorMessage="1" sqref="I12:I34 K12:K34 M12:M34 I49:I70 K49:K70 M49:M70 I84:I106 K84:K106 M84:M106 I121:I143 K121:K143 M121:M143 I156:I178 K156:K178 M156:M178 I193:I215 K193:K215 M193:M215 I228:I250 K228:K250 M228:M250 I265:I287 K265:K287 M265:M287 I300:I322 K300:K322 M300:M322 I337:I359 K337:K359 M337:M359 I372:I394 K372:K394 M372:M394 I409:I431 K409:K431 M409:M431 I444:I466 K444:K466 M444:M466 I481:I503 K481:K503 M481:M503">
      <formula1>$S$18:$Y$18</formula1>
    </dataValidation>
    <dataValidation type="list" allowBlank="1" showInputMessage="1" showErrorMessage="1" sqref="C12:C34 C49:C70 C84:C106 C121:C143 C156:C178 C193:C215 C228:C250 C265:C287 C300:C322 C337:C359 C372:C394 C409:C431 C444:C466 C481:C503">
      <formula1>$AA$12:$AA$17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A510"/>
  <sheetViews>
    <sheetView showGridLines="0" zoomScale="50" zoomScaleNormal="50" zoomScalePageLayoutView="0" workbookViewId="0" topLeftCell="A250">
      <selection activeCell="Y250" sqref="R1:Y16384"/>
    </sheetView>
  </sheetViews>
  <sheetFormatPr defaultColWidth="9.140625" defaultRowHeight="15"/>
  <cols>
    <col min="1" max="1" width="10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6" width="9.140625" style="1" customWidth="1"/>
    <col min="17" max="17" width="3.8515625" style="1" customWidth="1"/>
    <col min="18" max="18" width="0" style="1" hidden="1" customWidth="1"/>
    <col min="19" max="19" width="7.7109375" style="1" hidden="1" customWidth="1"/>
    <col min="20" max="20" width="6.8515625" style="65" hidden="1" customWidth="1"/>
    <col min="21" max="21" width="6.8515625" style="1" hidden="1" customWidth="1"/>
    <col min="22" max="22" width="11.28125" style="1" hidden="1" customWidth="1"/>
    <col min="23" max="23" width="17.57421875" style="1" hidden="1" customWidth="1"/>
    <col min="24" max="24" width="4.8515625" style="1" hidden="1" customWidth="1"/>
    <col min="25" max="25" width="6.140625" style="1" hidden="1" customWidth="1"/>
    <col min="26" max="26" width="9.140625" style="1" customWidth="1"/>
    <col min="27" max="27" width="11.8515625" style="1" customWidth="1"/>
    <col min="28" max="16384" width="9.140625" style="1" customWidth="1"/>
  </cols>
  <sheetData>
    <row r="1" spans="1:20" s="17" customFormat="1" ht="19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9"/>
      <c r="J1" s="238"/>
      <c r="K1" s="238"/>
      <c r="L1" s="238"/>
      <c r="M1" s="238"/>
      <c r="N1" s="238"/>
      <c r="O1" s="238"/>
      <c r="P1" s="238"/>
      <c r="T1" s="64"/>
    </row>
    <row r="2" spans="1:16" ht="19.5" customHeight="1">
      <c r="A2" s="238"/>
      <c r="B2" s="238"/>
      <c r="C2" s="238"/>
      <c r="D2" s="238"/>
      <c r="E2" s="238"/>
      <c r="F2" s="238"/>
      <c r="G2" s="238"/>
      <c r="H2" s="238"/>
      <c r="I2" s="239"/>
      <c r="J2" s="240"/>
      <c r="K2" s="240"/>
      <c r="L2" s="239"/>
      <c r="M2" s="239"/>
      <c r="N2" s="239"/>
      <c r="O2" s="239"/>
      <c r="P2" s="239"/>
    </row>
    <row r="3" spans="1:20" ht="19.5" customHeight="1">
      <c r="A3" s="241" t="s">
        <v>162</v>
      </c>
      <c r="B3" s="241"/>
      <c r="J3" s="19"/>
      <c r="K3" s="19"/>
      <c r="T3" s="271"/>
    </row>
    <row r="4" spans="1:20" ht="19.5" customHeight="1">
      <c r="A4" s="241"/>
      <c r="B4" s="241"/>
      <c r="T4" s="271"/>
    </row>
    <row r="5" spans="1:14" ht="19.5" customHeight="1">
      <c r="A5" s="241"/>
      <c r="B5" s="241"/>
      <c r="K5" s="18"/>
      <c r="L5" s="18"/>
      <c r="M5" s="18"/>
      <c r="N5" s="18"/>
    </row>
    <row r="6" spans="1:16" ht="19.5" customHeight="1">
      <c r="A6" s="263" t="s">
        <v>15</v>
      </c>
      <c r="B6" s="254" t="s">
        <v>293</v>
      </c>
      <c r="C6" s="254"/>
      <c r="D6" s="254"/>
      <c r="E6" s="29"/>
      <c r="F6" s="16"/>
      <c r="G6" s="16"/>
      <c r="H6" s="16"/>
      <c r="K6" s="255" t="s">
        <v>16</v>
      </c>
      <c r="L6" s="255"/>
      <c r="M6" s="227" t="str">
        <f>MR!R11</f>
        <v>jún 2013</v>
      </c>
      <c r="N6" s="227"/>
      <c r="O6" s="227"/>
      <c r="P6" s="227"/>
    </row>
    <row r="7" spans="1:16" ht="19.5" customHeight="1">
      <c r="A7" s="263"/>
      <c r="B7" s="254"/>
      <c r="C7" s="254"/>
      <c r="D7" s="254"/>
      <c r="E7" s="29"/>
      <c r="F7" s="16"/>
      <c r="G7" s="16"/>
      <c r="H7" s="16"/>
      <c r="K7" s="255"/>
      <c r="L7" s="255"/>
      <c r="M7" s="227"/>
      <c r="N7" s="227"/>
      <c r="O7" s="227"/>
      <c r="P7" s="227"/>
    </row>
    <row r="8" ht="19.5" customHeight="1" thickBot="1"/>
    <row r="9" spans="1:16" ht="19.5" customHeight="1" thickBot="1">
      <c r="A9" s="242" t="s">
        <v>2</v>
      </c>
      <c r="B9" s="245" t="s">
        <v>3</v>
      </c>
      <c r="C9" s="248" t="s">
        <v>4</v>
      </c>
      <c r="D9" s="251" t="s">
        <v>5</v>
      </c>
      <c r="E9" s="262" t="s">
        <v>6</v>
      </c>
      <c r="F9" s="235" t="s">
        <v>7</v>
      </c>
      <c r="G9" s="235"/>
      <c r="H9" s="235"/>
      <c r="I9" s="235"/>
      <c r="J9" s="235"/>
      <c r="K9" s="235"/>
      <c r="L9" s="235"/>
      <c r="M9" s="231"/>
      <c r="N9" s="234" t="s">
        <v>12</v>
      </c>
      <c r="O9" s="235"/>
      <c r="P9" s="228" t="s">
        <v>14</v>
      </c>
    </row>
    <row r="10" spans="1:16" ht="19.5" customHeight="1">
      <c r="A10" s="243"/>
      <c r="B10" s="246"/>
      <c r="C10" s="249"/>
      <c r="D10" s="252"/>
      <c r="E10" s="232"/>
      <c r="F10" s="256" t="s">
        <v>8</v>
      </c>
      <c r="G10" s="257"/>
      <c r="H10" s="258" t="s">
        <v>9</v>
      </c>
      <c r="I10" s="258"/>
      <c r="J10" s="256" t="s">
        <v>10</v>
      </c>
      <c r="K10" s="257"/>
      <c r="L10" s="258" t="s">
        <v>11</v>
      </c>
      <c r="M10" s="257"/>
      <c r="N10" s="236"/>
      <c r="O10" s="237"/>
      <c r="P10" s="229"/>
    </row>
    <row r="11" spans="1:16" ht="19.5" customHeight="1" thickBot="1">
      <c r="A11" s="244"/>
      <c r="B11" s="247"/>
      <c r="C11" s="250"/>
      <c r="D11" s="253"/>
      <c r="E11" s="233"/>
      <c r="F11" s="20" t="s">
        <v>336</v>
      </c>
      <c r="G11" s="21" t="s">
        <v>13</v>
      </c>
      <c r="H11" s="20" t="s">
        <v>336</v>
      </c>
      <c r="I11" s="22" t="s">
        <v>13</v>
      </c>
      <c r="J11" s="20" t="s">
        <v>336</v>
      </c>
      <c r="K11" s="21" t="s">
        <v>13</v>
      </c>
      <c r="L11" s="20" t="s">
        <v>336</v>
      </c>
      <c r="M11" s="21" t="s">
        <v>13</v>
      </c>
      <c r="N11" s="20" t="s">
        <v>336</v>
      </c>
      <c r="O11" s="22" t="s">
        <v>13</v>
      </c>
      <c r="P11" s="230"/>
    </row>
    <row r="12" spans="1:27" ht="19.5" customHeight="1">
      <c r="A12" s="2">
        <v>41426</v>
      </c>
      <c r="B12" s="3" t="s">
        <v>443</v>
      </c>
      <c r="C12" s="3" t="s">
        <v>364</v>
      </c>
      <c r="D12" s="3" t="s">
        <v>403</v>
      </c>
      <c r="E12" s="4"/>
      <c r="F12" s="7">
        <v>13.51</v>
      </c>
      <c r="G12" s="8">
        <v>33</v>
      </c>
      <c r="H12" s="5">
        <v>10.81</v>
      </c>
      <c r="I12" s="129">
        <v>32</v>
      </c>
      <c r="J12" s="5">
        <v>10.81</v>
      </c>
      <c r="K12" s="129">
        <v>32</v>
      </c>
      <c r="L12" s="5">
        <v>10.81</v>
      </c>
      <c r="M12" s="6">
        <v>32</v>
      </c>
      <c r="N12" s="33">
        <f>SUM(F12+H12+J12+L12)</f>
        <v>45.940000000000005</v>
      </c>
      <c r="O12" s="34">
        <f>SUM(G12+I12+K12+M12)</f>
        <v>129</v>
      </c>
      <c r="P12" s="35">
        <f>SUM(N12:O12)</f>
        <v>174.94</v>
      </c>
      <c r="R12" s="124" t="s">
        <v>8</v>
      </c>
      <c r="S12" s="208" t="s">
        <v>338</v>
      </c>
      <c r="T12" s="205" t="s">
        <v>339</v>
      </c>
      <c r="U12" s="182" t="s">
        <v>337</v>
      </c>
      <c r="V12" s="206" t="s">
        <v>384</v>
      </c>
      <c r="W12" s="205" t="s">
        <v>385</v>
      </c>
      <c r="X12" s="123" t="s">
        <v>341</v>
      </c>
      <c r="Y12" s="122"/>
      <c r="AA12" s="122" t="s">
        <v>364</v>
      </c>
    </row>
    <row r="13" spans="1:27" ht="19.5" customHeight="1">
      <c r="A13" s="9">
        <v>41441</v>
      </c>
      <c r="B13" s="10" t="s">
        <v>718</v>
      </c>
      <c r="C13" s="3" t="s">
        <v>364</v>
      </c>
      <c r="D13" s="10" t="s">
        <v>391</v>
      </c>
      <c r="E13" s="11"/>
      <c r="F13" s="7">
        <v>13.51</v>
      </c>
      <c r="G13" s="8">
        <v>33</v>
      </c>
      <c r="H13" s="5">
        <v>10.81</v>
      </c>
      <c r="I13" s="8">
        <v>32</v>
      </c>
      <c r="J13" s="5">
        <v>10.81</v>
      </c>
      <c r="K13" s="8">
        <v>32</v>
      </c>
      <c r="L13" s="5">
        <v>10.81</v>
      </c>
      <c r="M13" s="6">
        <v>32</v>
      </c>
      <c r="N13" s="33">
        <f aca="true" t="shared" si="0" ref="N13:O34">SUM(F13+H13+J13+L13)</f>
        <v>45.940000000000005</v>
      </c>
      <c r="O13" s="34">
        <f t="shared" si="0"/>
        <v>129</v>
      </c>
      <c r="P13" s="35">
        <f aca="true" t="shared" si="1" ref="P13:P35">SUM(N13:O13)</f>
        <v>174.94</v>
      </c>
      <c r="R13" s="124" t="s">
        <v>336</v>
      </c>
      <c r="S13" s="209">
        <v>13.51</v>
      </c>
      <c r="T13" s="185">
        <v>8.09</v>
      </c>
      <c r="U13" s="181">
        <v>5.4</v>
      </c>
      <c r="V13" s="207">
        <v>8.09</v>
      </c>
      <c r="W13" s="185">
        <v>21.63</v>
      </c>
      <c r="X13" s="123">
        <v>0</v>
      </c>
      <c r="Y13" s="122"/>
      <c r="AA13" s="122" t="s">
        <v>350</v>
      </c>
    </row>
    <row r="14" spans="1:27" ht="19.5" customHeight="1">
      <c r="A14" s="9">
        <v>41448</v>
      </c>
      <c r="B14" s="10" t="s">
        <v>830</v>
      </c>
      <c r="C14" s="3" t="s">
        <v>364</v>
      </c>
      <c r="D14" s="10" t="s">
        <v>521</v>
      </c>
      <c r="E14" s="11"/>
      <c r="F14" s="7">
        <v>13.51</v>
      </c>
      <c r="G14" s="8">
        <v>33</v>
      </c>
      <c r="H14" s="5">
        <v>10.81</v>
      </c>
      <c r="I14" s="8">
        <v>32</v>
      </c>
      <c r="J14" s="5">
        <v>10.81</v>
      </c>
      <c r="K14" s="8">
        <v>32</v>
      </c>
      <c r="L14" s="5">
        <v>10.81</v>
      </c>
      <c r="M14" s="6">
        <v>32</v>
      </c>
      <c r="N14" s="33">
        <f t="shared" si="0"/>
        <v>45.940000000000005</v>
      </c>
      <c r="O14" s="34">
        <f t="shared" si="0"/>
        <v>129</v>
      </c>
      <c r="P14" s="35">
        <f t="shared" si="1"/>
        <v>174.94</v>
      </c>
      <c r="R14" s="124" t="s">
        <v>340</v>
      </c>
      <c r="S14" s="209">
        <v>33</v>
      </c>
      <c r="T14" s="185">
        <v>23</v>
      </c>
      <c r="U14" s="181">
        <v>1.3</v>
      </c>
      <c r="V14" s="207">
        <v>16</v>
      </c>
      <c r="W14" s="185">
        <v>1.3</v>
      </c>
      <c r="X14" s="123">
        <v>0</v>
      </c>
      <c r="Y14" s="122"/>
      <c r="AA14" s="122" t="s">
        <v>351</v>
      </c>
    </row>
    <row r="15" spans="1:27" ht="19.5" customHeight="1">
      <c r="A15" s="9"/>
      <c r="B15" s="10"/>
      <c r="C15" s="3"/>
      <c r="D15" s="10"/>
      <c r="E15" s="11"/>
      <c r="F15" s="7"/>
      <c r="G15" s="8"/>
      <c r="H15" s="5"/>
      <c r="I15" s="8"/>
      <c r="J15" s="5"/>
      <c r="K15" s="8"/>
      <c r="L15" s="5"/>
      <c r="M15" s="6"/>
      <c r="N15" s="33">
        <f t="shared" si="0"/>
        <v>0</v>
      </c>
      <c r="O15" s="34">
        <f t="shared" si="0"/>
        <v>0</v>
      </c>
      <c r="P15" s="35">
        <f t="shared" si="1"/>
        <v>0</v>
      </c>
      <c r="R15" s="119"/>
      <c r="T15" s="119"/>
      <c r="AA15" s="122" t="s">
        <v>360</v>
      </c>
    </row>
    <row r="16" spans="1:27" ht="19.5" customHeight="1">
      <c r="A16" s="9"/>
      <c r="B16" s="10"/>
      <c r="C16" s="3"/>
      <c r="D16" s="10"/>
      <c r="E16" s="11"/>
      <c r="F16" s="7"/>
      <c r="G16" s="8"/>
      <c r="H16" s="5"/>
      <c r="I16" s="8"/>
      <c r="J16" s="5"/>
      <c r="K16" s="8"/>
      <c r="L16" s="5"/>
      <c r="M16" s="6"/>
      <c r="N16" s="33">
        <f t="shared" si="0"/>
        <v>0</v>
      </c>
      <c r="O16" s="34">
        <f t="shared" si="0"/>
        <v>0</v>
      </c>
      <c r="P16" s="35">
        <f t="shared" si="1"/>
        <v>0</v>
      </c>
      <c r="R16" s="124" t="s">
        <v>342</v>
      </c>
      <c r="S16" s="208" t="s">
        <v>338</v>
      </c>
      <c r="T16" s="205" t="s">
        <v>339</v>
      </c>
      <c r="U16" s="182" t="s">
        <v>337</v>
      </c>
      <c r="V16" s="206" t="s">
        <v>384</v>
      </c>
      <c r="W16" s="205" t="s">
        <v>385</v>
      </c>
      <c r="X16" s="123" t="s">
        <v>341</v>
      </c>
      <c r="Y16" s="122"/>
      <c r="AA16" s="122" t="s">
        <v>361</v>
      </c>
    </row>
    <row r="17" spans="1:27" ht="19.5" customHeight="1">
      <c r="A17" s="9"/>
      <c r="B17" s="10"/>
      <c r="C17" s="3"/>
      <c r="D17" s="10"/>
      <c r="E17" s="11"/>
      <c r="F17" s="7"/>
      <c r="G17" s="8"/>
      <c r="H17" s="5"/>
      <c r="I17" s="8"/>
      <c r="J17" s="5"/>
      <c r="K17" s="8"/>
      <c r="L17" s="5"/>
      <c r="M17" s="6"/>
      <c r="N17" s="33">
        <f t="shared" si="0"/>
        <v>0</v>
      </c>
      <c r="O17" s="34">
        <f t="shared" si="0"/>
        <v>0</v>
      </c>
      <c r="P17" s="35">
        <f t="shared" si="1"/>
        <v>0</v>
      </c>
      <c r="R17" s="124" t="s">
        <v>336</v>
      </c>
      <c r="S17" s="209">
        <v>10.81</v>
      </c>
      <c r="T17" s="185">
        <v>5.4</v>
      </c>
      <c r="U17" s="181">
        <v>5.4</v>
      </c>
      <c r="V17" s="207">
        <v>5.4</v>
      </c>
      <c r="W17" s="185">
        <v>13.51</v>
      </c>
      <c r="X17" s="121">
        <v>0</v>
      </c>
      <c r="Y17" s="122"/>
      <c r="AA17" s="122"/>
    </row>
    <row r="18" spans="1:25" ht="19.5" customHeight="1">
      <c r="A18" s="9"/>
      <c r="B18" s="10"/>
      <c r="C18" s="3"/>
      <c r="D18" s="10"/>
      <c r="E18" s="11"/>
      <c r="F18" s="7"/>
      <c r="G18" s="8"/>
      <c r="H18" s="5"/>
      <c r="I18" s="8"/>
      <c r="J18" s="5"/>
      <c r="K18" s="8"/>
      <c r="L18" s="5"/>
      <c r="M18" s="6"/>
      <c r="N18" s="33">
        <f t="shared" si="0"/>
        <v>0</v>
      </c>
      <c r="O18" s="34">
        <f t="shared" si="0"/>
        <v>0</v>
      </c>
      <c r="P18" s="35">
        <f t="shared" si="1"/>
        <v>0</v>
      </c>
      <c r="R18" s="124" t="s">
        <v>340</v>
      </c>
      <c r="S18" s="209">
        <v>32</v>
      </c>
      <c r="T18" s="185">
        <v>22</v>
      </c>
      <c r="U18" s="181">
        <v>0</v>
      </c>
      <c r="V18" s="207">
        <v>15</v>
      </c>
      <c r="W18" s="185">
        <v>0</v>
      </c>
      <c r="X18" s="121">
        <v>0</v>
      </c>
      <c r="Y18" s="122"/>
    </row>
    <row r="19" spans="1:16" ht="19.5" customHeight="1">
      <c r="A19" s="9"/>
      <c r="B19" s="10"/>
      <c r="C19" s="3"/>
      <c r="D19" s="10"/>
      <c r="E19" s="11"/>
      <c r="F19" s="7"/>
      <c r="G19" s="8"/>
      <c r="H19" s="5"/>
      <c r="I19" s="8"/>
      <c r="J19" s="5"/>
      <c r="K19" s="8"/>
      <c r="L19" s="5"/>
      <c r="M19" s="6"/>
      <c r="N19" s="33">
        <f t="shared" si="0"/>
        <v>0</v>
      </c>
      <c r="O19" s="34">
        <f t="shared" si="0"/>
        <v>0</v>
      </c>
      <c r="P19" s="35">
        <f t="shared" si="1"/>
        <v>0</v>
      </c>
    </row>
    <row r="20" spans="1:16" ht="19.5" customHeight="1">
      <c r="A20" s="9"/>
      <c r="B20" s="10"/>
      <c r="C20" s="3"/>
      <c r="D20" s="10"/>
      <c r="E20" s="11"/>
      <c r="F20" s="7"/>
      <c r="G20" s="8"/>
      <c r="H20" s="5"/>
      <c r="I20" s="8"/>
      <c r="J20" s="5"/>
      <c r="K20" s="8"/>
      <c r="L20" s="5"/>
      <c r="M20" s="6"/>
      <c r="N20" s="33">
        <f t="shared" si="0"/>
        <v>0</v>
      </c>
      <c r="O20" s="34">
        <f t="shared" si="0"/>
        <v>0</v>
      </c>
      <c r="P20" s="35">
        <f t="shared" si="1"/>
        <v>0</v>
      </c>
    </row>
    <row r="21" spans="1:16" ht="19.5" customHeight="1">
      <c r="A21" s="9"/>
      <c r="B21" s="10"/>
      <c r="C21" s="3"/>
      <c r="D21" s="10"/>
      <c r="E21" s="11"/>
      <c r="F21" s="7"/>
      <c r="G21" s="8"/>
      <c r="H21" s="5"/>
      <c r="I21" s="8"/>
      <c r="J21" s="5"/>
      <c r="K21" s="8"/>
      <c r="L21" s="5"/>
      <c r="M21" s="6"/>
      <c r="N21" s="33">
        <f t="shared" si="0"/>
        <v>0</v>
      </c>
      <c r="O21" s="34">
        <f t="shared" si="0"/>
        <v>0</v>
      </c>
      <c r="P21" s="35">
        <f t="shared" si="1"/>
        <v>0</v>
      </c>
    </row>
    <row r="22" spans="1:16" ht="19.5" customHeight="1">
      <c r="A22" s="9"/>
      <c r="B22" s="10"/>
      <c r="C22" s="3"/>
      <c r="D22" s="10"/>
      <c r="E22" s="11"/>
      <c r="F22" s="7"/>
      <c r="G22" s="8"/>
      <c r="H22" s="5"/>
      <c r="I22" s="8"/>
      <c r="J22" s="5"/>
      <c r="K22" s="8"/>
      <c r="L22" s="5"/>
      <c r="M22" s="6"/>
      <c r="N22" s="33">
        <f t="shared" si="0"/>
        <v>0</v>
      </c>
      <c r="O22" s="34">
        <f t="shared" si="0"/>
        <v>0</v>
      </c>
      <c r="P22" s="35">
        <f t="shared" si="1"/>
        <v>0</v>
      </c>
    </row>
    <row r="23" spans="1:16" ht="19.5" customHeight="1">
      <c r="A23" s="9"/>
      <c r="B23" s="10"/>
      <c r="C23" s="3"/>
      <c r="D23" s="10"/>
      <c r="E23" s="11"/>
      <c r="F23" s="7"/>
      <c r="G23" s="8"/>
      <c r="H23" s="5"/>
      <c r="I23" s="8"/>
      <c r="J23" s="5"/>
      <c r="K23" s="8"/>
      <c r="L23" s="5"/>
      <c r="M23" s="6"/>
      <c r="N23" s="33">
        <f t="shared" si="0"/>
        <v>0</v>
      </c>
      <c r="O23" s="34">
        <f t="shared" si="0"/>
        <v>0</v>
      </c>
      <c r="P23" s="35">
        <f t="shared" si="1"/>
        <v>0</v>
      </c>
    </row>
    <row r="24" spans="1:16" ht="19.5" customHeight="1">
      <c r="A24" s="9"/>
      <c r="B24" s="10"/>
      <c r="C24" s="3"/>
      <c r="D24" s="10"/>
      <c r="E24" s="11"/>
      <c r="F24" s="7"/>
      <c r="G24" s="8"/>
      <c r="H24" s="5"/>
      <c r="I24" s="8"/>
      <c r="J24" s="5"/>
      <c r="K24" s="8"/>
      <c r="L24" s="5"/>
      <c r="M24" s="6"/>
      <c r="N24" s="33">
        <f t="shared" si="0"/>
        <v>0</v>
      </c>
      <c r="O24" s="34">
        <f t="shared" si="0"/>
        <v>0</v>
      </c>
      <c r="P24" s="35">
        <f t="shared" si="1"/>
        <v>0</v>
      </c>
    </row>
    <row r="25" spans="1:16" ht="19.5" customHeight="1">
      <c r="A25" s="9"/>
      <c r="B25" s="10"/>
      <c r="C25" s="3"/>
      <c r="D25" s="10"/>
      <c r="E25" s="11"/>
      <c r="F25" s="7"/>
      <c r="G25" s="8"/>
      <c r="H25" s="5"/>
      <c r="I25" s="8"/>
      <c r="J25" s="5"/>
      <c r="K25" s="8"/>
      <c r="L25" s="5"/>
      <c r="M25" s="6"/>
      <c r="N25" s="33">
        <f t="shared" si="0"/>
        <v>0</v>
      </c>
      <c r="O25" s="34">
        <f t="shared" si="0"/>
        <v>0</v>
      </c>
      <c r="P25" s="35">
        <f t="shared" si="1"/>
        <v>0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0"/>
        <v>0</v>
      </c>
      <c r="O26" s="34">
        <f t="shared" si="0"/>
        <v>0</v>
      </c>
      <c r="P26" s="35">
        <f t="shared" si="1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0"/>
        <v>0</v>
      </c>
      <c r="O27" s="34">
        <f t="shared" si="0"/>
        <v>0</v>
      </c>
      <c r="P27" s="35">
        <f t="shared" si="1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0"/>
        <v>0</v>
      </c>
      <c r="O28" s="34">
        <f t="shared" si="0"/>
        <v>0</v>
      </c>
      <c r="P28" s="35">
        <f t="shared" si="1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0"/>
        <v>0</v>
      </c>
      <c r="O29" s="34">
        <f t="shared" si="0"/>
        <v>0</v>
      </c>
      <c r="P29" s="35">
        <f t="shared" si="1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0"/>
        <v>0</v>
      </c>
      <c r="O30" s="34">
        <f t="shared" si="0"/>
        <v>0</v>
      </c>
      <c r="P30" s="35">
        <f t="shared" si="1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0"/>
        <v>0</v>
      </c>
      <c r="O31" s="34">
        <f t="shared" si="0"/>
        <v>0</v>
      </c>
      <c r="P31" s="35">
        <f t="shared" si="1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0"/>
        <v>0</v>
      </c>
      <c r="O32" s="34">
        <f t="shared" si="0"/>
        <v>0</v>
      </c>
      <c r="P32" s="35">
        <f t="shared" si="1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0"/>
        <v>0</v>
      </c>
      <c r="O33" s="34">
        <f t="shared" si="0"/>
        <v>0</v>
      </c>
      <c r="P33" s="35">
        <f t="shared" si="1"/>
        <v>0</v>
      </c>
    </row>
    <row r="34" spans="1:16" ht="19.5" customHeight="1" thickBot="1">
      <c r="A34" s="26"/>
      <c r="B34" s="27"/>
      <c r="C34" s="3"/>
      <c r="D34" s="27"/>
      <c r="E34" s="28"/>
      <c r="F34" s="7"/>
      <c r="G34" s="8"/>
      <c r="H34" s="5"/>
      <c r="I34" s="8"/>
      <c r="J34" s="5"/>
      <c r="K34" s="8"/>
      <c r="L34" s="5"/>
      <c r="M34" s="6"/>
      <c r="N34" s="36">
        <f t="shared" si="0"/>
        <v>0</v>
      </c>
      <c r="O34" s="37">
        <f t="shared" si="0"/>
        <v>0</v>
      </c>
      <c r="P34" s="38">
        <f t="shared" si="1"/>
        <v>0</v>
      </c>
    </row>
    <row r="35" spans="1:16" ht="19.5" customHeight="1" thickBot="1">
      <c r="A35" s="259" t="s">
        <v>14</v>
      </c>
      <c r="B35" s="260"/>
      <c r="C35" s="260"/>
      <c r="D35" s="260"/>
      <c r="E35" s="261"/>
      <c r="F35" s="39">
        <f aca="true" t="shared" si="2" ref="F35:O35">SUM(F12:F34)</f>
        <v>40.53</v>
      </c>
      <c r="G35" s="40">
        <f t="shared" si="2"/>
        <v>99</v>
      </c>
      <c r="H35" s="41">
        <f t="shared" si="2"/>
        <v>32.43</v>
      </c>
      <c r="I35" s="40">
        <f t="shared" si="2"/>
        <v>96</v>
      </c>
      <c r="J35" s="41">
        <f t="shared" si="2"/>
        <v>32.43</v>
      </c>
      <c r="K35" s="40">
        <f t="shared" si="2"/>
        <v>96</v>
      </c>
      <c r="L35" s="41">
        <f t="shared" si="2"/>
        <v>32.43</v>
      </c>
      <c r="M35" s="40">
        <f t="shared" si="2"/>
        <v>96</v>
      </c>
      <c r="N35" s="43">
        <f t="shared" si="2"/>
        <v>137.82000000000002</v>
      </c>
      <c r="O35" s="44">
        <f t="shared" si="2"/>
        <v>387</v>
      </c>
      <c r="P35" s="32">
        <f t="shared" si="1"/>
        <v>524.82</v>
      </c>
    </row>
    <row r="36" spans="1:16" ht="19.5" customHeight="1">
      <c r="A36" s="45"/>
      <c r="B36" s="45"/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8"/>
    </row>
    <row r="37" spans="1:16" ht="19.5" customHeight="1">
      <c r="A37" s="45"/>
      <c r="B37" s="45"/>
      <c r="C37" s="4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8"/>
    </row>
    <row r="38" spans="1:16" ht="19.5" customHeight="1">
      <c r="A38" s="238" t="s">
        <v>0</v>
      </c>
      <c r="B38" s="238"/>
      <c r="C38" s="238"/>
      <c r="D38" s="238"/>
      <c r="E38" s="238"/>
      <c r="F38" s="238"/>
      <c r="G38" s="238"/>
      <c r="H38" s="238"/>
      <c r="I38" s="239"/>
      <c r="J38" s="238"/>
      <c r="K38" s="238"/>
      <c r="L38" s="238"/>
      <c r="M38" s="238"/>
      <c r="N38" s="238"/>
      <c r="O38" s="238"/>
      <c r="P38" s="238"/>
    </row>
    <row r="39" spans="1:16" ht="19.5" customHeight="1">
      <c r="A39" s="238"/>
      <c r="B39" s="238"/>
      <c r="C39" s="238"/>
      <c r="D39" s="238"/>
      <c r="E39" s="238"/>
      <c r="F39" s="238"/>
      <c r="G39" s="238"/>
      <c r="H39" s="238"/>
      <c r="I39" s="239"/>
      <c r="J39" s="240"/>
      <c r="K39" s="240"/>
      <c r="L39" s="239"/>
      <c r="M39" s="239"/>
      <c r="N39" s="239"/>
      <c r="O39" s="239"/>
      <c r="P39" s="239"/>
    </row>
    <row r="40" spans="1:11" ht="19.5" customHeight="1">
      <c r="A40" s="241" t="s">
        <v>22</v>
      </c>
      <c r="B40" s="241"/>
      <c r="J40" s="19"/>
      <c r="K40" s="19"/>
    </row>
    <row r="41" spans="1:2" ht="19.5" customHeight="1">
      <c r="A41" s="241"/>
      <c r="B41" s="241"/>
    </row>
    <row r="42" spans="1:14" ht="19.5" customHeight="1">
      <c r="A42" s="241"/>
      <c r="B42" s="241"/>
      <c r="K42" s="18"/>
      <c r="L42" s="18"/>
      <c r="M42" s="18"/>
      <c r="N42" s="18"/>
    </row>
    <row r="43" spans="1:16" ht="19.5" customHeight="1">
      <c r="A43" s="263" t="s">
        <v>15</v>
      </c>
      <c r="B43" s="254" t="s">
        <v>294</v>
      </c>
      <c r="C43" s="254"/>
      <c r="D43" s="254"/>
      <c r="E43" s="29"/>
      <c r="F43" s="16"/>
      <c r="G43" s="16"/>
      <c r="H43" s="16"/>
      <c r="K43" s="255" t="s">
        <v>16</v>
      </c>
      <c r="L43" s="255"/>
      <c r="M43" s="227" t="str">
        <f>MR!R11</f>
        <v>jún 2013</v>
      </c>
      <c r="N43" s="227"/>
      <c r="O43" s="227"/>
      <c r="P43" s="227"/>
    </row>
    <row r="44" spans="1:16" ht="19.5" customHeight="1">
      <c r="A44" s="263"/>
      <c r="B44" s="254"/>
      <c r="C44" s="254"/>
      <c r="D44" s="254"/>
      <c r="E44" s="29"/>
      <c r="F44" s="16"/>
      <c r="G44" s="16"/>
      <c r="H44" s="16"/>
      <c r="K44" s="255"/>
      <c r="L44" s="255"/>
      <c r="M44" s="227"/>
      <c r="N44" s="227"/>
      <c r="O44" s="227"/>
      <c r="P44" s="227"/>
    </row>
    <row r="45" ht="19.5" customHeight="1" thickBot="1"/>
    <row r="46" spans="1:16" ht="19.5" customHeight="1" thickBot="1">
      <c r="A46" s="242" t="s">
        <v>2</v>
      </c>
      <c r="B46" s="245" t="s">
        <v>3</v>
      </c>
      <c r="C46" s="248" t="s">
        <v>4</v>
      </c>
      <c r="D46" s="251" t="s">
        <v>5</v>
      </c>
      <c r="E46" s="262" t="s">
        <v>6</v>
      </c>
      <c r="F46" s="235" t="s">
        <v>7</v>
      </c>
      <c r="G46" s="235"/>
      <c r="H46" s="235"/>
      <c r="I46" s="235"/>
      <c r="J46" s="235"/>
      <c r="K46" s="235"/>
      <c r="L46" s="235"/>
      <c r="M46" s="231"/>
      <c r="N46" s="234" t="s">
        <v>12</v>
      </c>
      <c r="O46" s="235"/>
      <c r="P46" s="228" t="s">
        <v>14</v>
      </c>
    </row>
    <row r="47" spans="1:16" ht="19.5" customHeight="1">
      <c r="A47" s="243"/>
      <c r="B47" s="246"/>
      <c r="C47" s="249"/>
      <c r="D47" s="252"/>
      <c r="E47" s="232"/>
      <c r="F47" s="256" t="s">
        <v>8</v>
      </c>
      <c r="G47" s="257"/>
      <c r="H47" s="258" t="s">
        <v>9</v>
      </c>
      <c r="I47" s="258"/>
      <c r="J47" s="256" t="s">
        <v>10</v>
      </c>
      <c r="K47" s="257"/>
      <c r="L47" s="258" t="s">
        <v>11</v>
      </c>
      <c r="M47" s="257"/>
      <c r="N47" s="236"/>
      <c r="O47" s="237"/>
      <c r="P47" s="229"/>
    </row>
    <row r="48" spans="1:16" ht="19.5" customHeight="1" thickBot="1">
      <c r="A48" s="244"/>
      <c r="B48" s="247"/>
      <c r="C48" s="250"/>
      <c r="D48" s="253"/>
      <c r="E48" s="233"/>
      <c r="F48" s="20" t="s">
        <v>336</v>
      </c>
      <c r="G48" s="21" t="s">
        <v>13</v>
      </c>
      <c r="H48" s="20" t="s">
        <v>336</v>
      </c>
      <c r="I48" s="22" t="s">
        <v>13</v>
      </c>
      <c r="J48" s="20" t="s">
        <v>336</v>
      </c>
      <c r="K48" s="21" t="s">
        <v>13</v>
      </c>
      <c r="L48" s="20" t="s">
        <v>336</v>
      </c>
      <c r="M48" s="21" t="s">
        <v>13</v>
      </c>
      <c r="N48" s="20" t="s">
        <v>336</v>
      </c>
      <c r="O48" s="22" t="s">
        <v>13</v>
      </c>
      <c r="P48" s="230"/>
    </row>
    <row r="49" spans="1:25" ht="19.5" customHeight="1">
      <c r="A49" s="2">
        <v>41427</v>
      </c>
      <c r="B49" s="3" t="s">
        <v>442</v>
      </c>
      <c r="C49" s="3" t="s">
        <v>364</v>
      </c>
      <c r="D49" s="3" t="s">
        <v>403</v>
      </c>
      <c r="E49" s="4"/>
      <c r="F49" s="7">
        <v>13.51</v>
      </c>
      <c r="G49" s="8">
        <v>33</v>
      </c>
      <c r="H49" s="5">
        <v>10.81</v>
      </c>
      <c r="I49" s="129">
        <v>32</v>
      </c>
      <c r="J49" s="5">
        <v>10.81</v>
      </c>
      <c r="K49" s="129">
        <v>32</v>
      </c>
      <c r="L49" s="5">
        <v>10.81</v>
      </c>
      <c r="M49" s="6">
        <v>32</v>
      </c>
      <c r="N49" s="33">
        <f>SUM(F49+H49+J49+L49)</f>
        <v>45.940000000000005</v>
      </c>
      <c r="O49" s="34">
        <f>SUM(G49+I49+K49+M49)</f>
        <v>129</v>
      </c>
      <c r="P49" s="35">
        <f>SUM(N49:O49)</f>
        <v>174.94</v>
      </c>
      <c r="R49" s="124" t="s">
        <v>8</v>
      </c>
      <c r="S49" s="208" t="s">
        <v>338</v>
      </c>
      <c r="T49" s="205" t="s">
        <v>339</v>
      </c>
      <c r="U49" s="182" t="s">
        <v>337</v>
      </c>
      <c r="V49" s="206" t="s">
        <v>384</v>
      </c>
      <c r="W49" s="205" t="s">
        <v>385</v>
      </c>
      <c r="X49" s="123" t="s">
        <v>341</v>
      </c>
      <c r="Y49" s="122"/>
    </row>
    <row r="50" spans="1:25" ht="19.5" customHeight="1">
      <c r="A50" s="9">
        <v>41441</v>
      </c>
      <c r="B50" s="10" t="s">
        <v>717</v>
      </c>
      <c r="C50" s="3" t="s">
        <v>364</v>
      </c>
      <c r="D50" s="10" t="s">
        <v>391</v>
      </c>
      <c r="E50" s="11"/>
      <c r="F50" s="7">
        <v>13.51</v>
      </c>
      <c r="G50" s="8">
        <v>33</v>
      </c>
      <c r="H50" s="5">
        <v>10.81</v>
      </c>
      <c r="I50" s="8">
        <v>32</v>
      </c>
      <c r="J50" s="5">
        <v>10.81</v>
      </c>
      <c r="K50" s="8">
        <v>32</v>
      </c>
      <c r="L50" s="5">
        <v>10.81</v>
      </c>
      <c r="M50" s="6">
        <v>32</v>
      </c>
      <c r="N50" s="33">
        <f aca="true" t="shared" si="3" ref="N50:O70">SUM(F50+H50+J50+L50)</f>
        <v>45.940000000000005</v>
      </c>
      <c r="O50" s="34">
        <f t="shared" si="3"/>
        <v>129</v>
      </c>
      <c r="P50" s="35">
        <f aca="true" t="shared" si="4" ref="P50:P71">SUM(N50:O50)</f>
        <v>174.94</v>
      </c>
      <c r="R50" s="124" t="s">
        <v>336</v>
      </c>
      <c r="S50" s="209">
        <v>13.51</v>
      </c>
      <c r="T50" s="185">
        <v>8.09</v>
      </c>
      <c r="U50" s="181">
        <v>5.4</v>
      </c>
      <c r="V50" s="207">
        <v>8.09</v>
      </c>
      <c r="W50" s="185">
        <v>21.6</v>
      </c>
      <c r="X50" s="123">
        <v>0</v>
      </c>
      <c r="Y50" s="122"/>
    </row>
    <row r="51" spans="1:25" ht="19.5" customHeight="1">
      <c r="A51" s="9"/>
      <c r="B51" s="10"/>
      <c r="C51" s="3"/>
      <c r="D51" s="10"/>
      <c r="E51" s="11"/>
      <c r="F51" s="7"/>
      <c r="G51" s="8"/>
      <c r="H51" s="5"/>
      <c r="I51" s="8"/>
      <c r="J51" s="5"/>
      <c r="K51" s="8"/>
      <c r="L51" s="5"/>
      <c r="M51" s="6"/>
      <c r="N51" s="33">
        <f t="shared" si="3"/>
        <v>0</v>
      </c>
      <c r="O51" s="34">
        <f t="shared" si="3"/>
        <v>0</v>
      </c>
      <c r="P51" s="35">
        <f t="shared" si="4"/>
        <v>0</v>
      </c>
      <c r="R51" s="124" t="s">
        <v>340</v>
      </c>
      <c r="S51" s="209">
        <v>33</v>
      </c>
      <c r="T51" s="185">
        <v>23</v>
      </c>
      <c r="U51" s="181">
        <v>1.3</v>
      </c>
      <c r="V51" s="207">
        <v>16</v>
      </c>
      <c r="W51" s="185">
        <v>1.3</v>
      </c>
      <c r="X51" s="123">
        <v>0</v>
      </c>
      <c r="Y51" s="122"/>
    </row>
    <row r="52" spans="1:20" ht="19.5" customHeight="1">
      <c r="A52" s="9"/>
      <c r="B52" s="10"/>
      <c r="C52" s="3"/>
      <c r="D52" s="10"/>
      <c r="E52" s="11"/>
      <c r="F52" s="7"/>
      <c r="G52" s="8"/>
      <c r="H52" s="5"/>
      <c r="I52" s="8"/>
      <c r="J52" s="5"/>
      <c r="K52" s="8"/>
      <c r="L52" s="5"/>
      <c r="M52" s="6"/>
      <c r="N52" s="33">
        <f t="shared" si="3"/>
        <v>0</v>
      </c>
      <c r="O52" s="34">
        <f t="shared" si="3"/>
        <v>0</v>
      </c>
      <c r="P52" s="35">
        <f t="shared" si="4"/>
        <v>0</v>
      </c>
      <c r="R52" s="119"/>
      <c r="T52" s="119"/>
    </row>
    <row r="53" spans="1:25" ht="19.5" customHeight="1">
      <c r="A53" s="9"/>
      <c r="B53" s="10"/>
      <c r="C53" s="3"/>
      <c r="D53" s="10"/>
      <c r="E53" s="11"/>
      <c r="F53" s="7"/>
      <c r="G53" s="8"/>
      <c r="H53" s="5"/>
      <c r="I53" s="8"/>
      <c r="J53" s="5"/>
      <c r="K53" s="8"/>
      <c r="L53" s="5"/>
      <c r="M53" s="6"/>
      <c r="N53" s="33">
        <f t="shared" si="3"/>
        <v>0</v>
      </c>
      <c r="O53" s="34">
        <f t="shared" si="3"/>
        <v>0</v>
      </c>
      <c r="P53" s="35">
        <f t="shared" si="4"/>
        <v>0</v>
      </c>
      <c r="R53" s="124" t="s">
        <v>342</v>
      </c>
      <c r="S53" s="208" t="s">
        <v>338</v>
      </c>
      <c r="T53" s="205" t="s">
        <v>339</v>
      </c>
      <c r="U53" s="182" t="s">
        <v>337</v>
      </c>
      <c r="V53" s="206" t="s">
        <v>384</v>
      </c>
      <c r="W53" s="205" t="s">
        <v>385</v>
      </c>
      <c r="X53" s="123" t="s">
        <v>341</v>
      </c>
      <c r="Y53" s="122"/>
    </row>
    <row r="54" spans="1:25" ht="19.5" customHeight="1">
      <c r="A54" s="9"/>
      <c r="B54" s="10"/>
      <c r="C54" s="3"/>
      <c r="D54" s="10"/>
      <c r="E54" s="11"/>
      <c r="F54" s="7"/>
      <c r="G54" s="8"/>
      <c r="H54" s="5"/>
      <c r="I54" s="8"/>
      <c r="J54" s="5"/>
      <c r="K54" s="8"/>
      <c r="L54" s="5"/>
      <c r="M54" s="6"/>
      <c r="N54" s="33">
        <f t="shared" si="3"/>
        <v>0</v>
      </c>
      <c r="O54" s="34">
        <f t="shared" si="3"/>
        <v>0</v>
      </c>
      <c r="P54" s="35">
        <f t="shared" si="4"/>
        <v>0</v>
      </c>
      <c r="R54" s="124" t="s">
        <v>336</v>
      </c>
      <c r="S54" s="209">
        <v>10.81</v>
      </c>
      <c r="T54" s="185">
        <v>5.4</v>
      </c>
      <c r="U54" s="181">
        <v>5.4</v>
      </c>
      <c r="V54" s="207">
        <v>5.4</v>
      </c>
      <c r="W54" s="185">
        <v>13.51</v>
      </c>
      <c r="X54" s="121">
        <v>0</v>
      </c>
      <c r="Y54" s="122"/>
    </row>
    <row r="55" spans="1:25" ht="19.5" customHeight="1">
      <c r="A55" s="9"/>
      <c r="B55" s="10"/>
      <c r="C55" s="3"/>
      <c r="D55" s="10"/>
      <c r="E55" s="11"/>
      <c r="F55" s="7"/>
      <c r="G55" s="8"/>
      <c r="H55" s="5"/>
      <c r="I55" s="8"/>
      <c r="J55" s="5"/>
      <c r="K55" s="8"/>
      <c r="L55" s="5"/>
      <c r="M55" s="6"/>
      <c r="N55" s="33">
        <f t="shared" si="3"/>
        <v>0</v>
      </c>
      <c r="O55" s="34">
        <f t="shared" si="3"/>
        <v>0</v>
      </c>
      <c r="P55" s="35">
        <f t="shared" si="4"/>
        <v>0</v>
      </c>
      <c r="R55" s="124" t="s">
        <v>340</v>
      </c>
      <c r="S55" s="209">
        <v>32</v>
      </c>
      <c r="T55" s="185">
        <v>22</v>
      </c>
      <c r="U55" s="181">
        <v>0</v>
      </c>
      <c r="V55" s="207">
        <v>15</v>
      </c>
      <c r="W55" s="185">
        <v>0</v>
      </c>
      <c r="X55" s="121">
        <v>0</v>
      </c>
      <c r="Y55" s="122"/>
    </row>
    <row r="56" spans="1:16" ht="19.5" customHeight="1">
      <c r="A56" s="9"/>
      <c r="B56" s="10"/>
      <c r="C56" s="3"/>
      <c r="D56" s="10"/>
      <c r="E56" s="11"/>
      <c r="F56" s="7"/>
      <c r="G56" s="8"/>
      <c r="H56" s="5"/>
      <c r="I56" s="8"/>
      <c r="J56" s="5"/>
      <c r="K56" s="8"/>
      <c r="L56" s="5"/>
      <c r="M56" s="6"/>
      <c r="N56" s="33">
        <f t="shared" si="3"/>
        <v>0</v>
      </c>
      <c r="O56" s="34">
        <f t="shared" si="3"/>
        <v>0</v>
      </c>
      <c r="P56" s="35">
        <f t="shared" si="4"/>
        <v>0</v>
      </c>
    </row>
    <row r="57" spans="1:16" ht="19.5" customHeight="1">
      <c r="A57" s="9"/>
      <c r="B57" s="10"/>
      <c r="C57" s="3"/>
      <c r="D57" s="10"/>
      <c r="E57" s="11"/>
      <c r="F57" s="7"/>
      <c r="G57" s="8"/>
      <c r="H57" s="5"/>
      <c r="I57" s="8"/>
      <c r="J57" s="5"/>
      <c r="K57" s="8"/>
      <c r="L57" s="5"/>
      <c r="M57" s="6"/>
      <c r="N57" s="33">
        <f t="shared" si="3"/>
        <v>0</v>
      </c>
      <c r="O57" s="34">
        <f t="shared" si="3"/>
        <v>0</v>
      </c>
      <c r="P57" s="35">
        <f t="shared" si="4"/>
        <v>0</v>
      </c>
    </row>
    <row r="58" spans="1:16" ht="19.5" customHeight="1">
      <c r="A58" s="9"/>
      <c r="B58" s="10"/>
      <c r="C58" s="3"/>
      <c r="D58" s="10"/>
      <c r="E58" s="11"/>
      <c r="F58" s="7"/>
      <c r="G58" s="8"/>
      <c r="H58" s="5"/>
      <c r="I58" s="8"/>
      <c r="J58" s="5"/>
      <c r="K58" s="8"/>
      <c r="L58" s="5"/>
      <c r="M58" s="6"/>
      <c r="N58" s="33">
        <f t="shared" si="3"/>
        <v>0</v>
      </c>
      <c r="O58" s="34">
        <f t="shared" si="3"/>
        <v>0</v>
      </c>
      <c r="P58" s="35">
        <f t="shared" si="4"/>
        <v>0</v>
      </c>
    </row>
    <row r="59" spans="1:16" ht="19.5" customHeight="1">
      <c r="A59" s="9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6"/>
      <c r="N59" s="33">
        <f t="shared" si="3"/>
        <v>0</v>
      </c>
      <c r="O59" s="34">
        <f t="shared" si="3"/>
        <v>0</v>
      </c>
      <c r="P59" s="35">
        <f t="shared" si="4"/>
        <v>0</v>
      </c>
    </row>
    <row r="60" spans="1:16" ht="19.5" customHeight="1">
      <c r="A60" s="9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6"/>
      <c r="N60" s="33">
        <f t="shared" si="3"/>
        <v>0</v>
      </c>
      <c r="O60" s="34">
        <f t="shared" si="3"/>
        <v>0</v>
      </c>
      <c r="P60" s="35">
        <f t="shared" si="4"/>
        <v>0</v>
      </c>
    </row>
    <row r="61" spans="1:16" ht="19.5" customHeight="1">
      <c r="A61" s="9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6"/>
      <c r="N61" s="33">
        <f t="shared" si="3"/>
        <v>0</v>
      </c>
      <c r="O61" s="34">
        <f t="shared" si="3"/>
        <v>0</v>
      </c>
      <c r="P61" s="35">
        <f t="shared" si="4"/>
        <v>0</v>
      </c>
    </row>
    <row r="62" spans="1:16" ht="19.5" customHeight="1">
      <c r="A62" s="9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6"/>
      <c r="N62" s="33">
        <f t="shared" si="3"/>
        <v>0</v>
      </c>
      <c r="O62" s="34">
        <f t="shared" si="3"/>
        <v>0</v>
      </c>
      <c r="P62" s="35">
        <f t="shared" si="4"/>
        <v>0</v>
      </c>
    </row>
    <row r="63" spans="1:16" ht="19.5" customHeight="1">
      <c r="A63" s="9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6"/>
      <c r="N63" s="33">
        <f t="shared" si="3"/>
        <v>0</v>
      </c>
      <c r="O63" s="34">
        <f t="shared" si="3"/>
        <v>0</v>
      </c>
      <c r="P63" s="35">
        <f t="shared" si="4"/>
        <v>0</v>
      </c>
    </row>
    <row r="64" spans="1:16" ht="19.5" customHeight="1">
      <c r="A64" s="9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6"/>
      <c r="N64" s="33">
        <f t="shared" si="3"/>
        <v>0</v>
      </c>
      <c r="O64" s="34">
        <f t="shared" si="3"/>
        <v>0</v>
      </c>
      <c r="P64" s="35">
        <f t="shared" si="4"/>
        <v>0</v>
      </c>
    </row>
    <row r="65" spans="1:16" ht="19.5" customHeight="1">
      <c r="A65" s="9"/>
      <c r="B65" s="10"/>
      <c r="C65" s="3"/>
      <c r="D65" s="10"/>
      <c r="E65" s="11"/>
      <c r="F65" s="7"/>
      <c r="G65" s="8"/>
      <c r="H65" s="5"/>
      <c r="I65" s="8"/>
      <c r="J65" s="5"/>
      <c r="K65" s="8"/>
      <c r="L65" s="5"/>
      <c r="M65" s="6"/>
      <c r="N65" s="33">
        <f t="shared" si="3"/>
        <v>0</v>
      </c>
      <c r="O65" s="34">
        <f t="shared" si="3"/>
        <v>0</v>
      </c>
      <c r="P65" s="35">
        <f t="shared" si="4"/>
        <v>0</v>
      </c>
    </row>
    <row r="66" spans="1:16" ht="19.5" customHeight="1">
      <c r="A66" s="9"/>
      <c r="B66" s="10"/>
      <c r="C66" s="3"/>
      <c r="D66" s="10"/>
      <c r="E66" s="11"/>
      <c r="F66" s="7"/>
      <c r="G66" s="8"/>
      <c r="H66" s="5"/>
      <c r="I66" s="8"/>
      <c r="J66" s="5"/>
      <c r="K66" s="8"/>
      <c r="L66" s="5"/>
      <c r="M66" s="6"/>
      <c r="N66" s="33">
        <f t="shared" si="3"/>
        <v>0</v>
      </c>
      <c r="O66" s="34">
        <f t="shared" si="3"/>
        <v>0</v>
      </c>
      <c r="P66" s="35">
        <f t="shared" si="4"/>
        <v>0</v>
      </c>
    </row>
    <row r="67" spans="1:16" ht="19.5" customHeight="1">
      <c r="A67" s="9"/>
      <c r="B67" s="10"/>
      <c r="C67" s="3"/>
      <c r="D67" s="10"/>
      <c r="E67" s="11"/>
      <c r="F67" s="7"/>
      <c r="G67" s="8"/>
      <c r="H67" s="5"/>
      <c r="I67" s="8"/>
      <c r="J67" s="5"/>
      <c r="K67" s="8"/>
      <c r="L67" s="5"/>
      <c r="M67" s="6"/>
      <c r="N67" s="33">
        <f t="shared" si="3"/>
        <v>0</v>
      </c>
      <c r="O67" s="34">
        <f t="shared" si="3"/>
        <v>0</v>
      </c>
      <c r="P67" s="35">
        <f t="shared" si="4"/>
        <v>0</v>
      </c>
    </row>
    <row r="68" spans="1:16" ht="19.5" customHeight="1">
      <c r="A68" s="9"/>
      <c r="B68" s="10"/>
      <c r="C68" s="3"/>
      <c r="D68" s="10"/>
      <c r="E68" s="11"/>
      <c r="F68" s="7"/>
      <c r="G68" s="8"/>
      <c r="H68" s="5"/>
      <c r="I68" s="8"/>
      <c r="J68" s="5"/>
      <c r="K68" s="8"/>
      <c r="L68" s="5"/>
      <c r="M68" s="6"/>
      <c r="N68" s="33">
        <f t="shared" si="3"/>
        <v>0</v>
      </c>
      <c r="O68" s="34">
        <f t="shared" si="3"/>
        <v>0</v>
      </c>
      <c r="P68" s="35">
        <f t="shared" si="4"/>
        <v>0</v>
      </c>
    </row>
    <row r="69" spans="1:16" ht="19.5" customHeight="1">
      <c r="A69" s="9"/>
      <c r="B69" s="10"/>
      <c r="C69" s="3"/>
      <c r="D69" s="10"/>
      <c r="E69" s="11"/>
      <c r="F69" s="7"/>
      <c r="G69" s="8"/>
      <c r="H69" s="5"/>
      <c r="I69" s="8"/>
      <c r="J69" s="5"/>
      <c r="K69" s="8"/>
      <c r="L69" s="5"/>
      <c r="M69" s="6"/>
      <c r="N69" s="33">
        <f t="shared" si="3"/>
        <v>0</v>
      </c>
      <c r="O69" s="34">
        <f t="shared" si="3"/>
        <v>0</v>
      </c>
      <c r="P69" s="35">
        <f t="shared" si="4"/>
        <v>0</v>
      </c>
    </row>
    <row r="70" spans="1:16" ht="19.5" customHeight="1" thickBot="1">
      <c r="A70" s="26"/>
      <c r="B70" s="27"/>
      <c r="C70" s="3"/>
      <c r="D70" s="27"/>
      <c r="E70" s="28"/>
      <c r="F70" s="7"/>
      <c r="G70" s="8"/>
      <c r="H70" s="5"/>
      <c r="I70" s="8"/>
      <c r="J70" s="5"/>
      <c r="K70" s="8"/>
      <c r="L70" s="5"/>
      <c r="M70" s="6"/>
      <c r="N70" s="36">
        <f t="shared" si="3"/>
        <v>0</v>
      </c>
      <c r="O70" s="37">
        <f t="shared" si="3"/>
        <v>0</v>
      </c>
      <c r="P70" s="38">
        <f t="shared" si="4"/>
        <v>0</v>
      </c>
    </row>
    <row r="71" spans="1:16" ht="19.5" customHeight="1" thickBot="1">
      <c r="A71" s="259" t="s">
        <v>14</v>
      </c>
      <c r="B71" s="260"/>
      <c r="C71" s="260"/>
      <c r="D71" s="260"/>
      <c r="E71" s="261"/>
      <c r="F71" s="39">
        <f aca="true" t="shared" si="5" ref="F71:O71">SUM(F49:F70)</f>
        <v>27.02</v>
      </c>
      <c r="G71" s="40">
        <f t="shared" si="5"/>
        <v>66</v>
      </c>
      <c r="H71" s="41">
        <f t="shared" si="5"/>
        <v>21.62</v>
      </c>
      <c r="I71" s="40">
        <f t="shared" si="5"/>
        <v>64</v>
      </c>
      <c r="J71" s="41">
        <f t="shared" si="5"/>
        <v>21.62</v>
      </c>
      <c r="K71" s="40">
        <f t="shared" si="5"/>
        <v>64</v>
      </c>
      <c r="L71" s="41">
        <f t="shared" si="5"/>
        <v>21.62</v>
      </c>
      <c r="M71" s="40">
        <f t="shared" si="5"/>
        <v>64</v>
      </c>
      <c r="N71" s="43">
        <f t="shared" si="5"/>
        <v>91.88000000000001</v>
      </c>
      <c r="O71" s="44">
        <f t="shared" si="5"/>
        <v>258</v>
      </c>
      <c r="P71" s="32">
        <f t="shared" si="4"/>
        <v>349.88</v>
      </c>
    </row>
    <row r="72" spans="1:16" ht="19.5" customHeight="1">
      <c r="A72" s="45"/>
      <c r="B72" s="45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8"/>
    </row>
    <row r="73" spans="1:16" ht="19.5" customHeight="1">
      <c r="A73" s="238" t="s">
        <v>0</v>
      </c>
      <c r="B73" s="238"/>
      <c r="C73" s="238"/>
      <c r="D73" s="238"/>
      <c r="E73" s="238"/>
      <c r="F73" s="238"/>
      <c r="G73" s="238"/>
      <c r="H73" s="238"/>
      <c r="I73" s="239"/>
      <c r="J73" s="238"/>
      <c r="K73" s="238"/>
      <c r="L73" s="238"/>
      <c r="M73" s="238"/>
      <c r="N73" s="238"/>
      <c r="O73" s="238"/>
      <c r="P73" s="238"/>
    </row>
    <row r="74" spans="1:16" ht="19.5" customHeight="1">
      <c r="A74" s="238"/>
      <c r="B74" s="238"/>
      <c r="C74" s="238"/>
      <c r="D74" s="238"/>
      <c r="E74" s="238"/>
      <c r="F74" s="238"/>
      <c r="G74" s="238"/>
      <c r="H74" s="238"/>
      <c r="I74" s="239"/>
      <c r="J74" s="240"/>
      <c r="K74" s="240"/>
      <c r="L74" s="239"/>
      <c r="M74" s="239"/>
      <c r="N74" s="239"/>
      <c r="O74" s="239"/>
      <c r="P74" s="239"/>
    </row>
    <row r="75" spans="1:11" ht="19.5" customHeight="1">
      <c r="A75" s="241" t="s">
        <v>163</v>
      </c>
      <c r="B75" s="241"/>
      <c r="J75" s="19"/>
      <c r="K75" s="19"/>
    </row>
    <row r="76" spans="1:2" ht="19.5" customHeight="1">
      <c r="A76" s="241"/>
      <c r="B76" s="241"/>
    </row>
    <row r="77" spans="1:14" ht="19.5" customHeight="1">
      <c r="A77" s="241"/>
      <c r="B77" s="241"/>
      <c r="K77" s="18"/>
      <c r="L77" s="18"/>
      <c r="M77" s="18"/>
      <c r="N77" s="18"/>
    </row>
    <row r="78" spans="1:16" ht="19.5" customHeight="1">
      <c r="A78" s="263" t="s">
        <v>15</v>
      </c>
      <c r="B78" s="254" t="s">
        <v>231</v>
      </c>
      <c r="C78" s="254"/>
      <c r="D78" s="254"/>
      <c r="E78" s="29"/>
      <c r="F78" s="16"/>
      <c r="G78" s="16"/>
      <c r="H78" s="16"/>
      <c r="K78" s="255" t="s">
        <v>16</v>
      </c>
      <c r="L78" s="255"/>
      <c r="M78" s="227" t="str">
        <f>MR!R11</f>
        <v>jún 2013</v>
      </c>
      <c r="N78" s="227"/>
      <c r="O78" s="227"/>
      <c r="P78" s="227"/>
    </row>
    <row r="79" spans="1:16" ht="19.5" customHeight="1">
      <c r="A79" s="263"/>
      <c r="B79" s="254"/>
      <c r="C79" s="254"/>
      <c r="D79" s="254"/>
      <c r="E79" s="29"/>
      <c r="F79" s="16"/>
      <c r="G79" s="16"/>
      <c r="H79" s="16"/>
      <c r="K79" s="255"/>
      <c r="L79" s="255"/>
      <c r="M79" s="227"/>
      <c r="N79" s="227"/>
      <c r="O79" s="227"/>
      <c r="P79" s="227"/>
    </row>
    <row r="80" ht="19.5" customHeight="1" thickBot="1"/>
    <row r="81" spans="1:16" ht="19.5" customHeight="1" thickBot="1">
      <c r="A81" s="242" t="s">
        <v>2</v>
      </c>
      <c r="B81" s="245" t="s">
        <v>3</v>
      </c>
      <c r="C81" s="248" t="s">
        <v>4</v>
      </c>
      <c r="D81" s="251" t="s">
        <v>5</v>
      </c>
      <c r="E81" s="262" t="s">
        <v>6</v>
      </c>
      <c r="F81" s="235" t="s">
        <v>7</v>
      </c>
      <c r="G81" s="235"/>
      <c r="H81" s="235"/>
      <c r="I81" s="235"/>
      <c r="J81" s="235"/>
      <c r="K81" s="235"/>
      <c r="L81" s="235"/>
      <c r="M81" s="231"/>
      <c r="N81" s="234" t="s">
        <v>12</v>
      </c>
      <c r="O81" s="235"/>
      <c r="P81" s="228" t="s">
        <v>14</v>
      </c>
    </row>
    <row r="82" spans="1:16" ht="19.5" customHeight="1">
      <c r="A82" s="243"/>
      <c r="B82" s="246"/>
      <c r="C82" s="249"/>
      <c r="D82" s="252"/>
      <c r="E82" s="232"/>
      <c r="F82" s="256" t="s">
        <v>8</v>
      </c>
      <c r="G82" s="257"/>
      <c r="H82" s="258" t="s">
        <v>9</v>
      </c>
      <c r="I82" s="258"/>
      <c r="J82" s="256" t="s">
        <v>10</v>
      </c>
      <c r="K82" s="257"/>
      <c r="L82" s="258" t="s">
        <v>11</v>
      </c>
      <c r="M82" s="257"/>
      <c r="N82" s="236"/>
      <c r="O82" s="237"/>
      <c r="P82" s="229"/>
    </row>
    <row r="83" spans="1:16" ht="19.5" customHeight="1" thickBot="1">
      <c r="A83" s="244"/>
      <c r="B83" s="247"/>
      <c r="C83" s="250"/>
      <c r="D83" s="253"/>
      <c r="E83" s="233"/>
      <c r="F83" s="20" t="s">
        <v>336</v>
      </c>
      <c r="G83" s="21" t="s">
        <v>13</v>
      </c>
      <c r="H83" s="20" t="s">
        <v>336</v>
      </c>
      <c r="I83" s="22" t="s">
        <v>13</v>
      </c>
      <c r="J83" s="20" t="s">
        <v>336</v>
      </c>
      <c r="K83" s="21" t="s">
        <v>13</v>
      </c>
      <c r="L83" s="20" t="s">
        <v>336</v>
      </c>
      <c r="M83" s="21" t="s">
        <v>13</v>
      </c>
      <c r="N83" s="20" t="s">
        <v>336</v>
      </c>
      <c r="O83" s="22" t="s">
        <v>13</v>
      </c>
      <c r="P83" s="230"/>
    </row>
    <row r="84" spans="1:25" ht="19.5" customHeight="1">
      <c r="A84" s="2">
        <v>41427</v>
      </c>
      <c r="B84" s="3" t="s">
        <v>441</v>
      </c>
      <c r="C84" s="3" t="s">
        <v>364</v>
      </c>
      <c r="D84" s="3" t="s">
        <v>403</v>
      </c>
      <c r="E84" s="4"/>
      <c r="F84" s="7">
        <v>13.51</v>
      </c>
      <c r="G84" s="8">
        <v>33</v>
      </c>
      <c r="H84" s="5">
        <v>10.81</v>
      </c>
      <c r="I84" s="129">
        <v>32</v>
      </c>
      <c r="J84" s="5">
        <v>10.81</v>
      </c>
      <c r="K84" s="129">
        <v>32</v>
      </c>
      <c r="L84" s="5">
        <v>10.81</v>
      </c>
      <c r="M84" s="6">
        <v>32</v>
      </c>
      <c r="N84" s="33">
        <f>SUM(F84+H84+J84+L84)</f>
        <v>45.940000000000005</v>
      </c>
      <c r="O84" s="34">
        <f>SUM(G84+I84+K84+M84)</f>
        <v>129</v>
      </c>
      <c r="P84" s="35">
        <f>SUM(N84:O84)</f>
        <v>174.94</v>
      </c>
      <c r="R84" s="124" t="s">
        <v>8</v>
      </c>
      <c r="S84" s="208" t="s">
        <v>338</v>
      </c>
      <c r="T84" s="205" t="s">
        <v>339</v>
      </c>
      <c r="U84" s="182" t="s">
        <v>337</v>
      </c>
      <c r="V84" s="206" t="s">
        <v>384</v>
      </c>
      <c r="W84" s="205" t="s">
        <v>385</v>
      </c>
      <c r="X84" s="123" t="s">
        <v>341</v>
      </c>
      <c r="Y84" s="122"/>
    </row>
    <row r="85" spans="1:25" ht="19.5" customHeight="1">
      <c r="A85" s="9" t="s">
        <v>452</v>
      </c>
      <c r="B85" s="10" t="s">
        <v>476</v>
      </c>
      <c r="C85" s="3" t="s">
        <v>360</v>
      </c>
      <c r="D85" s="10" t="s">
        <v>403</v>
      </c>
      <c r="E85" s="11"/>
      <c r="F85" s="7">
        <v>8.09</v>
      </c>
      <c r="G85" s="8">
        <v>16</v>
      </c>
      <c r="H85" s="5">
        <v>5.4</v>
      </c>
      <c r="I85" s="8">
        <v>15</v>
      </c>
      <c r="J85" s="5"/>
      <c r="K85" s="8"/>
      <c r="L85" s="5"/>
      <c r="M85" s="6"/>
      <c r="N85" s="33">
        <f aca="true" t="shared" si="6" ref="N85:O106">SUM(F85+H85+J85+L85)</f>
        <v>13.49</v>
      </c>
      <c r="O85" s="34">
        <f t="shared" si="6"/>
        <v>31</v>
      </c>
      <c r="P85" s="35">
        <f aca="true" t="shared" si="7" ref="P85:P107">SUM(N85:O85)</f>
        <v>44.49</v>
      </c>
      <c r="R85" s="124" t="s">
        <v>336</v>
      </c>
      <c r="S85" s="209">
        <v>13.51</v>
      </c>
      <c r="T85" s="185">
        <v>8.09</v>
      </c>
      <c r="U85" s="181">
        <v>5.4</v>
      </c>
      <c r="V85" s="207">
        <v>8.09</v>
      </c>
      <c r="W85" s="185">
        <v>21.6</v>
      </c>
      <c r="X85" s="123">
        <v>0</v>
      </c>
      <c r="Y85" s="122"/>
    </row>
    <row r="86" spans="1:25" ht="19.5" customHeight="1">
      <c r="A86" s="9" t="s">
        <v>588</v>
      </c>
      <c r="B86" s="10" t="s">
        <v>605</v>
      </c>
      <c r="C86" s="3" t="s">
        <v>360</v>
      </c>
      <c r="D86" s="10" t="s">
        <v>504</v>
      </c>
      <c r="E86" s="11"/>
      <c r="F86" s="7">
        <v>8.09</v>
      </c>
      <c r="G86" s="8">
        <v>16</v>
      </c>
      <c r="H86" s="5">
        <v>5.4</v>
      </c>
      <c r="I86" s="8">
        <v>15</v>
      </c>
      <c r="J86" s="5"/>
      <c r="K86" s="8"/>
      <c r="L86" s="5"/>
      <c r="M86" s="6"/>
      <c r="N86" s="33">
        <f t="shared" si="6"/>
        <v>13.49</v>
      </c>
      <c r="O86" s="34">
        <f t="shared" si="6"/>
        <v>31</v>
      </c>
      <c r="P86" s="35">
        <f t="shared" si="7"/>
        <v>44.49</v>
      </c>
      <c r="R86" s="124" t="s">
        <v>340</v>
      </c>
      <c r="S86" s="209">
        <v>33</v>
      </c>
      <c r="T86" s="185">
        <v>23</v>
      </c>
      <c r="U86" s="181">
        <v>1.3</v>
      </c>
      <c r="V86" s="207">
        <v>16</v>
      </c>
      <c r="W86" s="185">
        <v>1.3</v>
      </c>
      <c r="X86" s="123">
        <v>0</v>
      </c>
      <c r="Y86" s="122"/>
    </row>
    <row r="87" spans="1:20" ht="19.5" customHeight="1">
      <c r="A87" s="9">
        <v>41441</v>
      </c>
      <c r="B87" s="10" t="s">
        <v>716</v>
      </c>
      <c r="C87" s="3" t="s">
        <v>364</v>
      </c>
      <c r="D87" s="10" t="s">
        <v>391</v>
      </c>
      <c r="E87" s="11"/>
      <c r="F87" s="7">
        <v>13.51</v>
      </c>
      <c r="G87" s="8">
        <v>33</v>
      </c>
      <c r="H87" s="5">
        <v>10.81</v>
      </c>
      <c r="I87" s="8">
        <v>32</v>
      </c>
      <c r="J87" s="5">
        <v>10.81</v>
      </c>
      <c r="K87" s="8">
        <v>32</v>
      </c>
      <c r="L87" s="5">
        <v>10.81</v>
      </c>
      <c r="M87" s="6">
        <v>32</v>
      </c>
      <c r="N87" s="33">
        <f t="shared" si="6"/>
        <v>45.940000000000005</v>
      </c>
      <c r="O87" s="34">
        <f t="shared" si="6"/>
        <v>129</v>
      </c>
      <c r="P87" s="35">
        <f t="shared" si="7"/>
        <v>174.94</v>
      </c>
      <c r="R87" s="119"/>
      <c r="T87" s="119"/>
    </row>
    <row r="88" spans="1:25" ht="19.5" customHeight="1">
      <c r="A88" s="9" t="s">
        <v>836</v>
      </c>
      <c r="B88" s="10" t="s">
        <v>852</v>
      </c>
      <c r="C88" s="3" t="s">
        <v>360</v>
      </c>
      <c r="D88" s="10" t="s">
        <v>521</v>
      </c>
      <c r="E88" s="11" t="s">
        <v>455</v>
      </c>
      <c r="F88" s="7">
        <v>0</v>
      </c>
      <c r="G88" s="8">
        <v>16</v>
      </c>
      <c r="H88" s="5">
        <v>0</v>
      </c>
      <c r="I88" s="8">
        <v>15</v>
      </c>
      <c r="J88" s="5"/>
      <c r="K88" s="8"/>
      <c r="L88" s="5"/>
      <c r="M88" s="6"/>
      <c r="N88" s="33">
        <f t="shared" si="6"/>
        <v>0</v>
      </c>
      <c r="O88" s="34">
        <f t="shared" si="6"/>
        <v>31</v>
      </c>
      <c r="P88" s="35">
        <f t="shared" si="7"/>
        <v>31</v>
      </c>
      <c r="R88" s="124" t="s">
        <v>342</v>
      </c>
      <c r="S88" s="208" t="s">
        <v>338</v>
      </c>
      <c r="T88" s="205" t="s">
        <v>339</v>
      </c>
      <c r="U88" s="182" t="s">
        <v>337</v>
      </c>
      <c r="V88" s="206" t="s">
        <v>384</v>
      </c>
      <c r="W88" s="205" t="s">
        <v>385</v>
      </c>
      <c r="X88" s="123" t="s">
        <v>341</v>
      </c>
      <c r="Y88" s="122"/>
    </row>
    <row r="89" spans="1:25" ht="19.5" customHeight="1">
      <c r="A89" s="9"/>
      <c r="B89" s="10"/>
      <c r="C89" s="3"/>
      <c r="D89" s="10"/>
      <c r="E89" s="11"/>
      <c r="F89" s="7"/>
      <c r="G89" s="8"/>
      <c r="H89" s="5"/>
      <c r="I89" s="8"/>
      <c r="J89" s="5"/>
      <c r="K89" s="8"/>
      <c r="L89" s="5"/>
      <c r="M89" s="6"/>
      <c r="N89" s="33">
        <f t="shared" si="6"/>
        <v>0</v>
      </c>
      <c r="O89" s="34">
        <f t="shared" si="6"/>
        <v>0</v>
      </c>
      <c r="P89" s="35">
        <f t="shared" si="7"/>
        <v>0</v>
      </c>
      <c r="R89" s="124" t="s">
        <v>336</v>
      </c>
      <c r="S89" s="209">
        <v>10.81</v>
      </c>
      <c r="T89" s="185">
        <v>5.4</v>
      </c>
      <c r="U89" s="181">
        <v>5.4</v>
      </c>
      <c r="V89" s="207">
        <v>5.4</v>
      </c>
      <c r="W89" s="185">
        <v>13.51</v>
      </c>
      <c r="X89" s="121">
        <v>0</v>
      </c>
      <c r="Y89" s="122"/>
    </row>
    <row r="90" spans="1:25" ht="19.5" customHeight="1">
      <c r="A90" s="9"/>
      <c r="B90" s="10"/>
      <c r="C90" s="3"/>
      <c r="D90" s="10"/>
      <c r="E90" s="11"/>
      <c r="F90" s="7"/>
      <c r="G90" s="8"/>
      <c r="H90" s="5"/>
      <c r="I90" s="8"/>
      <c r="J90" s="5"/>
      <c r="K90" s="8"/>
      <c r="L90" s="5"/>
      <c r="M90" s="6"/>
      <c r="N90" s="33">
        <f t="shared" si="6"/>
        <v>0</v>
      </c>
      <c r="O90" s="34">
        <f t="shared" si="6"/>
        <v>0</v>
      </c>
      <c r="P90" s="35">
        <f t="shared" si="7"/>
        <v>0</v>
      </c>
      <c r="R90" s="124" t="s">
        <v>340</v>
      </c>
      <c r="S90" s="209">
        <v>32</v>
      </c>
      <c r="T90" s="185">
        <v>22</v>
      </c>
      <c r="U90" s="181">
        <v>0</v>
      </c>
      <c r="V90" s="207">
        <v>15</v>
      </c>
      <c r="W90" s="185">
        <v>0</v>
      </c>
      <c r="X90" s="121">
        <v>0</v>
      </c>
      <c r="Y90" s="122"/>
    </row>
    <row r="91" spans="1:16" ht="19.5" customHeight="1">
      <c r="A91" s="9"/>
      <c r="B91" s="10"/>
      <c r="C91" s="3"/>
      <c r="D91" s="10"/>
      <c r="E91" s="11"/>
      <c r="F91" s="7"/>
      <c r="G91" s="8"/>
      <c r="H91" s="5"/>
      <c r="I91" s="8"/>
      <c r="J91" s="5"/>
      <c r="K91" s="8"/>
      <c r="L91" s="5"/>
      <c r="M91" s="6"/>
      <c r="N91" s="33">
        <f t="shared" si="6"/>
        <v>0</v>
      </c>
      <c r="O91" s="34">
        <f t="shared" si="6"/>
        <v>0</v>
      </c>
      <c r="P91" s="35">
        <f t="shared" si="7"/>
        <v>0</v>
      </c>
    </row>
    <row r="92" spans="1:16" ht="19.5" customHeight="1">
      <c r="A92" s="9"/>
      <c r="B92" s="10"/>
      <c r="C92" s="3"/>
      <c r="D92" s="10"/>
      <c r="E92" s="11"/>
      <c r="F92" s="7"/>
      <c r="G92" s="8"/>
      <c r="H92" s="5"/>
      <c r="I92" s="8"/>
      <c r="J92" s="5"/>
      <c r="K92" s="8"/>
      <c r="L92" s="5"/>
      <c r="M92" s="6"/>
      <c r="N92" s="33">
        <f t="shared" si="6"/>
        <v>0</v>
      </c>
      <c r="O92" s="34">
        <f t="shared" si="6"/>
        <v>0</v>
      </c>
      <c r="P92" s="35">
        <f t="shared" si="7"/>
        <v>0</v>
      </c>
    </row>
    <row r="93" spans="1:16" ht="19.5" customHeight="1">
      <c r="A93" s="9"/>
      <c r="B93" s="10"/>
      <c r="C93" s="3"/>
      <c r="D93" s="10"/>
      <c r="E93" s="11"/>
      <c r="F93" s="7"/>
      <c r="G93" s="8"/>
      <c r="H93" s="5"/>
      <c r="I93" s="8"/>
      <c r="J93" s="5"/>
      <c r="K93" s="8"/>
      <c r="L93" s="5"/>
      <c r="M93" s="6"/>
      <c r="N93" s="33">
        <f t="shared" si="6"/>
        <v>0</v>
      </c>
      <c r="O93" s="34">
        <f t="shared" si="6"/>
        <v>0</v>
      </c>
      <c r="P93" s="35">
        <f t="shared" si="7"/>
        <v>0</v>
      </c>
    </row>
    <row r="94" spans="1:16" ht="19.5" customHeight="1">
      <c r="A94" s="9"/>
      <c r="B94" s="10"/>
      <c r="C94" s="3"/>
      <c r="D94" s="10"/>
      <c r="E94" s="11"/>
      <c r="F94" s="7"/>
      <c r="G94" s="8"/>
      <c r="H94" s="5"/>
      <c r="I94" s="8"/>
      <c r="J94" s="5"/>
      <c r="K94" s="8"/>
      <c r="L94" s="5"/>
      <c r="M94" s="6"/>
      <c r="N94" s="33">
        <f t="shared" si="6"/>
        <v>0</v>
      </c>
      <c r="O94" s="34">
        <f t="shared" si="6"/>
        <v>0</v>
      </c>
      <c r="P94" s="35">
        <f t="shared" si="7"/>
        <v>0</v>
      </c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8"/>
      <c r="J95" s="5"/>
      <c r="K95" s="8"/>
      <c r="L95" s="5"/>
      <c r="M95" s="6"/>
      <c r="N95" s="33">
        <f t="shared" si="6"/>
        <v>0</v>
      </c>
      <c r="O95" s="34">
        <f t="shared" si="6"/>
        <v>0</v>
      </c>
      <c r="P95" s="35">
        <f t="shared" si="7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8"/>
      <c r="J96" s="5"/>
      <c r="K96" s="8"/>
      <c r="L96" s="5"/>
      <c r="M96" s="6"/>
      <c r="N96" s="33">
        <f t="shared" si="6"/>
        <v>0</v>
      </c>
      <c r="O96" s="34">
        <f t="shared" si="6"/>
        <v>0</v>
      </c>
      <c r="P96" s="35">
        <f t="shared" si="7"/>
        <v>0</v>
      </c>
    </row>
    <row r="97" spans="1:16" ht="19.5" customHeight="1">
      <c r="A97" s="9"/>
      <c r="B97" s="10"/>
      <c r="C97" s="3"/>
      <c r="D97" s="10"/>
      <c r="E97" s="11"/>
      <c r="F97" s="7"/>
      <c r="G97" s="8"/>
      <c r="H97" s="5"/>
      <c r="I97" s="8"/>
      <c r="J97" s="5"/>
      <c r="K97" s="8"/>
      <c r="L97" s="5"/>
      <c r="M97" s="6"/>
      <c r="N97" s="33">
        <f t="shared" si="6"/>
        <v>0</v>
      </c>
      <c r="O97" s="34">
        <f t="shared" si="6"/>
        <v>0</v>
      </c>
      <c r="P97" s="35">
        <f t="shared" si="7"/>
        <v>0</v>
      </c>
    </row>
    <row r="98" spans="1:16" ht="19.5" customHeight="1">
      <c r="A98" s="9"/>
      <c r="B98" s="10"/>
      <c r="C98" s="3"/>
      <c r="D98" s="10"/>
      <c r="E98" s="11"/>
      <c r="F98" s="7"/>
      <c r="G98" s="8"/>
      <c r="H98" s="5"/>
      <c r="I98" s="8"/>
      <c r="J98" s="5"/>
      <c r="K98" s="8"/>
      <c r="L98" s="5"/>
      <c r="M98" s="6"/>
      <c r="N98" s="33">
        <f t="shared" si="6"/>
        <v>0</v>
      </c>
      <c r="O98" s="34">
        <f t="shared" si="6"/>
        <v>0</v>
      </c>
      <c r="P98" s="35">
        <f t="shared" si="7"/>
        <v>0</v>
      </c>
    </row>
    <row r="99" spans="1:16" ht="19.5" customHeight="1">
      <c r="A99" s="9"/>
      <c r="B99" s="10"/>
      <c r="C99" s="3"/>
      <c r="D99" s="10"/>
      <c r="E99" s="11"/>
      <c r="F99" s="7"/>
      <c r="G99" s="8"/>
      <c r="H99" s="5"/>
      <c r="I99" s="8"/>
      <c r="J99" s="5"/>
      <c r="K99" s="8"/>
      <c r="L99" s="5"/>
      <c r="M99" s="6"/>
      <c r="N99" s="33">
        <f t="shared" si="6"/>
        <v>0</v>
      </c>
      <c r="O99" s="34">
        <f t="shared" si="6"/>
        <v>0</v>
      </c>
      <c r="P99" s="35">
        <f t="shared" si="7"/>
        <v>0</v>
      </c>
    </row>
    <row r="100" spans="1:16" ht="19.5" customHeight="1">
      <c r="A100" s="9"/>
      <c r="B100" s="10"/>
      <c r="C100" s="3"/>
      <c r="D100" s="10"/>
      <c r="E100" s="11"/>
      <c r="F100" s="7"/>
      <c r="G100" s="8"/>
      <c r="H100" s="5"/>
      <c r="I100" s="8"/>
      <c r="J100" s="5"/>
      <c r="K100" s="8"/>
      <c r="L100" s="5"/>
      <c r="M100" s="6"/>
      <c r="N100" s="33">
        <f t="shared" si="6"/>
        <v>0</v>
      </c>
      <c r="O100" s="34">
        <f t="shared" si="6"/>
        <v>0</v>
      </c>
      <c r="P100" s="35">
        <f t="shared" si="7"/>
        <v>0</v>
      </c>
    </row>
    <row r="101" spans="1:16" ht="19.5" customHeight="1">
      <c r="A101" s="9"/>
      <c r="B101" s="10"/>
      <c r="C101" s="3"/>
      <c r="D101" s="10"/>
      <c r="E101" s="11"/>
      <c r="F101" s="7"/>
      <c r="G101" s="8"/>
      <c r="H101" s="5"/>
      <c r="I101" s="8"/>
      <c r="J101" s="5"/>
      <c r="K101" s="8"/>
      <c r="L101" s="5"/>
      <c r="M101" s="6"/>
      <c r="N101" s="33">
        <f t="shared" si="6"/>
        <v>0</v>
      </c>
      <c r="O101" s="34">
        <f t="shared" si="6"/>
        <v>0</v>
      </c>
      <c r="P101" s="35">
        <f t="shared" si="7"/>
        <v>0</v>
      </c>
    </row>
    <row r="102" spans="1:16" ht="19.5" customHeight="1">
      <c r="A102" s="9"/>
      <c r="B102" s="10"/>
      <c r="C102" s="3"/>
      <c r="D102" s="10"/>
      <c r="E102" s="11"/>
      <c r="F102" s="7"/>
      <c r="G102" s="8"/>
      <c r="H102" s="5"/>
      <c r="I102" s="8"/>
      <c r="J102" s="5"/>
      <c r="K102" s="8"/>
      <c r="L102" s="5"/>
      <c r="M102" s="6"/>
      <c r="N102" s="33">
        <f t="shared" si="6"/>
        <v>0</v>
      </c>
      <c r="O102" s="34">
        <f t="shared" si="6"/>
        <v>0</v>
      </c>
      <c r="P102" s="35">
        <f t="shared" si="7"/>
        <v>0</v>
      </c>
    </row>
    <row r="103" spans="1:16" ht="19.5" customHeight="1">
      <c r="A103" s="9"/>
      <c r="B103" s="10"/>
      <c r="C103" s="3"/>
      <c r="D103" s="10"/>
      <c r="E103" s="11"/>
      <c r="F103" s="7"/>
      <c r="G103" s="8"/>
      <c r="H103" s="5"/>
      <c r="I103" s="8"/>
      <c r="J103" s="5"/>
      <c r="K103" s="8"/>
      <c r="L103" s="5"/>
      <c r="M103" s="6"/>
      <c r="N103" s="33">
        <f t="shared" si="6"/>
        <v>0</v>
      </c>
      <c r="O103" s="34">
        <f t="shared" si="6"/>
        <v>0</v>
      </c>
      <c r="P103" s="35">
        <f t="shared" si="7"/>
        <v>0</v>
      </c>
    </row>
    <row r="104" spans="1:16" ht="19.5" customHeight="1">
      <c r="A104" s="9"/>
      <c r="B104" s="10"/>
      <c r="C104" s="3"/>
      <c r="D104" s="10"/>
      <c r="E104" s="11"/>
      <c r="F104" s="7"/>
      <c r="G104" s="8"/>
      <c r="H104" s="5"/>
      <c r="I104" s="8"/>
      <c r="J104" s="5"/>
      <c r="K104" s="8"/>
      <c r="L104" s="5"/>
      <c r="M104" s="6"/>
      <c r="N104" s="33">
        <f t="shared" si="6"/>
        <v>0</v>
      </c>
      <c r="O104" s="34">
        <f t="shared" si="6"/>
        <v>0</v>
      </c>
      <c r="P104" s="35">
        <f t="shared" si="7"/>
        <v>0</v>
      </c>
    </row>
    <row r="105" spans="1:16" ht="19.5" customHeight="1">
      <c r="A105" s="9"/>
      <c r="B105" s="10"/>
      <c r="C105" s="3"/>
      <c r="D105" s="10"/>
      <c r="E105" s="11"/>
      <c r="F105" s="7"/>
      <c r="G105" s="8"/>
      <c r="H105" s="5"/>
      <c r="I105" s="8"/>
      <c r="J105" s="5"/>
      <c r="K105" s="8"/>
      <c r="L105" s="5"/>
      <c r="M105" s="6"/>
      <c r="N105" s="33">
        <f t="shared" si="6"/>
        <v>0</v>
      </c>
      <c r="O105" s="34">
        <f t="shared" si="6"/>
        <v>0</v>
      </c>
      <c r="P105" s="35">
        <f t="shared" si="7"/>
        <v>0</v>
      </c>
    </row>
    <row r="106" spans="1:16" ht="19.5" customHeight="1" thickBot="1">
      <c r="A106" s="26"/>
      <c r="B106" s="27"/>
      <c r="C106" s="3"/>
      <c r="D106" s="27"/>
      <c r="E106" s="28"/>
      <c r="F106" s="7"/>
      <c r="G106" s="8"/>
      <c r="H106" s="5"/>
      <c r="I106" s="8"/>
      <c r="J106" s="5"/>
      <c r="K106" s="8"/>
      <c r="L106" s="5"/>
      <c r="M106" s="6"/>
      <c r="N106" s="36">
        <f t="shared" si="6"/>
        <v>0</v>
      </c>
      <c r="O106" s="37">
        <f t="shared" si="6"/>
        <v>0</v>
      </c>
      <c r="P106" s="38">
        <f t="shared" si="7"/>
        <v>0</v>
      </c>
    </row>
    <row r="107" spans="1:16" ht="19.5" customHeight="1" thickBot="1">
      <c r="A107" s="259" t="s">
        <v>14</v>
      </c>
      <c r="B107" s="260"/>
      <c r="C107" s="260"/>
      <c r="D107" s="260"/>
      <c r="E107" s="261"/>
      <c r="F107" s="39">
        <f aca="true" t="shared" si="8" ref="F107:O107">SUM(F84:F106)</f>
        <v>43.2</v>
      </c>
      <c r="G107" s="40">
        <f t="shared" si="8"/>
        <v>114</v>
      </c>
      <c r="H107" s="41">
        <f t="shared" si="8"/>
        <v>32.42</v>
      </c>
      <c r="I107" s="40">
        <f t="shared" si="8"/>
        <v>109</v>
      </c>
      <c r="J107" s="41">
        <f t="shared" si="8"/>
        <v>21.62</v>
      </c>
      <c r="K107" s="40">
        <f t="shared" si="8"/>
        <v>64</v>
      </c>
      <c r="L107" s="41">
        <f t="shared" si="8"/>
        <v>21.62</v>
      </c>
      <c r="M107" s="40">
        <f t="shared" si="8"/>
        <v>64</v>
      </c>
      <c r="N107" s="43">
        <f t="shared" si="8"/>
        <v>118.86000000000001</v>
      </c>
      <c r="O107" s="44">
        <f t="shared" si="8"/>
        <v>351</v>
      </c>
      <c r="P107" s="32">
        <f t="shared" si="7"/>
        <v>469.86</v>
      </c>
    </row>
    <row r="108" spans="1:16" ht="19.5" customHeight="1">
      <c r="A108" s="45"/>
      <c r="B108" s="45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7"/>
      <c r="O108" s="47"/>
      <c r="P108" s="48"/>
    </row>
    <row r="109" spans="1:16" ht="19.5" customHeight="1">
      <c r="A109" s="45"/>
      <c r="B109" s="45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7"/>
      <c r="O109" s="47"/>
      <c r="P109" s="48"/>
    </row>
    <row r="110" spans="1:16" ht="19.5" customHeight="1">
      <c r="A110" s="238" t="s">
        <v>0</v>
      </c>
      <c r="B110" s="238"/>
      <c r="C110" s="238"/>
      <c r="D110" s="238"/>
      <c r="E110" s="238"/>
      <c r="F110" s="238"/>
      <c r="G110" s="238"/>
      <c r="H110" s="238"/>
      <c r="I110" s="239"/>
      <c r="J110" s="238"/>
      <c r="K110" s="238"/>
      <c r="L110" s="238"/>
      <c r="M110" s="238"/>
      <c r="N110" s="238"/>
      <c r="O110" s="238"/>
      <c r="P110" s="238"/>
    </row>
    <row r="111" spans="1:16" ht="19.5" customHeight="1">
      <c r="A111" s="238"/>
      <c r="B111" s="238"/>
      <c r="C111" s="238"/>
      <c r="D111" s="238"/>
      <c r="E111" s="238"/>
      <c r="F111" s="238"/>
      <c r="G111" s="238"/>
      <c r="H111" s="238"/>
      <c r="I111" s="239"/>
      <c r="J111" s="240"/>
      <c r="K111" s="240"/>
      <c r="L111" s="239"/>
      <c r="M111" s="239"/>
      <c r="N111" s="239"/>
      <c r="O111" s="239"/>
      <c r="P111" s="239"/>
    </row>
    <row r="112" spans="1:11" ht="19.5" customHeight="1">
      <c r="A112" s="241" t="s">
        <v>226</v>
      </c>
      <c r="B112" s="241"/>
      <c r="J112" s="19"/>
      <c r="K112" s="19"/>
    </row>
    <row r="113" spans="1:2" ht="19.5" customHeight="1">
      <c r="A113" s="241"/>
      <c r="B113" s="241"/>
    </row>
    <row r="114" spans="1:14" ht="19.5" customHeight="1">
      <c r="A114" s="241"/>
      <c r="B114" s="241"/>
      <c r="K114" s="18"/>
      <c r="L114" s="18"/>
      <c r="M114" s="18"/>
      <c r="N114" s="18"/>
    </row>
    <row r="115" spans="1:16" ht="19.5" customHeight="1">
      <c r="A115" s="263" t="s">
        <v>15</v>
      </c>
      <c r="B115" s="254" t="s">
        <v>254</v>
      </c>
      <c r="C115" s="254"/>
      <c r="D115" s="254"/>
      <c r="E115" s="29"/>
      <c r="F115" s="16"/>
      <c r="G115" s="16"/>
      <c r="H115" s="16"/>
      <c r="K115" s="255" t="s">
        <v>16</v>
      </c>
      <c r="L115" s="255"/>
      <c r="M115" s="227" t="str">
        <f>MR!R11</f>
        <v>jún 2013</v>
      </c>
      <c r="N115" s="227"/>
      <c r="O115" s="227"/>
      <c r="P115" s="227"/>
    </row>
    <row r="116" spans="1:16" ht="19.5" customHeight="1">
      <c r="A116" s="263"/>
      <c r="B116" s="254"/>
      <c r="C116" s="254"/>
      <c r="D116" s="254"/>
      <c r="E116" s="29"/>
      <c r="F116" s="16"/>
      <c r="G116" s="16"/>
      <c r="H116" s="16"/>
      <c r="K116" s="255"/>
      <c r="L116" s="255"/>
      <c r="M116" s="227"/>
      <c r="N116" s="227"/>
      <c r="O116" s="227"/>
      <c r="P116" s="227"/>
    </row>
    <row r="117" ht="19.5" customHeight="1" thickBot="1"/>
    <row r="118" spans="1:16" ht="19.5" customHeight="1" thickBot="1">
      <c r="A118" s="242" t="s">
        <v>2</v>
      </c>
      <c r="B118" s="245" t="s">
        <v>3</v>
      </c>
      <c r="C118" s="248" t="s">
        <v>4</v>
      </c>
      <c r="D118" s="251" t="s">
        <v>5</v>
      </c>
      <c r="E118" s="262" t="s">
        <v>6</v>
      </c>
      <c r="F118" s="235" t="s">
        <v>7</v>
      </c>
      <c r="G118" s="235"/>
      <c r="H118" s="235"/>
      <c r="I118" s="235"/>
      <c r="J118" s="235"/>
      <c r="K118" s="235"/>
      <c r="L118" s="235"/>
      <c r="M118" s="231"/>
      <c r="N118" s="234" t="s">
        <v>12</v>
      </c>
      <c r="O118" s="235"/>
      <c r="P118" s="228" t="s">
        <v>14</v>
      </c>
    </row>
    <row r="119" spans="1:16" ht="19.5" customHeight="1">
      <c r="A119" s="243"/>
      <c r="B119" s="246"/>
      <c r="C119" s="249"/>
      <c r="D119" s="252"/>
      <c r="E119" s="232"/>
      <c r="F119" s="256" t="s">
        <v>8</v>
      </c>
      <c r="G119" s="257"/>
      <c r="H119" s="258" t="s">
        <v>9</v>
      </c>
      <c r="I119" s="258"/>
      <c r="J119" s="256" t="s">
        <v>10</v>
      </c>
      <c r="K119" s="257"/>
      <c r="L119" s="258" t="s">
        <v>11</v>
      </c>
      <c r="M119" s="257"/>
      <c r="N119" s="236"/>
      <c r="O119" s="237"/>
      <c r="P119" s="229"/>
    </row>
    <row r="120" spans="1:16" ht="19.5" customHeight="1" thickBot="1">
      <c r="A120" s="244"/>
      <c r="B120" s="247"/>
      <c r="C120" s="250"/>
      <c r="D120" s="253"/>
      <c r="E120" s="233"/>
      <c r="F120" s="20" t="s">
        <v>336</v>
      </c>
      <c r="G120" s="21" t="s">
        <v>13</v>
      </c>
      <c r="H120" s="20" t="s">
        <v>336</v>
      </c>
      <c r="I120" s="21" t="s">
        <v>13</v>
      </c>
      <c r="J120" s="131" t="s">
        <v>336</v>
      </c>
      <c r="K120" s="21" t="s">
        <v>13</v>
      </c>
      <c r="L120" s="20" t="s">
        <v>336</v>
      </c>
      <c r="M120" s="21" t="s">
        <v>13</v>
      </c>
      <c r="N120" s="20" t="s">
        <v>336</v>
      </c>
      <c r="O120" s="22" t="s">
        <v>13</v>
      </c>
      <c r="P120" s="230"/>
    </row>
    <row r="121" spans="1:25" ht="19.5" customHeight="1">
      <c r="A121" s="2">
        <v>41427</v>
      </c>
      <c r="B121" s="3" t="s">
        <v>440</v>
      </c>
      <c r="C121" s="3" t="s">
        <v>364</v>
      </c>
      <c r="D121" s="3" t="s">
        <v>403</v>
      </c>
      <c r="E121" s="4"/>
      <c r="F121" s="7">
        <v>13.51</v>
      </c>
      <c r="G121" s="8">
        <v>33</v>
      </c>
      <c r="H121" s="5">
        <v>10.81</v>
      </c>
      <c r="I121" s="8">
        <v>32</v>
      </c>
      <c r="J121" s="5">
        <v>10.81</v>
      </c>
      <c r="K121" s="129">
        <v>32</v>
      </c>
      <c r="L121" s="5">
        <v>10.81</v>
      </c>
      <c r="M121" s="6">
        <v>32</v>
      </c>
      <c r="N121" s="33">
        <f>SUM(F121+H121+J121+L121)</f>
        <v>45.940000000000005</v>
      </c>
      <c r="O121" s="34">
        <f>SUM(G121+I121+K121+M121)</f>
        <v>129</v>
      </c>
      <c r="P121" s="35">
        <f>SUM(N121:O121)</f>
        <v>174.94</v>
      </c>
      <c r="R121" s="124" t="s">
        <v>8</v>
      </c>
      <c r="S121" s="208" t="s">
        <v>338</v>
      </c>
      <c r="T121" s="205" t="s">
        <v>339</v>
      </c>
      <c r="U121" s="182" t="s">
        <v>337</v>
      </c>
      <c r="V121" s="206" t="s">
        <v>384</v>
      </c>
      <c r="W121" s="205" t="s">
        <v>385</v>
      </c>
      <c r="X121" s="123" t="s">
        <v>341</v>
      </c>
      <c r="Y121" s="122"/>
    </row>
    <row r="122" spans="1:25" ht="19.5" customHeight="1">
      <c r="A122" s="9">
        <v>41441</v>
      </c>
      <c r="B122" s="10" t="s">
        <v>715</v>
      </c>
      <c r="C122" s="3" t="s">
        <v>364</v>
      </c>
      <c r="D122" s="10" t="s">
        <v>391</v>
      </c>
      <c r="E122" s="11"/>
      <c r="F122" s="7">
        <v>13.51</v>
      </c>
      <c r="G122" s="8">
        <v>33</v>
      </c>
      <c r="H122" s="5">
        <v>10.81</v>
      </c>
      <c r="I122" s="8">
        <v>32</v>
      </c>
      <c r="J122" s="5">
        <v>10.81</v>
      </c>
      <c r="K122" s="8">
        <v>32</v>
      </c>
      <c r="L122" s="5">
        <v>10.81</v>
      </c>
      <c r="M122" s="6">
        <v>32</v>
      </c>
      <c r="N122" s="33">
        <f aca="true" t="shared" si="9" ref="N122:O143">SUM(F122+H122+J122+L122)</f>
        <v>45.940000000000005</v>
      </c>
      <c r="O122" s="34">
        <f t="shared" si="9"/>
        <v>129</v>
      </c>
      <c r="P122" s="35">
        <f aca="true" t="shared" si="10" ref="P122:P144">SUM(N122:O122)</f>
        <v>174.94</v>
      </c>
      <c r="R122" s="124" t="s">
        <v>336</v>
      </c>
      <c r="S122" s="209">
        <v>13.51</v>
      </c>
      <c r="T122" s="185">
        <v>8.09</v>
      </c>
      <c r="U122" s="181">
        <v>5.4</v>
      </c>
      <c r="V122" s="207">
        <v>8.09</v>
      </c>
      <c r="W122" s="185">
        <v>21.6</v>
      </c>
      <c r="X122" s="123">
        <v>0</v>
      </c>
      <c r="Y122" s="122"/>
    </row>
    <row r="123" spans="1:25" ht="19.5" customHeight="1">
      <c r="A123" s="9"/>
      <c r="B123" s="10"/>
      <c r="C123" s="3"/>
      <c r="D123" s="10"/>
      <c r="E123" s="11"/>
      <c r="F123" s="7"/>
      <c r="G123" s="8"/>
      <c r="H123" s="5"/>
      <c r="I123" s="8"/>
      <c r="J123" s="5"/>
      <c r="K123" s="8"/>
      <c r="L123" s="5"/>
      <c r="M123" s="6"/>
      <c r="N123" s="33">
        <f t="shared" si="9"/>
        <v>0</v>
      </c>
      <c r="O123" s="34">
        <f t="shared" si="9"/>
        <v>0</v>
      </c>
      <c r="P123" s="35">
        <f t="shared" si="10"/>
        <v>0</v>
      </c>
      <c r="R123" s="124" t="s">
        <v>340</v>
      </c>
      <c r="S123" s="209">
        <v>33</v>
      </c>
      <c r="T123" s="185">
        <v>23</v>
      </c>
      <c r="U123" s="181">
        <v>1.3</v>
      </c>
      <c r="V123" s="207">
        <v>16</v>
      </c>
      <c r="W123" s="185">
        <v>1.3</v>
      </c>
      <c r="X123" s="123">
        <v>0</v>
      </c>
      <c r="Y123" s="122"/>
    </row>
    <row r="124" spans="1:20" ht="19.5" customHeight="1">
      <c r="A124" s="9"/>
      <c r="B124" s="10"/>
      <c r="C124" s="3"/>
      <c r="D124" s="10"/>
      <c r="E124" s="11"/>
      <c r="F124" s="7"/>
      <c r="G124" s="8"/>
      <c r="H124" s="5"/>
      <c r="I124" s="8"/>
      <c r="J124" s="5"/>
      <c r="K124" s="8"/>
      <c r="L124" s="5"/>
      <c r="M124" s="6"/>
      <c r="N124" s="33">
        <f t="shared" si="9"/>
        <v>0</v>
      </c>
      <c r="O124" s="34">
        <f t="shared" si="9"/>
        <v>0</v>
      </c>
      <c r="P124" s="35">
        <f t="shared" si="10"/>
        <v>0</v>
      </c>
      <c r="R124" s="119"/>
      <c r="T124" s="119"/>
    </row>
    <row r="125" spans="1:25" ht="19.5" customHeight="1">
      <c r="A125" s="9"/>
      <c r="B125" s="10"/>
      <c r="C125" s="3"/>
      <c r="D125" s="10"/>
      <c r="E125" s="11"/>
      <c r="F125" s="7"/>
      <c r="G125" s="8"/>
      <c r="H125" s="5"/>
      <c r="I125" s="8"/>
      <c r="J125" s="5"/>
      <c r="K125" s="8"/>
      <c r="L125" s="5"/>
      <c r="M125" s="6"/>
      <c r="N125" s="33">
        <f t="shared" si="9"/>
        <v>0</v>
      </c>
      <c r="O125" s="34">
        <f t="shared" si="9"/>
        <v>0</v>
      </c>
      <c r="P125" s="35">
        <f t="shared" si="10"/>
        <v>0</v>
      </c>
      <c r="R125" s="124" t="s">
        <v>342</v>
      </c>
      <c r="S125" s="208" t="s">
        <v>338</v>
      </c>
      <c r="T125" s="205" t="s">
        <v>339</v>
      </c>
      <c r="U125" s="182" t="s">
        <v>337</v>
      </c>
      <c r="V125" s="206" t="s">
        <v>384</v>
      </c>
      <c r="W125" s="205" t="s">
        <v>385</v>
      </c>
      <c r="X125" s="123" t="s">
        <v>341</v>
      </c>
      <c r="Y125" s="122"/>
    </row>
    <row r="126" spans="1:25" ht="19.5" customHeight="1">
      <c r="A126" s="9"/>
      <c r="B126" s="10"/>
      <c r="C126" s="3"/>
      <c r="D126" s="10"/>
      <c r="E126" s="11"/>
      <c r="F126" s="7"/>
      <c r="G126" s="8"/>
      <c r="H126" s="5"/>
      <c r="I126" s="8"/>
      <c r="J126" s="5"/>
      <c r="K126" s="8"/>
      <c r="L126" s="5"/>
      <c r="M126" s="6"/>
      <c r="N126" s="33">
        <f t="shared" si="9"/>
        <v>0</v>
      </c>
      <c r="O126" s="34">
        <f t="shared" si="9"/>
        <v>0</v>
      </c>
      <c r="P126" s="35">
        <f t="shared" si="10"/>
        <v>0</v>
      </c>
      <c r="R126" s="124" t="s">
        <v>336</v>
      </c>
      <c r="S126" s="209">
        <v>10.81</v>
      </c>
      <c r="T126" s="185">
        <v>5.4</v>
      </c>
      <c r="U126" s="181">
        <v>5.4</v>
      </c>
      <c r="V126" s="207">
        <v>5.4</v>
      </c>
      <c r="W126" s="185">
        <v>13.51</v>
      </c>
      <c r="X126" s="121">
        <v>0</v>
      </c>
      <c r="Y126" s="122"/>
    </row>
    <row r="127" spans="1:25" ht="19.5" customHeight="1">
      <c r="A127" s="9"/>
      <c r="B127" s="10"/>
      <c r="C127" s="3"/>
      <c r="D127" s="10"/>
      <c r="E127" s="11"/>
      <c r="F127" s="7"/>
      <c r="G127" s="8"/>
      <c r="H127" s="5"/>
      <c r="I127" s="8"/>
      <c r="J127" s="5"/>
      <c r="K127" s="8"/>
      <c r="L127" s="5"/>
      <c r="M127" s="6"/>
      <c r="N127" s="33">
        <f t="shared" si="9"/>
        <v>0</v>
      </c>
      <c r="O127" s="34">
        <f t="shared" si="9"/>
        <v>0</v>
      </c>
      <c r="P127" s="35">
        <f t="shared" si="10"/>
        <v>0</v>
      </c>
      <c r="R127" s="124" t="s">
        <v>340</v>
      </c>
      <c r="S127" s="209">
        <v>32</v>
      </c>
      <c r="T127" s="185">
        <v>22</v>
      </c>
      <c r="U127" s="181">
        <v>0</v>
      </c>
      <c r="V127" s="207">
        <v>15</v>
      </c>
      <c r="W127" s="185">
        <v>0</v>
      </c>
      <c r="X127" s="121">
        <v>0</v>
      </c>
      <c r="Y127" s="122"/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8"/>
      <c r="J128" s="5"/>
      <c r="K128" s="8"/>
      <c r="L128" s="5"/>
      <c r="M128" s="6"/>
      <c r="N128" s="33">
        <f t="shared" si="9"/>
        <v>0</v>
      </c>
      <c r="O128" s="34">
        <f t="shared" si="9"/>
        <v>0</v>
      </c>
      <c r="P128" s="35">
        <f t="shared" si="10"/>
        <v>0</v>
      </c>
    </row>
    <row r="129" spans="1:16" ht="19.5" customHeight="1">
      <c r="A129" s="9"/>
      <c r="B129" s="10"/>
      <c r="C129" s="3"/>
      <c r="D129" s="10"/>
      <c r="E129" s="11"/>
      <c r="F129" s="7"/>
      <c r="G129" s="8"/>
      <c r="H129" s="5"/>
      <c r="I129" s="8"/>
      <c r="J129" s="5"/>
      <c r="K129" s="8"/>
      <c r="L129" s="5"/>
      <c r="M129" s="6"/>
      <c r="N129" s="33">
        <f t="shared" si="9"/>
        <v>0</v>
      </c>
      <c r="O129" s="34">
        <f t="shared" si="9"/>
        <v>0</v>
      </c>
      <c r="P129" s="35">
        <f t="shared" si="10"/>
        <v>0</v>
      </c>
    </row>
    <row r="130" spans="1:16" ht="19.5" customHeight="1">
      <c r="A130" s="9"/>
      <c r="B130" s="10"/>
      <c r="C130" s="3"/>
      <c r="D130" s="10"/>
      <c r="E130" s="11"/>
      <c r="F130" s="7"/>
      <c r="G130" s="8"/>
      <c r="H130" s="5"/>
      <c r="I130" s="8"/>
      <c r="J130" s="5"/>
      <c r="K130" s="8"/>
      <c r="L130" s="5"/>
      <c r="M130" s="6"/>
      <c r="N130" s="33">
        <f t="shared" si="9"/>
        <v>0</v>
      </c>
      <c r="O130" s="34">
        <f t="shared" si="9"/>
        <v>0</v>
      </c>
      <c r="P130" s="35">
        <f t="shared" si="10"/>
        <v>0</v>
      </c>
    </row>
    <row r="131" spans="1:16" ht="19.5" customHeight="1">
      <c r="A131" s="9"/>
      <c r="B131" s="10"/>
      <c r="C131" s="3"/>
      <c r="D131" s="10"/>
      <c r="E131" s="11"/>
      <c r="F131" s="7"/>
      <c r="G131" s="8"/>
      <c r="H131" s="5"/>
      <c r="I131" s="8"/>
      <c r="J131" s="5"/>
      <c r="K131" s="8"/>
      <c r="L131" s="5"/>
      <c r="M131" s="6"/>
      <c r="N131" s="33">
        <f t="shared" si="9"/>
        <v>0</v>
      </c>
      <c r="O131" s="34">
        <f t="shared" si="9"/>
        <v>0</v>
      </c>
      <c r="P131" s="35">
        <f t="shared" si="10"/>
        <v>0</v>
      </c>
    </row>
    <row r="132" spans="1:16" ht="19.5" customHeight="1">
      <c r="A132" s="9"/>
      <c r="B132" s="10"/>
      <c r="C132" s="3"/>
      <c r="D132" s="10"/>
      <c r="E132" s="11"/>
      <c r="F132" s="7"/>
      <c r="G132" s="8"/>
      <c r="H132" s="5"/>
      <c r="I132" s="8"/>
      <c r="J132" s="5"/>
      <c r="K132" s="8"/>
      <c r="L132" s="5"/>
      <c r="M132" s="6"/>
      <c r="N132" s="33">
        <f t="shared" si="9"/>
        <v>0</v>
      </c>
      <c r="O132" s="34">
        <f t="shared" si="9"/>
        <v>0</v>
      </c>
      <c r="P132" s="35">
        <f t="shared" si="10"/>
        <v>0</v>
      </c>
    </row>
    <row r="133" spans="1:16" ht="19.5" customHeight="1">
      <c r="A133" s="9"/>
      <c r="B133" s="10"/>
      <c r="C133" s="3"/>
      <c r="D133" s="10"/>
      <c r="E133" s="11"/>
      <c r="F133" s="7"/>
      <c r="G133" s="8"/>
      <c r="H133" s="5"/>
      <c r="I133" s="8"/>
      <c r="J133" s="5"/>
      <c r="K133" s="8"/>
      <c r="L133" s="5"/>
      <c r="M133" s="6"/>
      <c r="N133" s="33">
        <f t="shared" si="9"/>
        <v>0</v>
      </c>
      <c r="O133" s="34">
        <f t="shared" si="9"/>
        <v>0</v>
      </c>
      <c r="P133" s="35">
        <f t="shared" si="10"/>
        <v>0</v>
      </c>
    </row>
    <row r="134" spans="1:16" ht="19.5" customHeight="1">
      <c r="A134" s="9"/>
      <c r="B134" s="10"/>
      <c r="C134" s="3"/>
      <c r="D134" s="10"/>
      <c r="E134" s="11"/>
      <c r="F134" s="7"/>
      <c r="G134" s="8"/>
      <c r="H134" s="5"/>
      <c r="I134" s="8"/>
      <c r="J134" s="5"/>
      <c r="K134" s="8"/>
      <c r="L134" s="5"/>
      <c r="M134" s="6"/>
      <c r="N134" s="33">
        <f t="shared" si="9"/>
        <v>0</v>
      </c>
      <c r="O134" s="34">
        <f t="shared" si="9"/>
        <v>0</v>
      </c>
      <c r="P134" s="35">
        <f t="shared" si="10"/>
        <v>0</v>
      </c>
    </row>
    <row r="135" spans="1:16" ht="19.5" customHeight="1">
      <c r="A135" s="9"/>
      <c r="B135" s="10"/>
      <c r="C135" s="3"/>
      <c r="D135" s="10"/>
      <c r="E135" s="11"/>
      <c r="F135" s="7"/>
      <c r="G135" s="8"/>
      <c r="H135" s="5"/>
      <c r="I135" s="8"/>
      <c r="J135" s="5"/>
      <c r="K135" s="8"/>
      <c r="L135" s="5"/>
      <c r="M135" s="6"/>
      <c r="N135" s="33">
        <f t="shared" si="9"/>
        <v>0</v>
      </c>
      <c r="O135" s="34">
        <f t="shared" si="9"/>
        <v>0</v>
      </c>
      <c r="P135" s="35">
        <f t="shared" si="10"/>
        <v>0</v>
      </c>
    </row>
    <row r="136" spans="1:16" ht="19.5" customHeight="1">
      <c r="A136" s="9"/>
      <c r="B136" s="10"/>
      <c r="C136" s="3"/>
      <c r="D136" s="10"/>
      <c r="E136" s="11"/>
      <c r="F136" s="7"/>
      <c r="G136" s="8"/>
      <c r="H136" s="5"/>
      <c r="I136" s="8"/>
      <c r="J136" s="5"/>
      <c r="K136" s="8"/>
      <c r="L136" s="5"/>
      <c r="M136" s="6"/>
      <c r="N136" s="33">
        <f t="shared" si="9"/>
        <v>0</v>
      </c>
      <c r="O136" s="34">
        <f t="shared" si="9"/>
        <v>0</v>
      </c>
      <c r="P136" s="35">
        <f t="shared" si="10"/>
        <v>0</v>
      </c>
    </row>
    <row r="137" spans="1:16" ht="19.5" customHeight="1">
      <c r="A137" s="9"/>
      <c r="B137" s="10"/>
      <c r="C137" s="3"/>
      <c r="D137" s="10"/>
      <c r="E137" s="11"/>
      <c r="F137" s="7"/>
      <c r="G137" s="8"/>
      <c r="H137" s="5"/>
      <c r="I137" s="8"/>
      <c r="J137" s="5"/>
      <c r="K137" s="8"/>
      <c r="L137" s="5"/>
      <c r="M137" s="6"/>
      <c r="N137" s="33">
        <f t="shared" si="9"/>
        <v>0</v>
      </c>
      <c r="O137" s="34">
        <f t="shared" si="9"/>
        <v>0</v>
      </c>
      <c r="P137" s="35">
        <f t="shared" si="10"/>
        <v>0</v>
      </c>
    </row>
    <row r="138" spans="1:16" ht="19.5" customHeight="1">
      <c r="A138" s="9"/>
      <c r="B138" s="10"/>
      <c r="C138" s="3"/>
      <c r="D138" s="10"/>
      <c r="E138" s="11"/>
      <c r="F138" s="7"/>
      <c r="G138" s="8"/>
      <c r="H138" s="5"/>
      <c r="I138" s="8"/>
      <c r="J138" s="5"/>
      <c r="K138" s="8"/>
      <c r="L138" s="5"/>
      <c r="M138" s="6"/>
      <c r="N138" s="33">
        <f t="shared" si="9"/>
        <v>0</v>
      </c>
      <c r="O138" s="34">
        <f t="shared" si="9"/>
        <v>0</v>
      </c>
      <c r="P138" s="35">
        <f t="shared" si="10"/>
        <v>0</v>
      </c>
    </row>
    <row r="139" spans="1:16" ht="19.5" customHeight="1">
      <c r="A139" s="9"/>
      <c r="B139" s="10"/>
      <c r="C139" s="3"/>
      <c r="D139" s="10"/>
      <c r="E139" s="11"/>
      <c r="F139" s="7"/>
      <c r="G139" s="8"/>
      <c r="H139" s="5"/>
      <c r="I139" s="8"/>
      <c r="J139" s="5"/>
      <c r="K139" s="8"/>
      <c r="L139" s="5"/>
      <c r="M139" s="6"/>
      <c r="N139" s="33">
        <f t="shared" si="9"/>
        <v>0</v>
      </c>
      <c r="O139" s="34">
        <f t="shared" si="9"/>
        <v>0</v>
      </c>
      <c r="P139" s="35">
        <f t="shared" si="10"/>
        <v>0</v>
      </c>
    </row>
    <row r="140" spans="1:16" ht="19.5" customHeight="1">
      <c r="A140" s="9"/>
      <c r="B140" s="10"/>
      <c r="C140" s="3"/>
      <c r="D140" s="10"/>
      <c r="E140" s="11"/>
      <c r="F140" s="7"/>
      <c r="G140" s="8"/>
      <c r="H140" s="5"/>
      <c r="I140" s="8"/>
      <c r="J140" s="5"/>
      <c r="K140" s="8"/>
      <c r="L140" s="5"/>
      <c r="M140" s="6"/>
      <c r="N140" s="33">
        <f t="shared" si="9"/>
        <v>0</v>
      </c>
      <c r="O140" s="34">
        <f t="shared" si="9"/>
        <v>0</v>
      </c>
      <c r="P140" s="35">
        <f t="shared" si="10"/>
        <v>0</v>
      </c>
    </row>
    <row r="141" spans="1:16" ht="19.5" customHeight="1">
      <c r="A141" s="9"/>
      <c r="B141" s="10"/>
      <c r="C141" s="3"/>
      <c r="D141" s="10"/>
      <c r="E141" s="11"/>
      <c r="F141" s="7"/>
      <c r="G141" s="8"/>
      <c r="H141" s="5"/>
      <c r="I141" s="8"/>
      <c r="J141" s="5"/>
      <c r="K141" s="8"/>
      <c r="L141" s="5"/>
      <c r="M141" s="6"/>
      <c r="N141" s="33">
        <f t="shared" si="9"/>
        <v>0</v>
      </c>
      <c r="O141" s="34">
        <f t="shared" si="9"/>
        <v>0</v>
      </c>
      <c r="P141" s="35">
        <f t="shared" si="10"/>
        <v>0</v>
      </c>
    </row>
    <row r="142" spans="1:16" ht="19.5" customHeight="1">
      <c r="A142" s="9"/>
      <c r="B142" s="10"/>
      <c r="C142" s="3"/>
      <c r="D142" s="10"/>
      <c r="E142" s="11"/>
      <c r="F142" s="7"/>
      <c r="G142" s="8"/>
      <c r="H142" s="5"/>
      <c r="I142" s="8"/>
      <c r="J142" s="5"/>
      <c r="K142" s="8"/>
      <c r="L142" s="5"/>
      <c r="M142" s="6"/>
      <c r="N142" s="33">
        <f t="shared" si="9"/>
        <v>0</v>
      </c>
      <c r="O142" s="34">
        <f t="shared" si="9"/>
        <v>0</v>
      </c>
      <c r="P142" s="35">
        <f t="shared" si="10"/>
        <v>0</v>
      </c>
    </row>
    <row r="143" spans="1:16" ht="19.5" customHeight="1" thickBot="1">
      <c r="A143" s="26"/>
      <c r="B143" s="27"/>
      <c r="C143" s="3"/>
      <c r="D143" s="27"/>
      <c r="E143" s="28"/>
      <c r="F143" s="7"/>
      <c r="G143" s="8"/>
      <c r="H143" s="5"/>
      <c r="I143" s="8"/>
      <c r="J143" s="5"/>
      <c r="K143" s="8"/>
      <c r="L143" s="5"/>
      <c r="M143" s="6"/>
      <c r="N143" s="36">
        <f t="shared" si="9"/>
        <v>0</v>
      </c>
      <c r="O143" s="37">
        <f t="shared" si="9"/>
        <v>0</v>
      </c>
      <c r="P143" s="38">
        <f t="shared" si="10"/>
        <v>0</v>
      </c>
    </row>
    <row r="144" spans="1:16" ht="19.5" customHeight="1" thickBot="1">
      <c r="A144" s="259" t="s">
        <v>14</v>
      </c>
      <c r="B144" s="260"/>
      <c r="C144" s="260"/>
      <c r="D144" s="260"/>
      <c r="E144" s="261"/>
      <c r="F144" s="39">
        <f aca="true" t="shared" si="11" ref="F144:O144">SUM(F121:F143)</f>
        <v>27.02</v>
      </c>
      <c r="G144" s="40">
        <f t="shared" si="11"/>
        <v>66</v>
      </c>
      <c r="H144" s="41">
        <f t="shared" si="11"/>
        <v>21.62</v>
      </c>
      <c r="I144" s="40">
        <f t="shared" si="11"/>
        <v>64</v>
      </c>
      <c r="J144" s="41">
        <f t="shared" si="11"/>
        <v>21.62</v>
      </c>
      <c r="K144" s="40">
        <f t="shared" si="11"/>
        <v>64</v>
      </c>
      <c r="L144" s="41">
        <f t="shared" si="11"/>
        <v>21.62</v>
      </c>
      <c r="M144" s="40">
        <f t="shared" si="11"/>
        <v>64</v>
      </c>
      <c r="N144" s="43">
        <f t="shared" si="11"/>
        <v>91.88000000000001</v>
      </c>
      <c r="O144" s="44">
        <f t="shared" si="11"/>
        <v>258</v>
      </c>
      <c r="P144" s="32">
        <f t="shared" si="10"/>
        <v>349.88</v>
      </c>
    </row>
    <row r="145" spans="1:16" ht="19.5" customHeight="1">
      <c r="A145" s="238" t="s">
        <v>0</v>
      </c>
      <c r="B145" s="238"/>
      <c r="C145" s="238"/>
      <c r="D145" s="238"/>
      <c r="E145" s="238"/>
      <c r="F145" s="238"/>
      <c r="G145" s="238"/>
      <c r="H145" s="238"/>
      <c r="I145" s="239"/>
      <c r="J145" s="238"/>
      <c r="K145" s="238"/>
      <c r="L145" s="238"/>
      <c r="M145" s="238"/>
      <c r="N145" s="238"/>
      <c r="O145" s="238"/>
      <c r="P145" s="238"/>
    </row>
    <row r="146" spans="1:16" ht="19.5" customHeight="1">
      <c r="A146" s="238"/>
      <c r="B146" s="238"/>
      <c r="C146" s="238"/>
      <c r="D146" s="238"/>
      <c r="E146" s="238"/>
      <c r="F146" s="238"/>
      <c r="G146" s="238"/>
      <c r="H146" s="238"/>
      <c r="I146" s="239"/>
      <c r="J146" s="240"/>
      <c r="K146" s="240"/>
      <c r="L146" s="239"/>
      <c r="M146" s="239"/>
      <c r="N146" s="239"/>
      <c r="O146" s="239"/>
      <c r="P146" s="239"/>
    </row>
    <row r="147" spans="1:11" ht="19.5" customHeight="1">
      <c r="A147" s="241" t="s">
        <v>164</v>
      </c>
      <c r="B147" s="241"/>
      <c r="J147" s="19"/>
      <c r="K147" s="19"/>
    </row>
    <row r="148" spans="1:2" ht="19.5" customHeight="1">
      <c r="A148" s="241"/>
      <c r="B148" s="241"/>
    </row>
    <row r="149" spans="1:14" ht="19.5" customHeight="1">
      <c r="A149" s="241"/>
      <c r="B149" s="241"/>
      <c r="K149" s="18"/>
      <c r="L149" s="18"/>
      <c r="M149" s="18"/>
      <c r="N149" s="18"/>
    </row>
    <row r="150" spans="1:16" ht="19.5" customHeight="1">
      <c r="A150" s="263" t="s">
        <v>15</v>
      </c>
      <c r="B150" s="254" t="s">
        <v>295</v>
      </c>
      <c r="C150" s="254"/>
      <c r="D150" s="254"/>
      <c r="E150" s="29"/>
      <c r="F150" s="16"/>
      <c r="G150" s="16"/>
      <c r="H150" s="16"/>
      <c r="K150" s="255" t="s">
        <v>16</v>
      </c>
      <c r="L150" s="255"/>
      <c r="M150" s="227" t="str">
        <f>MR!R11</f>
        <v>jún 2013</v>
      </c>
      <c r="N150" s="227"/>
      <c r="O150" s="227"/>
      <c r="P150" s="227"/>
    </row>
    <row r="151" spans="1:16" ht="19.5" customHeight="1">
      <c r="A151" s="263"/>
      <c r="B151" s="254"/>
      <c r="C151" s="254"/>
      <c r="D151" s="254"/>
      <c r="E151" s="29"/>
      <c r="F151" s="16"/>
      <c r="G151" s="16"/>
      <c r="H151" s="16"/>
      <c r="K151" s="255"/>
      <c r="L151" s="255"/>
      <c r="M151" s="227"/>
      <c r="N151" s="227"/>
      <c r="O151" s="227"/>
      <c r="P151" s="227"/>
    </row>
    <row r="152" ht="19.5" customHeight="1" thickBot="1"/>
    <row r="153" spans="1:16" ht="19.5" customHeight="1" thickBot="1">
      <c r="A153" s="242" t="s">
        <v>2</v>
      </c>
      <c r="B153" s="245" t="s">
        <v>3</v>
      </c>
      <c r="C153" s="248" t="s">
        <v>4</v>
      </c>
      <c r="D153" s="251" t="s">
        <v>5</v>
      </c>
      <c r="E153" s="262" t="s">
        <v>6</v>
      </c>
      <c r="F153" s="235" t="s">
        <v>7</v>
      </c>
      <c r="G153" s="235"/>
      <c r="H153" s="235"/>
      <c r="I153" s="235"/>
      <c r="J153" s="235"/>
      <c r="K153" s="235"/>
      <c r="L153" s="235"/>
      <c r="M153" s="231"/>
      <c r="N153" s="234" t="s">
        <v>12</v>
      </c>
      <c r="O153" s="235"/>
      <c r="P153" s="228" t="s">
        <v>14</v>
      </c>
    </row>
    <row r="154" spans="1:16" ht="19.5" customHeight="1">
      <c r="A154" s="243"/>
      <c r="B154" s="246"/>
      <c r="C154" s="249"/>
      <c r="D154" s="252"/>
      <c r="E154" s="232"/>
      <c r="F154" s="256" t="s">
        <v>8</v>
      </c>
      <c r="G154" s="257"/>
      <c r="H154" s="258" t="s">
        <v>9</v>
      </c>
      <c r="I154" s="258"/>
      <c r="J154" s="256" t="s">
        <v>10</v>
      </c>
      <c r="K154" s="257"/>
      <c r="L154" s="258" t="s">
        <v>11</v>
      </c>
      <c r="M154" s="257"/>
      <c r="N154" s="236"/>
      <c r="O154" s="237"/>
      <c r="P154" s="229"/>
    </row>
    <row r="155" spans="1:16" ht="19.5" customHeight="1" thickBot="1">
      <c r="A155" s="244"/>
      <c r="B155" s="247"/>
      <c r="C155" s="250"/>
      <c r="D155" s="253"/>
      <c r="E155" s="233"/>
      <c r="F155" s="20" t="s">
        <v>336</v>
      </c>
      <c r="G155" s="21" t="s">
        <v>13</v>
      </c>
      <c r="H155" s="20" t="s">
        <v>336</v>
      </c>
      <c r="I155" s="22" t="s">
        <v>13</v>
      </c>
      <c r="J155" s="20" t="s">
        <v>336</v>
      </c>
      <c r="K155" s="21" t="s">
        <v>13</v>
      </c>
      <c r="L155" s="20" t="s">
        <v>336</v>
      </c>
      <c r="M155" s="21" t="s">
        <v>13</v>
      </c>
      <c r="N155" s="20" t="s">
        <v>336</v>
      </c>
      <c r="O155" s="22" t="s">
        <v>13</v>
      </c>
      <c r="P155" s="230"/>
    </row>
    <row r="156" spans="1:25" ht="19.5" customHeight="1">
      <c r="A156" s="2">
        <v>41427</v>
      </c>
      <c r="B156" s="3" t="s">
        <v>439</v>
      </c>
      <c r="C156" s="3" t="s">
        <v>364</v>
      </c>
      <c r="D156" s="3" t="s">
        <v>403</v>
      </c>
      <c r="E156" s="4"/>
      <c r="F156" s="7">
        <v>13.51</v>
      </c>
      <c r="G156" s="8">
        <v>33</v>
      </c>
      <c r="H156" s="5">
        <v>10.81</v>
      </c>
      <c r="I156" s="129">
        <v>32</v>
      </c>
      <c r="J156" s="5">
        <v>10.81</v>
      </c>
      <c r="K156" s="129">
        <v>32</v>
      </c>
      <c r="L156" s="5">
        <v>10.81</v>
      </c>
      <c r="M156" s="6">
        <v>32</v>
      </c>
      <c r="N156" s="33">
        <f>SUM(F156+H156+J156+L156)</f>
        <v>45.940000000000005</v>
      </c>
      <c r="O156" s="34">
        <f>SUM(G156+I156+K156+M156)</f>
        <v>129</v>
      </c>
      <c r="P156" s="35">
        <f>SUM(N156:O156)</f>
        <v>174.94</v>
      </c>
      <c r="R156" s="124" t="s">
        <v>8</v>
      </c>
      <c r="S156" s="208" t="s">
        <v>338</v>
      </c>
      <c r="T156" s="205" t="s">
        <v>339</v>
      </c>
      <c r="U156" s="182" t="s">
        <v>337</v>
      </c>
      <c r="V156" s="206" t="s">
        <v>384</v>
      </c>
      <c r="W156" s="205" t="s">
        <v>385</v>
      </c>
      <c r="X156" s="123" t="s">
        <v>341</v>
      </c>
      <c r="Y156" s="122"/>
    </row>
    <row r="157" spans="1:25" ht="19.5" customHeight="1">
      <c r="A157" s="9">
        <v>41441</v>
      </c>
      <c r="B157" s="10" t="s">
        <v>714</v>
      </c>
      <c r="C157" s="3" t="s">
        <v>364</v>
      </c>
      <c r="D157" s="10" t="s">
        <v>391</v>
      </c>
      <c r="E157" s="11"/>
      <c r="F157" s="7">
        <v>13.51</v>
      </c>
      <c r="G157" s="8">
        <v>33</v>
      </c>
      <c r="H157" s="5">
        <v>10.81</v>
      </c>
      <c r="I157" s="8">
        <v>32</v>
      </c>
      <c r="J157" s="5">
        <v>10.81</v>
      </c>
      <c r="K157" s="8">
        <v>32</v>
      </c>
      <c r="L157" s="5">
        <v>10.81</v>
      </c>
      <c r="M157" s="6">
        <v>32</v>
      </c>
      <c r="N157" s="33">
        <f aca="true" t="shared" si="12" ref="N157:O178">SUM(F157+H157+J157+L157)</f>
        <v>45.940000000000005</v>
      </c>
      <c r="O157" s="34">
        <f t="shared" si="12"/>
        <v>129</v>
      </c>
      <c r="P157" s="35">
        <f aca="true" t="shared" si="13" ref="P157:P179">SUM(N157:O157)</f>
        <v>174.94</v>
      </c>
      <c r="R157" s="124" t="s">
        <v>336</v>
      </c>
      <c r="S157" s="209">
        <v>13.51</v>
      </c>
      <c r="T157" s="185">
        <v>8.09</v>
      </c>
      <c r="U157" s="181">
        <v>5.4</v>
      </c>
      <c r="V157" s="207">
        <v>8.09</v>
      </c>
      <c r="W157" s="185">
        <v>21.6</v>
      </c>
      <c r="X157" s="123">
        <v>0</v>
      </c>
      <c r="Y157" s="122"/>
    </row>
    <row r="158" spans="1:25" ht="19.5" customHeight="1">
      <c r="A158" s="9" t="s">
        <v>721</v>
      </c>
      <c r="B158" s="10" t="s">
        <v>776</v>
      </c>
      <c r="C158" s="3" t="s">
        <v>361</v>
      </c>
      <c r="D158" s="10" t="s">
        <v>521</v>
      </c>
      <c r="E158" s="11"/>
      <c r="F158" s="7">
        <v>8.09</v>
      </c>
      <c r="G158" s="8">
        <v>16</v>
      </c>
      <c r="H158" s="5">
        <v>5.4</v>
      </c>
      <c r="I158" s="8">
        <v>15</v>
      </c>
      <c r="J158" s="5"/>
      <c r="K158" s="8"/>
      <c r="L158" s="5"/>
      <c r="M158" s="6"/>
      <c r="N158" s="33">
        <f t="shared" si="12"/>
        <v>13.49</v>
      </c>
      <c r="O158" s="34">
        <f t="shared" si="12"/>
        <v>31</v>
      </c>
      <c r="P158" s="35">
        <f t="shared" si="13"/>
        <v>44.49</v>
      </c>
      <c r="R158" s="124" t="s">
        <v>340</v>
      </c>
      <c r="S158" s="209">
        <v>33</v>
      </c>
      <c r="T158" s="185">
        <v>23</v>
      </c>
      <c r="U158" s="181">
        <v>1.3</v>
      </c>
      <c r="V158" s="207">
        <v>16</v>
      </c>
      <c r="W158" s="185">
        <v>1.3</v>
      </c>
      <c r="X158" s="123">
        <v>0</v>
      </c>
      <c r="Y158" s="122"/>
    </row>
    <row r="159" spans="1:20" ht="19.5" customHeight="1">
      <c r="A159" s="9"/>
      <c r="B159" s="10"/>
      <c r="C159" s="3"/>
      <c r="D159" s="10"/>
      <c r="E159" s="11"/>
      <c r="F159" s="7"/>
      <c r="G159" s="8"/>
      <c r="H159" s="5"/>
      <c r="I159" s="8"/>
      <c r="J159" s="5"/>
      <c r="K159" s="8"/>
      <c r="L159" s="5"/>
      <c r="M159" s="6"/>
      <c r="N159" s="33">
        <f t="shared" si="12"/>
        <v>0</v>
      </c>
      <c r="O159" s="34">
        <f t="shared" si="12"/>
        <v>0</v>
      </c>
      <c r="P159" s="35">
        <f t="shared" si="13"/>
        <v>0</v>
      </c>
      <c r="R159" s="119"/>
      <c r="T159" s="119"/>
    </row>
    <row r="160" spans="1:25" ht="19.5" customHeight="1">
      <c r="A160" s="9"/>
      <c r="B160" s="10"/>
      <c r="C160" s="3"/>
      <c r="D160" s="10"/>
      <c r="E160" s="11"/>
      <c r="F160" s="7"/>
      <c r="G160" s="8"/>
      <c r="H160" s="5"/>
      <c r="I160" s="8"/>
      <c r="J160" s="5"/>
      <c r="K160" s="8"/>
      <c r="L160" s="5"/>
      <c r="M160" s="6"/>
      <c r="N160" s="33">
        <f t="shared" si="12"/>
        <v>0</v>
      </c>
      <c r="O160" s="34">
        <f t="shared" si="12"/>
        <v>0</v>
      </c>
      <c r="P160" s="35">
        <f t="shared" si="13"/>
        <v>0</v>
      </c>
      <c r="R160" s="124" t="s">
        <v>342</v>
      </c>
      <c r="S160" s="208" t="s">
        <v>338</v>
      </c>
      <c r="T160" s="205" t="s">
        <v>339</v>
      </c>
      <c r="U160" s="182" t="s">
        <v>337</v>
      </c>
      <c r="V160" s="206" t="s">
        <v>384</v>
      </c>
      <c r="W160" s="205" t="s">
        <v>385</v>
      </c>
      <c r="X160" s="123" t="s">
        <v>341</v>
      </c>
      <c r="Y160" s="122"/>
    </row>
    <row r="161" spans="1:25" ht="19.5" customHeight="1">
      <c r="A161" s="9"/>
      <c r="B161" s="10"/>
      <c r="C161" s="3"/>
      <c r="D161" s="10"/>
      <c r="E161" s="11"/>
      <c r="F161" s="7"/>
      <c r="G161" s="8"/>
      <c r="H161" s="5"/>
      <c r="I161" s="8"/>
      <c r="J161" s="5"/>
      <c r="K161" s="8"/>
      <c r="L161" s="5"/>
      <c r="M161" s="6"/>
      <c r="N161" s="33">
        <f t="shared" si="12"/>
        <v>0</v>
      </c>
      <c r="O161" s="34">
        <f t="shared" si="12"/>
        <v>0</v>
      </c>
      <c r="P161" s="35">
        <f t="shared" si="13"/>
        <v>0</v>
      </c>
      <c r="R161" s="124" t="s">
        <v>336</v>
      </c>
      <c r="S161" s="209">
        <v>10.81</v>
      </c>
      <c r="T161" s="185">
        <v>5.4</v>
      </c>
      <c r="U161" s="181">
        <v>5.4</v>
      </c>
      <c r="V161" s="207">
        <v>5.4</v>
      </c>
      <c r="W161" s="185">
        <v>13.51</v>
      </c>
      <c r="X161" s="121">
        <v>0</v>
      </c>
      <c r="Y161" s="122"/>
    </row>
    <row r="162" spans="1:25" ht="19.5" customHeight="1">
      <c r="A162" s="9"/>
      <c r="B162" s="10"/>
      <c r="C162" s="3"/>
      <c r="D162" s="10"/>
      <c r="E162" s="11"/>
      <c r="F162" s="7"/>
      <c r="G162" s="8"/>
      <c r="H162" s="5"/>
      <c r="I162" s="8"/>
      <c r="J162" s="5"/>
      <c r="K162" s="8"/>
      <c r="L162" s="5"/>
      <c r="M162" s="6"/>
      <c r="N162" s="33">
        <f t="shared" si="12"/>
        <v>0</v>
      </c>
      <c r="O162" s="34">
        <f t="shared" si="12"/>
        <v>0</v>
      </c>
      <c r="P162" s="35">
        <f t="shared" si="13"/>
        <v>0</v>
      </c>
      <c r="R162" s="124" t="s">
        <v>340</v>
      </c>
      <c r="S162" s="209">
        <v>32</v>
      </c>
      <c r="T162" s="185">
        <v>22</v>
      </c>
      <c r="U162" s="181">
        <v>0</v>
      </c>
      <c r="V162" s="207">
        <v>15</v>
      </c>
      <c r="W162" s="185">
        <v>0</v>
      </c>
      <c r="X162" s="121">
        <v>0</v>
      </c>
      <c r="Y162" s="122"/>
    </row>
    <row r="163" spans="1:16" ht="19.5" customHeight="1">
      <c r="A163" s="9"/>
      <c r="B163" s="10"/>
      <c r="C163" s="3"/>
      <c r="D163" s="10"/>
      <c r="E163" s="11"/>
      <c r="F163" s="7"/>
      <c r="G163" s="8"/>
      <c r="H163" s="5"/>
      <c r="I163" s="8"/>
      <c r="J163" s="5"/>
      <c r="K163" s="8"/>
      <c r="L163" s="5"/>
      <c r="M163" s="6"/>
      <c r="N163" s="33">
        <f t="shared" si="12"/>
        <v>0</v>
      </c>
      <c r="O163" s="34">
        <f t="shared" si="12"/>
        <v>0</v>
      </c>
      <c r="P163" s="35">
        <f t="shared" si="13"/>
        <v>0</v>
      </c>
    </row>
    <row r="164" spans="1:16" ht="19.5" customHeight="1">
      <c r="A164" s="9"/>
      <c r="B164" s="10"/>
      <c r="C164" s="3"/>
      <c r="D164" s="10"/>
      <c r="E164" s="11"/>
      <c r="F164" s="7"/>
      <c r="G164" s="8"/>
      <c r="H164" s="5"/>
      <c r="I164" s="8"/>
      <c r="J164" s="5"/>
      <c r="K164" s="8"/>
      <c r="L164" s="5"/>
      <c r="M164" s="6"/>
      <c r="N164" s="33">
        <f t="shared" si="12"/>
        <v>0</v>
      </c>
      <c r="O164" s="34">
        <f t="shared" si="12"/>
        <v>0</v>
      </c>
      <c r="P164" s="35">
        <f t="shared" si="13"/>
        <v>0</v>
      </c>
    </row>
    <row r="165" spans="1:16" ht="19.5" customHeight="1">
      <c r="A165" s="9"/>
      <c r="B165" s="10"/>
      <c r="C165" s="3"/>
      <c r="D165" s="10"/>
      <c r="E165" s="11"/>
      <c r="F165" s="7"/>
      <c r="G165" s="8"/>
      <c r="H165" s="5"/>
      <c r="I165" s="8"/>
      <c r="J165" s="5"/>
      <c r="K165" s="8"/>
      <c r="L165" s="5"/>
      <c r="M165" s="6"/>
      <c r="N165" s="33">
        <f t="shared" si="12"/>
        <v>0</v>
      </c>
      <c r="O165" s="34">
        <f t="shared" si="12"/>
        <v>0</v>
      </c>
      <c r="P165" s="35">
        <f t="shared" si="13"/>
        <v>0</v>
      </c>
    </row>
    <row r="166" spans="1:16" ht="19.5" customHeight="1">
      <c r="A166" s="9"/>
      <c r="B166" s="10"/>
      <c r="C166" s="3"/>
      <c r="D166" s="10"/>
      <c r="E166" s="11"/>
      <c r="F166" s="7"/>
      <c r="G166" s="8"/>
      <c r="H166" s="5"/>
      <c r="I166" s="8"/>
      <c r="J166" s="5"/>
      <c r="K166" s="8"/>
      <c r="L166" s="5"/>
      <c r="M166" s="6"/>
      <c r="N166" s="33">
        <f t="shared" si="12"/>
        <v>0</v>
      </c>
      <c r="O166" s="34">
        <f t="shared" si="12"/>
        <v>0</v>
      </c>
      <c r="P166" s="35">
        <f t="shared" si="13"/>
        <v>0</v>
      </c>
    </row>
    <row r="167" spans="1:16" ht="19.5" customHeight="1">
      <c r="A167" s="9"/>
      <c r="B167" s="10"/>
      <c r="C167" s="3"/>
      <c r="D167" s="10"/>
      <c r="E167" s="11"/>
      <c r="F167" s="7"/>
      <c r="G167" s="8"/>
      <c r="H167" s="5"/>
      <c r="I167" s="8"/>
      <c r="J167" s="5"/>
      <c r="K167" s="8"/>
      <c r="L167" s="5"/>
      <c r="M167" s="6"/>
      <c r="N167" s="33">
        <f t="shared" si="12"/>
        <v>0</v>
      </c>
      <c r="O167" s="34">
        <f t="shared" si="12"/>
        <v>0</v>
      </c>
      <c r="P167" s="35">
        <f t="shared" si="13"/>
        <v>0</v>
      </c>
    </row>
    <row r="168" spans="1:16" ht="19.5" customHeight="1">
      <c r="A168" s="9"/>
      <c r="B168" s="10"/>
      <c r="C168" s="3"/>
      <c r="D168" s="10"/>
      <c r="E168" s="11"/>
      <c r="F168" s="7"/>
      <c r="G168" s="8"/>
      <c r="H168" s="5"/>
      <c r="I168" s="8"/>
      <c r="J168" s="5"/>
      <c r="K168" s="8"/>
      <c r="L168" s="5"/>
      <c r="M168" s="6"/>
      <c r="N168" s="33">
        <f t="shared" si="12"/>
        <v>0</v>
      </c>
      <c r="O168" s="34">
        <f t="shared" si="12"/>
        <v>0</v>
      </c>
      <c r="P168" s="35">
        <f t="shared" si="13"/>
        <v>0</v>
      </c>
    </row>
    <row r="169" spans="1:16" ht="19.5" customHeight="1">
      <c r="A169" s="9"/>
      <c r="B169" s="10"/>
      <c r="C169" s="3"/>
      <c r="D169" s="10"/>
      <c r="E169" s="11"/>
      <c r="F169" s="7"/>
      <c r="G169" s="8"/>
      <c r="H169" s="5"/>
      <c r="I169" s="8"/>
      <c r="J169" s="5"/>
      <c r="K169" s="8"/>
      <c r="L169" s="5"/>
      <c r="M169" s="6"/>
      <c r="N169" s="33">
        <f t="shared" si="12"/>
        <v>0</v>
      </c>
      <c r="O169" s="34">
        <f t="shared" si="12"/>
        <v>0</v>
      </c>
      <c r="P169" s="35">
        <f t="shared" si="13"/>
        <v>0</v>
      </c>
    </row>
    <row r="170" spans="1:16" ht="19.5" customHeight="1">
      <c r="A170" s="9"/>
      <c r="B170" s="10"/>
      <c r="C170" s="3"/>
      <c r="D170" s="10"/>
      <c r="E170" s="11"/>
      <c r="F170" s="7"/>
      <c r="G170" s="8"/>
      <c r="H170" s="5"/>
      <c r="I170" s="8"/>
      <c r="J170" s="5"/>
      <c r="K170" s="8"/>
      <c r="L170" s="5"/>
      <c r="M170" s="6"/>
      <c r="N170" s="33">
        <f t="shared" si="12"/>
        <v>0</v>
      </c>
      <c r="O170" s="34">
        <f t="shared" si="12"/>
        <v>0</v>
      </c>
      <c r="P170" s="35">
        <f t="shared" si="13"/>
        <v>0</v>
      </c>
    </row>
    <row r="171" spans="1:16" ht="19.5" customHeight="1">
      <c r="A171" s="9"/>
      <c r="B171" s="10"/>
      <c r="C171" s="3"/>
      <c r="D171" s="10"/>
      <c r="E171" s="11"/>
      <c r="F171" s="7"/>
      <c r="G171" s="8"/>
      <c r="H171" s="5"/>
      <c r="I171" s="8"/>
      <c r="J171" s="5"/>
      <c r="K171" s="8"/>
      <c r="L171" s="5"/>
      <c r="M171" s="6"/>
      <c r="N171" s="33">
        <f t="shared" si="12"/>
        <v>0</v>
      </c>
      <c r="O171" s="34">
        <f t="shared" si="12"/>
        <v>0</v>
      </c>
      <c r="P171" s="35">
        <f t="shared" si="13"/>
        <v>0</v>
      </c>
    </row>
    <row r="172" spans="1:16" ht="19.5" customHeight="1">
      <c r="A172" s="9"/>
      <c r="B172" s="10"/>
      <c r="C172" s="3"/>
      <c r="D172" s="10"/>
      <c r="E172" s="11"/>
      <c r="F172" s="7"/>
      <c r="G172" s="8"/>
      <c r="H172" s="5"/>
      <c r="I172" s="8"/>
      <c r="J172" s="5"/>
      <c r="K172" s="8"/>
      <c r="L172" s="5"/>
      <c r="M172" s="6"/>
      <c r="N172" s="33">
        <f t="shared" si="12"/>
        <v>0</v>
      </c>
      <c r="O172" s="34">
        <f t="shared" si="12"/>
        <v>0</v>
      </c>
      <c r="P172" s="35">
        <f t="shared" si="13"/>
        <v>0</v>
      </c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8"/>
      <c r="J173" s="5"/>
      <c r="K173" s="8"/>
      <c r="L173" s="5"/>
      <c r="M173" s="6"/>
      <c r="N173" s="33">
        <f t="shared" si="12"/>
        <v>0</v>
      </c>
      <c r="O173" s="34">
        <f t="shared" si="12"/>
        <v>0</v>
      </c>
      <c r="P173" s="35">
        <f t="shared" si="13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8"/>
      <c r="J174" s="5"/>
      <c r="K174" s="8"/>
      <c r="L174" s="5"/>
      <c r="M174" s="6"/>
      <c r="N174" s="33">
        <f t="shared" si="12"/>
        <v>0</v>
      </c>
      <c r="O174" s="34">
        <f t="shared" si="12"/>
        <v>0</v>
      </c>
      <c r="P174" s="35">
        <f t="shared" si="13"/>
        <v>0</v>
      </c>
    </row>
    <row r="175" spans="1:16" ht="19.5" customHeight="1">
      <c r="A175" s="9"/>
      <c r="B175" s="10"/>
      <c r="C175" s="3"/>
      <c r="D175" s="10"/>
      <c r="E175" s="11"/>
      <c r="F175" s="7"/>
      <c r="G175" s="8"/>
      <c r="H175" s="5"/>
      <c r="I175" s="8"/>
      <c r="J175" s="5"/>
      <c r="K175" s="8"/>
      <c r="L175" s="5"/>
      <c r="M175" s="6"/>
      <c r="N175" s="33">
        <f t="shared" si="12"/>
        <v>0</v>
      </c>
      <c r="O175" s="34">
        <f t="shared" si="12"/>
        <v>0</v>
      </c>
      <c r="P175" s="35">
        <f t="shared" si="13"/>
        <v>0</v>
      </c>
    </row>
    <row r="176" spans="1:16" ht="19.5" customHeight="1">
      <c r="A176" s="9"/>
      <c r="B176" s="10"/>
      <c r="C176" s="3"/>
      <c r="D176" s="10"/>
      <c r="E176" s="11"/>
      <c r="F176" s="7"/>
      <c r="G176" s="8"/>
      <c r="H176" s="5"/>
      <c r="I176" s="8"/>
      <c r="J176" s="5"/>
      <c r="K176" s="8"/>
      <c r="L176" s="5"/>
      <c r="M176" s="6"/>
      <c r="N176" s="33">
        <f t="shared" si="12"/>
        <v>0</v>
      </c>
      <c r="O176" s="34">
        <f t="shared" si="12"/>
        <v>0</v>
      </c>
      <c r="P176" s="35">
        <f t="shared" si="13"/>
        <v>0</v>
      </c>
    </row>
    <row r="177" spans="1:16" ht="19.5" customHeight="1">
      <c r="A177" s="9"/>
      <c r="B177" s="10"/>
      <c r="C177" s="3"/>
      <c r="D177" s="10"/>
      <c r="E177" s="11"/>
      <c r="F177" s="7"/>
      <c r="G177" s="8"/>
      <c r="H177" s="5"/>
      <c r="I177" s="8"/>
      <c r="J177" s="5"/>
      <c r="K177" s="8"/>
      <c r="L177" s="5"/>
      <c r="M177" s="6"/>
      <c r="N177" s="33">
        <f t="shared" si="12"/>
        <v>0</v>
      </c>
      <c r="O177" s="34">
        <f t="shared" si="12"/>
        <v>0</v>
      </c>
      <c r="P177" s="35">
        <f t="shared" si="13"/>
        <v>0</v>
      </c>
    </row>
    <row r="178" spans="1:16" ht="19.5" customHeight="1" thickBot="1">
      <c r="A178" s="26"/>
      <c r="B178" s="27"/>
      <c r="C178" s="3"/>
      <c r="D178" s="27"/>
      <c r="E178" s="28"/>
      <c r="F178" s="7"/>
      <c r="G178" s="8"/>
      <c r="H178" s="5"/>
      <c r="I178" s="130"/>
      <c r="J178" s="5"/>
      <c r="K178" s="130"/>
      <c r="L178" s="5"/>
      <c r="M178" s="6"/>
      <c r="N178" s="36">
        <f t="shared" si="12"/>
        <v>0</v>
      </c>
      <c r="O178" s="37">
        <f t="shared" si="12"/>
        <v>0</v>
      </c>
      <c r="P178" s="38">
        <f t="shared" si="13"/>
        <v>0</v>
      </c>
    </row>
    <row r="179" spans="1:16" ht="19.5" customHeight="1" thickBot="1">
      <c r="A179" s="259" t="s">
        <v>14</v>
      </c>
      <c r="B179" s="260"/>
      <c r="C179" s="260"/>
      <c r="D179" s="260"/>
      <c r="E179" s="261"/>
      <c r="F179" s="39">
        <f aca="true" t="shared" si="14" ref="F179:O179">SUM(F156:F178)</f>
        <v>35.11</v>
      </c>
      <c r="G179" s="40">
        <f t="shared" si="14"/>
        <v>82</v>
      </c>
      <c r="H179" s="41">
        <f t="shared" si="14"/>
        <v>27.020000000000003</v>
      </c>
      <c r="I179" s="42">
        <f t="shared" si="14"/>
        <v>79</v>
      </c>
      <c r="J179" s="39">
        <f t="shared" si="14"/>
        <v>21.62</v>
      </c>
      <c r="K179" s="40">
        <f t="shared" si="14"/>
        <v>64</v>
      </c>
      <c r="L179" s="41">
        <f t="shared" si="14"/>
        <v>21.62</v>
      </c>
      <c r="M179" s="40">
        <f t="shared" si="14"/>
        <v>64</v>
      </c>
      <c r="N179" s="43">
        <f t="shared" si="14"/>
        <v>105.37</v>
      </c>
      <c r="O179" s="44">
        <f t="shared" si="14"/>
        <v>289</v>
      </c>
      <c r="P179" s="32">
        <f t="shared" si="13"/>
        <v>394.37</v>
      </c>
    </row>
    <row r="180" spans="1:16" ht="19.5" customHeight="1">
      <c r="A180" s="45"/>
      <c r="B180" s="45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7"/>
      <c r="O180" s="47"/>
      <c r="P180" s="48"/>
    </row>
    <row r="181" spans="1:16" ht="19.5" customHeight="1">
      <c r="A181" s="45"/>
      <c r="B181" s="45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7"/>
      <c r="O181" s="47"/>
      <c r="P181" s="48"/>
    </row>
    <row r="182" spans="1:16" ht="19.5" customHeight="1">
      <c r="A182" s="238" t="s">
        <v>0</v>
      </c>
      <c r="B182" s="238"/>
      <c r="C182" s="238"/>
      <c r="D182" s="238"/>
      <c r="E182" s="238"/>
      <c r="F182" s="238"/>
      <c r="G182" s="238"/>
      <c r="H182" s="238"/>
      <c r="I182" s="239"/>
      <c r="J182" s="238"/>
      <c r="K182" s="238"/>
      <c r="L182" s="238"/>
      <c r="M182" s="238"/>
      <c r="N182" s="238"/>
      <c r="O182" s="238"/>
      <c r="P182" s="238"/>
    </row>
    <row r="183" spans="1:16" ht="19.5" customHeight="1">
      <c r="A183" s="238"/>
      <c r="B183" s="238"/>
      <c r="C183" s="238"/>
      <c r="D183" s="238"/>
      <c r="E183" s="238"/>
      <c r="F183" s="238"/>
      <c r="G183" s="238"/>
      <c r="H183" s="238"/>
      <c r="I183" s="239"/>
      <c r="J183" s="240"/>
      <c r="K183" s="240"/>
      <c r="L183" s="239"/>
      <c r="M183" s="239"/>
      <c r="N183" s="239"/>
      <c r="O183" s="239"/>
      <c r="P183" s="239"/>
    </row>
    <row r="184" spans="1:11" ht="19.5" customHeight="1">
      <c r="A184" s="241" t="s">
        <v>228</v>
      </c>
      <c r="B184" s="241"/>
      <c r="J184" s="19"/>
      <c r="K184" s="19"/>
    </row>
    <row r="185" spans="1:2" ht="19.5" customHeight="1">
      <c r="A185" s="241"/>
      <c r="B185" s="241"/>
    </row>
    <row r="186" spans="1:14" ht="19.5" customHeight="1">
      <c r="A186" s="241"/>
      <c r="B186" s="241"/>
      <c r="K186" s="18"/>
      <c r="L186" s="18"/>
      <c r="M186" s="18"/>
      <c r="N186" s="18"/>
    </row>
    <row r="187" spans="1:16" ht="19.5" customHeight="1">
      <c r="A187" s="263" t="s">
        <v>15</v>
      </c>
      <c r="B187" s="254" t="s">
        <v>296</v>
      </c>
      <c r="C187" s="254"/>
      <c r="D187" s="254"/>
      <c r="E187" s="29"/>
      <c r="F187" s="16"/>
      <c r="G187" s="16"/>
      <c r="H187" s="16"/>
      <c r="K187" s="255" t="s">
        <v>16</v>
      </c>
      <c r="L187" s="255"/>
      <c r="M187" s="227" t="str">
        <f>MR!R11</f>
        <v>jún 2013</v>
      </c>
      <c r="N187" s="227"/>
      <c r="O187" s="227"/>
      <c r="P187" s="227"/>
    </row>
    <row r="188" spans="1:16" ht="19.5" customHeight="1">
      <c r="A188" s="263"/>
      <c r="B188" s="254"/>
      <c r="C188" s="254"/>
      <c r="D188" s="254"/>
      <c r="E188" s="29"/>
      <c r="F188" s="16"/>
      <c r="G188" s="16"/>
      <c r="H188" s="16"/>
      <c r="K188" s="255"/>
      <c r="L188" s="255"/>
      <c r="M188" s="227"/>
      <c r="N188" s="227"/>
      <c r="O188" s="227"/>
      <c r="P188" s="227"/>
    </row>
    <row r="189" ht="19.5" customHeight="1" thickBot="1"/>
    <row r="190" spans="1:16" ht="19.5" customHeight="1" thickBot="1">
      <c r="A190" s="242" t="s">
        <v>2</v>
      </c>
      <c r="B190" s="245" t="s">
        <v>3</v>
      </c>
      <c r="C190" s="248" t="s">
        <v>4</v>
      </c>
      <c r="D190" s="251" t="s">
        <v>5</v>
      </c>
      <c r="E190" s="262" t="s">
        <v>6</v>
      </c>
      <c r="F190" s="235" t="s">
        <v>7</v>
      </c>
      <c r="G190" s="235"/>
      <c r="H190" s="235"/>
      <c r="I190" s="235"/>
      <c r="J190" s="235"/>
      <c r="K190" s="235"/>
      <c r="L190" s="235"/>
      <c r="M190" s="231"/>
      <c r="N190" s="234" t="s">
        <v>12</v>
      </c>
      <c r="O190" s="235"/>
      <c r="P190" s="228" t="s">
        <v>14</v>
      </c>
    </row>
    <row r="191" spans="1:16" ht="19.5" customHeight="1">
      <c r="A191" s="243"/>
      <c r="B191" s="246"/>
      <c r="C191" s="249"/>
      <c r="D191" s="252"/>
      <c r="E191" s="232"/>
      <c r="F191" s="256" t="s">
        <v>8</v>
      </c>
      <c r="G191" s="257"/>
      <c r="H191" s="258" t="s">
        <v>9</v>
      </c>
      <c r="I191" s="258"/>
      <c r="J191" s="256" t="s">
        <v>10</v>
      </c>
      <c r="K191" s="257"/>
      <c r="L191" s="258" t="s">
        <v>11</v>
      </c>
      <c r="M191" s="257"/>
      <c r="N191" s="236"/>
      <c r="O191" s="237"/>
      <c r="P191" s="229"/>
    </row>
    <row r="192" spans="1:16" ht="19.5" customHeight="1" thickBot="1">
      <c r="A192" s="244"/>
      <c r="B192" s="247"/>
      <c r="C192" s="250"/>
      <c r="D192" s="253"/>
      <c r="E192" s="233"/>
      <c r="F192" s="20" t="s">
        <v>336</v>
      </c>
      <c r="G192" s="21" t="s">
        <v>13</v>
      </c>
      <c r="H192" s="20" t="s">
        <v>336</v>
      </c>
      <c r="I192" s="22" t="s">
        <v>13</v>
      </c>
      <c r="J192" s="20" t="s">
        <v>336</v>
      </c>
      <c r="K192" s="21" t="s">
        <v>13</v>
      </c>
      <c r="L192" s="131" t="s">
        <v>336</v>
      </c>
      <c r="M192" s="21" t="s">
        <v>13</v>
      </c>
      <c r="N192" s="20" t="s">
        <v>336</v>
      </c>
      <c r="O192" s="22" t="s">
        <v>13</v>
      </c>
      <c r="P192" s="230"/>
    </row>
    <row r="193" spans="1:25" ht="19.5" customHeight="1">
      <c r="A193" s="2">
        <v>41441</v>
      </c>
      <c r="B193" s="3" t="s">
        <v>712</v>
      </c>
      <c r="C193" s="3" t="s">
        <v>364</v>
      </c>
      <c r="D193" s="3" t="s">
        <v>391</v>
      </c>
      <c r="E193" s="4" t="s">
        <v>713</v>
      </c>
      <c r="F193" s="7">
        <v>13.51</v>
      </c>
      <c r="G193" s="8">
        <v>33</v>
      </c>
      <c r="H193" s="5">
        <v>10.81</v>
      </c>
      <c r="I193" s="129">
        <v>32</v>
      </c>
      <c r="J193" s="5">
        <v>10.81</v>
      </c>
      <c r="K193" s="8">
        <v>32</v>
      </c>
      <c r="L193" s="5">
        <v>10.81</v>
      </c>
      <c r="M193" s="6">
        <v>32</v>
      </c>
      <c r="N193" s="33">
        <f>SUM(F193+H193+J193+L193)</f>
        <v>45.940000000000005</v>
      </c>
      <c r="O193" s="34">
        <f>SUM(G193+I193+K193+M193)</f>
        <v>129</v>
      </c>
      <c r="P193" s="35">
        <f>SUM(N193:O193)</f>
        <v>174.94</v>
      </c>
      <c r="R193" s="124" t="s">
        <v>8</v>
      </c>
      <c r="S193" s="208" t="s">
        <v>338</v>
      </c>
      <c r="T193" s="205" t="s">
        <v>339</v>
      </c>
      <c r="U193" s="182" t="s">
        <v>337</v>
      </c>
      <c r="V193" s="206" t="s">
        <v>384</v>
      </c>
      <c r="W193" s="205" t="s">
        <v>385</v>
      </c>
      <c r="X193" s="123" t="s">
        <v>341</v>
      </c>
      <c r="Y193" s="122"/>
    </row>
    <row r="194" spans="1:25" ht="19.5" customHeight="1">
      <c r="A194" s="9"/>
      <c r="B194" s="10"/>
      <c r="C194" s="3"/>
      <c r="D194" s="10"/>
      <c r="E194" s="11"/>
      <c r="F194" s="7"/>
      <c r="G194" s="8"/>
      <c r="H194" s="5"/>
      <c r="I194" s="8"/>
      <c r="J194" s="5"/>
      <c r="K194" s="8"/>
      <c r="L194" s="5"/>
      <c r="M194" s="6"/>
      <c r="N194" s="33">
        <f aca="true" t="shared" si="15" ref="N194:O215">SUM(F194+H194+J194+L194)</f>
        <v>0</v>
      </c>
      <c r="O194" s="34">
        <f t="shared" si="15"/>
        <v>0</v>
      </c>
      <c r="P194" s="35">
        <f aca="true" t="shared" si="16" ref="P194:P216">SUM(N194:O194)</f>
        <v>0</v>
      </c>
      <c r="R194" s="124" t="s">
        <v>336</v>
      </c>
      <c r="S194" s="209">
        <v>13.51</v>
      </c>
      <c r="T194" s="185">
        <v>8.09</v>
      </c>
      <c r="U194" s="181">
        <v>5.4</v>
      </c>
      <c r="V194" s="207">
        <v>8.09</v>
      </c>
      <c r="W194" s="185">
        <v>21.6</v>
      </c>
      <c r="X194" s="123">
        <v>0</v>
      </c>
      <c r="Y194" s="122"/>
    </row>
    <row r="195" spans="1:25" ht="19.5" customHeight="1">
      <c r="A195" s="9"/>
      <c r="B195" s="10"/>
      <c r="C195" s="3"/>
      <c r="D195" s="10"/>
      <c r="E195" s="11"/>
      <c r="F195" s="7"/>
      <c r="G195" s="8"/>
      <c r="H195" s="5"/>
      <c r="I195" s="8"/>
      <c r="J195" s="5"/>
      <c r="K195" s="8"/>
      <c r="L195" s="5"/>
      <c r="M195" s="6"/>
      <c r="N195" s="33">
        <f t="shared" si="15"/>
        <v>0</v>
      </c>
      <c r="O195" s="34">
        <f t="shared" si="15"/>
        <v>0</v>
      </c>
      <c r="P195" s="35">
        <f t="shared" si="16"/>
        <v>0</v>
      </c>
      <c r="R195" s="124" t="s">
        <v>340</v>
      </c>
      <c r="S195" s="209">
        <v>33</v>
      </c>
      <c r="T195" s="185">
        <v>23</v>
      </c>
      <c r="U195" s="181">
        <v>1.3</v>
      </c>
      <c r="V195" s="207">
        <v>16</v>
      </c>
      <c r="W195" s="185">
        <v>1.3</v>
      </c>
      <c r="X195" s="123">
        <v>0</v>
      </c>
      <c r="Y195" s="122"/>
    </row>
    <row r="196" spans="1:20" ht="19.5" customHeight="1">
      <c r="A196" s="9"/>
      <c r="B196" s="10"/>
      <c r="C196" s="3"/>
      <c r="D196" s="10"/>
      <c r="E196" s="11"/>
      <c r="F196" s="7"/>
      <c r="G196" s="8"/>
      <c r="H196" s="5"/>
      <c r="I196" s="8"/>
      <c r="J196" s="5"/>
      <c r="K196" s="8"/>
      <c r="L196" s="5"/>
      <c r="M196" s="6"/>
      <c r="N196" s="33">
        <f t="shared" si="15"/>
        <v>0</v>
      </c>
      <c r="O196" s="34">
        <f t="shared" si="15"/>
        <v>0</v>
      </c>
      <c r="P196" s="35">
        <f t="shared" si="16"/>
        <v>0</v>
      </c>
      <c r="R196" s="119"/>
      <c r="T196" s="119"/>
    </row>
    <row r="197" spans="1:25" ht="19.5" customHeight="1">
      <c r="A197" s="9"/>
      <c r="B197" s="10"/>
      <c r="C197" s="3"/>
      <c r="D197" s="10"/>
      <c r="E197" s="11"/>
      <c r="F197" s="7"/>
      <c r="G197" s="8"/>
      <c r="H197" s="5"/>
      <c r="I197" s="8"/>
      <c r="J197" s="5"/>
      <c r="K197" s="8"/>
      <c r="L197" s="5"/>
      <c r="M197" s="6"/>
      <c r="N197" s="33">
        <f t="shared" si="15"/>
        <v>0</v>
      </c>
      <c r="O197" s="34">
        <f t="shared" si="15"/>
        <v>0</v>
      </c>
      <c r="P197" s="35">
        <f t="shared" si="16"/>
        <v>0</v>
      </c>
      <c r="R197" s="124" t="s">
        <v>342</v>
      </c>
      <c r="S197" s="208" t="s">
        <v>338</v>
      </c>
      <c r="T197" s="205" t="s">
        <v>339</v>
      </c>
      <c r="U197" s="182" t="s">
        <v>337</v>
      </c>
      <c r="V197" s="206" t="s">
        <v>384</v>
      </c>
      <c r="W197" s="205" t="s">
        <v>385</v>
      </c>
      <c r="X197" s="123" t="s">
        <v>341</v>
      </c>
      <c r="Y197" s="122"/>
    </row>
    <row r="198" spans="1:25" ht="19.5" customHeight="1">
      <c r="A198" s="9"/>
      <c r="B198" s="10"/>
      <c r="C198" s="3"/>
      <c r="D198" s="10"/>
      <c r="E198" s="11"/>
      <c r="F198" s="7"/>
      <c r="G198" s="8"/>
      <c r="H198" s="5"/>
      <c r="I198" s="8"/>
      <c r="J198" s="5"/>
      <c r="K198" s="8"/>
      <c r="L198" s="5"/>
      <c r="M198" s="6"/>
      <c r="N198" s="33">
        <f t="shared" si="15"/>
        <v>0</v>
      </c>
      <c r="O198" s="34">
        <f t="shared" si="15"/>
        <v>0</v>
      </c>
      <c r="P198" s="35">
        <f t="shared" si="16"/>
        <v>0</v>
      </c>
      <c r="R198" s="124" t="s">
        <v>336</v>
      </c>
      <c r="S198" s="209">
        <v>10.81</v>
      </c>
      <c r="T198" s="185">
        <v>5.4</v>
      </c>
      <c r="U198" s="181">
        <v>5.4</v>
      </c>
      <c r="V198" s="207">
        <v>5.4</v>
      </c>
      <c r="W198" s="185">
        <v>13.51</v>
      </c>
      <c r="X198" s="121">
        <v>0</v>
      </c>
      <c r="Y198" s="122"/>
    </row>
    <row r="199" spans="1:25" ht="19.5" customHeight="1">
      <c r="A199" s="9"/>
      <c r="B199" s="10"/>
      <c r="C199" s="3"/>
      <c r="D199" s="10"/>
      <c r="E199" s="11"/>
      <c r="F199" s="7"/>
      <c r="G199" s="8"/>
      <c r="H199" s="5"/>
      <c r="I199" s="8"/>
      <c r="J199" s="5"/>
      <c r="K199" s="8"/>
      <c r="L199" s="5"/>
      <c r="M199" s="6"/>
      <c r="N199" s="33">
        <f t="shared" si="15"/>
        <v>0</v>
      </c>
      <c r="O199" s="34">
        <f t="shared" si="15"/>
        <v>0</v>
      </c>
      <c r="P199" s="35">
        <f t="shared" si="16"/>
        <v>0</v>
      </c>
      <c r="R199" s="124" t="s">
        <v>340</v>
      </c>
      <c r="S199" s="209">
        <v>32</v>
      </c>
      <c r="T199" s="185">
        <v>22</v>
      </c>
      <c r="U199" s="181">
        <v>0</v>
      </c>
      <c r="V199" s="207">
        <v>15</v>
      </c>
      <c r="W199" s="185">
        <v>0</v>
      </c>
      <c r="X199" s="121">
        <v>0</v>
      </c>
      <c r="Y199" s="122"/>
    </row>
    <row r="200" spans="1:16" ht="19.5" customHeight="1">
      <c r="A200" s="9"/>
      <c r="B200" s="10"/>
      <c r="C200" s="3"/>
      <c r="D200" s="10"/>
      <c r="E200" s="11"/>
      <c r="F200" s="7"/>
      <c r="G200" s="8"/>
      <c r="H200" s="5"/>
      <c r="I200" s="8"/>
      <c r="J200" s="5"/>
      <c r="K200" s="8"/>
      <c r="L200" s="5"/>
      <c r="M200" s="6"/>
      <c r="N200" s="33">
        <f t="shared" si="15"/>
        <v>0</v>
      </c>
      <c r="O200" s="34">
        <f t="shared" si="15"/>
        <v>0</v>
      </c>
      <c r="P200" s="35">
        <f t="shared" si="16"/>
        <v>0</v>
      </c>
    </row>
    <row r="201" spans="1:16" ht="19.5" customHeight="1">
      <c r="A201" s="9"/>
      <c r="B201" s="10"/>
      <c r="C201" s="3"/>
      <c r="D201" s="10"/>
      <c r="E201" s="11"/>
      <c r="F201" s="7"/>
      <c r="G201" s="8"/>
      <c r="H201" s="5"/>
      <c r="I201" s="8"/>
      <c r="J201" s="5"/>
      <c r="K201" s="8"/>
      <c r="L201" s="5"/>
      <c r="M201" s="6"/>
      <c r="N201" s="33">
        <f t="shared" si="15"/>
        <v>0</v>
      </c>
      <c r="O201" s="34">
        <f t="shared" si="15"/>
        <v>0</v>
      </c>
      <c r="P201" s="35">
        <f t="shared" si="16"/>
        <v>0</v>
      </c>
    </row>
    <row r="202" spans="1:16" ht="19.5" customHeight="1">
      <c r="A202" s="9"/>
      <c r="B202" s="10"/>
      <c r="C202" s="3"/>
      <c r="D202" s="10"/>
      <c r="E202" s="11"/>
      <c r="F202" s="7"/>
      <c r="G202" s="8"/>
      <c r="H202" s="5"/>
      <c r="I202" s="8"/>
      <c r="J202" s="5"/>
      <c r="K202" s="8"/>
      <c r="L202" s="5"/>
      <c r="M202" s="6"/>
      <c r="N202" s="33">
        <f t="shared" si="15"/>
        <v>0</v>
      </c>
      <c r="O202" s="34">
        <f t="shared" si="15"/>
        <v>0</v>
      </c>
      <c r="P202" s="35">
        <f t="shared" si="16"/>
        <v>0</v>
      </c>
    </row>
    <row r="203" spans="1:16" ht="19.5" customHeight="1">
      <c r="A203" s="9"/>
      <c r="B203" s="10"/>
      <c r="C203" s="3"/>
      <c r="D203" s="10"/>
      <c r="E203" s="11"/>
      <c r="F203" s="7"/>
      <c r="G203" s="8"/>
      <c r="H203" s="5"/>
      <c r="I203" s="8"/>
      <c r="J203" s="5"/>
      <c r="K203" s="8"/>
      <c r="L203" s="5"/>
      <c r="M203" s="6"/>
      <c r="N203" s="33">
        <f t="shared" si="15"/>
        <v>0</v>
      </c>
      <c r="O203" s="34">
        <f t="shared" si="15"/>
        <v>0</v>
      </c>
      <c r="P203" s="35">
        <f t="shared" si="16"/>
        <v>0</v>
      </c>
    </row>
    <row r="204" spans="1:16" ht="19.5" customHeight="1">
      <c r="A204" s="9"/>
      <c r="B204" s="10"/>
      <c r="C204" s="3"/>
      <c r="D204" s="10"/>
      <c r="E204" s="11"/>
      <c r="F204" s="7"/>
      <c r="G204" s="8"/>
      <c r="H204" s="5"/>
      <c r="I204" s="8"/>
      <c r="J204" s="5"/>
      <c r="K204" s="8"/>
      <c r="L204" s="5"/>
      <c r="M204" s="6"/>
      <c r="N204" s="33">
        <f t="shared" si="15"/>
        <v>0</v>
      </c>
      <c r="O204" s="34">
        <f t="shared" si="15"/>
        <v>0</v>
      </c>
      <c r="P204" s="35">
        <f t="shared" si="16"/>
        <v>0</v>
      </c>
    </row>
    <row r="205" spans="1:16" ht="19.5" customHeight="1">
      <c r="A205" s="9"/>
      <c r="B205" s="10"/>
      <c r="C205" s="3"/>
      <c r="D205" s="10"/>
      <c r="E205" s="11"/>
      <c r="F205" s="7"/>
      <c r="G205" s="8"/>
      <c r="H205" s="5"/>
      <c r="I205" s="8"/>
      <c r="J205" s="5"/>
      <c r="K205" s="8"/>
      <c r="L205" s="5"/>
      <c r="M205" s="6"/>
      <c r="N205" s="33">
        <f t="shared" si="15"/>
        <v>0</v>
      </c>
      <c r="O205" s="34">
        <f t="shared" si="15"/>
        <v>0</v>
      </c>
      <c r="P205" s="35">
        <f t="shared" si="16"/>
        <v>0</v>
      </c>
    </row>
    <row r="206" spans="1:16" ht="19.5" customHeight="1">
      <c r="A206" s="9"/>
      <c r="B206" s="10"/>
      <c r="C206" s="3"/>
      <c r="D206" s="10"/>
      <c r="E206" s="11"/>
      <c r="F206" s="7"/>
      <c r="G206" s="8"/>
      <c r="H206" s="5"/>
      <c r="I206" s="8"/>
      <c r="J206" s="5"/>
      <c r="K206" s="8"/>
      <c r="L206" s="5"/>
      <c r="M206" s="6"/>
      <c r="N206" s="33">
        <f t="shared" si="15"/>
        <v>0</v>
      </c>
      <c r="O206" s="34">
        <f t="shared" si="15"/>
        <v>0</v>
      </c>
      <c r="P206" s="35">
        <f t="shared" si="16"/>
        <v>0</v>
      </c>
    </row>
    <row r="207" spans="1:16" ht="19.5" customHeight="1">
      <c r="A207" s="9"/>
      <c r="B207" s="10"/>
      <c r="C207" s="3"/>
      <c r="D207" s="10"/>
      <c r="E207" s="11"/>
      <c r="F207" s="7"/>
      <c r="G207" s="8"/>
      <c r="H207" s="5"/>
      <c r="I207" s="8"/>
      <c r="J207" s="5"/>
      <c r="K207" s="8"/>
      <c r="L207" s="5"/>
      <c r="M207" s="6"/>
      <c r="N207" s="33">
        <f t="shared" si="15"/>
        <v>0</v>
      </c>
      <c r="O207" s="34">
        <f t="shared" si="15"/>
        <v>0</v>
      </c>
      <c r="P207" s="35">
        <f t="shared" si="16"/>
        <v>0</v>
      </c>
    </row>
    <row r="208" spans="1:16" ht="19.5" customHeight="1">
      <c r="A208" s="9"/>
      <c r="B208" s="10"/>
      <c r="C208" s="3"/>
      <c r="D208" s="10"/>
      <c r="E208" s="11"/>
      <c r="F208" s="7"/>
      <c r="G208" s="8"/>
      <c r="H208" s="5"/>
      <c r="I208" s="8"/>
      <c r="J208" s="5"/>
      <c r="K208" s="8"/>
      <c r="L208" s="5"/>
      <c r="M208" s="6"/>
      <c r="N208" s="33">
        <f t="shared" si="15"/>
        <v>0</v>
      </c>
      <c r="O208" s="34">
        <f t="shared" si="15"/>
        <v>0</v>
      </c>
      <c r="P208" s="35">
        <f t="shared" si="16"/>
        <v>0</v>
      </c>
    </row>
    <row r="209" spans="1:16" ht="19.5" customHeight="1">
      <c r="A209" s="9"/>
      <c r="B209" s="10"/>
      <c r="C209" s="3"/>
      <c r="D209" s="10"/>
      <c r="E209" s="11"/>
      <c r="F209" s="7"/>
      <c r="G209" s="8"/>
      <c r="H209" s="5"/>
      <c r="I209" s="8"/>
      <c r="J209" s="5"/>
      <c r="K209" s="8"/>
      <c r="L209" s="5"/>
      <c r="M209" s="6"/>
      <c r="N209" s="33">
        <f t="shared" si="15"/>
        <v>0</v>
      </c>
      <c r="O209" s="34">
        <f t="shared" si="15"/>
        <v>0</v>
      </c>
      <c r="P209" s="35">
        <f t="shared" si="16"/>
        <v>0</v>
      </c>
    </row>
    <row r="210" spans="1:16" ht="19.5" customHeight="1">
      <c r="A210" s="9"/>
      <c r="B210" s="10"/>
      <c r="C210" s="3"/>
      <c r="D210" s="10"/>
      <c r="E210" s="11"/>
      <c r="F210" s="7"/>
      <c r="G210" s="8"/>
      <c r="H210" s="5"/>
      <c r="I210" s="8"/>
      <c r="J210" s="5"/>
      <c r="K210" s="8"/>
      <c r="L210" s="5"/>
      <c r="M210" s="6"/>
      <c r="N210" s="33">
        <f t="shared" si="15"/>
        <v>0</v>
      </c>
      <c r="O210" s="34">
        <f t="shared" si="15"/>
        <v>0</v>
      </c>
      <c r="P210" s="35">
        <f t="shared" si="16"/>
        <v>0</v>
      </c>
    </row>
    <row r="211" spans="1:16" ht="19.5" customHeight="1">
      <c r="A211" s="9"/>
      <c r="B211" s="10"/>
      <c r="C211" s="3"/>
      <c r="D211" s="10"/>
      <c r="E211" s="11"/>
      <c r="F211" s="7"/>
      <c r="G211" s="8"/>
      <c r="H211" s="5"/>
      <c r="I211" s="8"/>
      <c r="J211" s="5"/>
      <c r="K211" s="8"/>
      <c r="L211" s="5"/>
      <c r="M211" s="6"/>
      <c r="N211" s="33">
        <f t="shared" si="15"/>
        <v>0</v>
      </c>
      <c r="O211" s="34">
        <f t="shared" si="15"/>
        <v>0</v>
      </c>
      <c r="P211" s="35">
        <f t="shared" si="16"/>
        <v>0</v>
      </c>
    </row>
    <row r="212" spans="1:16" ht="19.5" customHeight="1">
      <c r="A212" s="9"/>
      <c r="B212" s="10"/>
      <c r="C212" s="3"/>
      <c r="D212" s="10"/>
      <c r="E212" s="11"/>
      <c r="F212" s="7"/>
      <c r="G212" s="8"/>
      <c r="H212" s="5"/>
      <c r="I212" s="8"/>
      <c r="J212" s="5"/>
      <c r="K212" s="8"/>
      <c r="L212" s="5"/>
      <c r="M212" s="6"/>
      <c r="N212" s="33">
        <f t="shared" si="15"/>
        <v>0</v>
      </c>
      <c r="O212" s="34">
        <f t="shared" si="15"/>
        <v>0</v>
      </c>
      <c r="P212" s="35">
        <f t="shared" si="16"/>
        <v>0</v>
      </c>
    </row>
    <row r="213" spans="1:16" ht="19.5" customHeight="1">
      <c r="A213" s="9"/>
      <c r="B213" s="10"/>
      <c r="C213" s="3"/>
      <c r="D213" s="10"/>
      <c r="E213" s="11"/>
      <c r="F213" s="7"/>
      <c r="G213" s="8"/>
      <c r="H213" s="5"/>
      <c r="I213" s="8"/>
      <c r="J213" s="5"/>
      <c r="K213" s="8"/>
      <c r="L213" s="5"/>
      <c r="M213" s="6"/>
      <c r="N213" s="33">
        <f t="shared" si="15"/>
        <v>0</v>
      </c>
      <c r="O213" s="34">
        <f t="shared" si="15"/>
        <v>0</v>
      </c>
      <c r="P213" s="35">
        <f t="shared" si="16"/>
        <v>0</v>
      </c>
    </row>
    <row r="214" spans="1:16" ht="19.5" customHeight="1">
      <c r="A214" s="9"/>
      <c r="B214" s="10"/>
      <c r="C214" s="3"/>
      <c r="D214" s="10"/>
      <c r="E214" s="11"/>
      <c r="F214" s="7"/>
      <c r="G214" s="8"/>
      <c r="H214" s="5"/>
      <c r="I214" s="8"/>
      <c r="J214" s="5"/>
      <c r="K214" s="8"/>
      <c r="L214" s="5"/>
      <c r="M214" s="6"/>
      <c r="N214" s="33">
        <f t="shared" si="15"/>
        <v>0</v>
      </c>
      <c r="O214" s="34">
        <f t="shared" si="15"/>
        <v>0</v>
      </c>
      <c r="P214" s="35">
        <f t="shared" si="16"/>
        <v>0</v>
      </c>
    </row>
    <row r="215" spans="1:16" ht="19.5" customHeight="1" thickBot="1">
      <c r="A215" s="26"/>
      <c r="B215" s="27"/>
      <c r="C215" s="3"/>
      <c r="D215" s="27"/>
      <c r="E215" s="28"/>
      <c r="F215" s="7"/>
      <c r="G215" s="8"/>
      <c r="H215" s="5"/>
      <c r="I215" s="8"/>
      <c r="J215" s="5"/>
      <c r="K215" s="8"/>
      <c r="L215" s="5"/>
      <c r="M215" s="6"/>
      <c r="N215" s="36">
        <f t="shared" si="15"/>
        <v>0</v>
      </c>
      <c r="O215" s="37">
        <f t="shared" si="15"/>
        <v>0</v>
      </c>
      <c r="P215" s="38">
        <f t="shared" si="16"/>
        <v>0</v>
      </c>
    </row>
    <row r="216" spans="1:16" ht="19.5" customHeight="1" thickBot="1">
      <c r="A216" s="259" t="s">
        <v>14</v>
      </c>
      <c r="B216" s="260"/>
      <c r="C216" s="260"/>
      <c r="D216" s="260"/>
      <c r="E216" s="261"/>
      <c r="F216" s="39">
        <f aca="true" t="shared" si="17" ref="F216:O216">SUM(F193:F215)</f>
        <v>13.51</v>
      </c>
      <c r="G216" s="40">
        <f t="shared" si="17"/>
        <v>33</v>
      </c>
      <c r="H216" s="41">
        <f t="shared" si="17"/>
        <v>10.81</v>
      </c>
      <c r="I216" s="40">
        <f t="shared" si="17"/>
        <v>32</v>
      </c>
      <c r="J216" s="41">
        <f t="shared" si="17"/>
        <v>10.81</v>
      </c>
      <c r="K216" s="40">
        <f t="shared" si="17"/>
        <v>32</v>
      </c>
      <c r="L216" s="41">
        <f t="shared" si="17"/>
        <v>10.81</v>
      </c>
      <c r="M216" s="40">
        <f t="shared" si="17"/>
        <v>32</v>
      </c>
      <c r="N216" s="43">
        <f t="shared" si="17"/>
        <v>45.940000000000005</v>
      </c>
      <c r="O216" s="44">
        <f t="shared" si="17"/>
        <v>129</v>
      </c>
      <c r="P216" s="32">
        <f t="shared" si="16"/>
        <v>174.94</v>
      </c>
    </row>
    <row r="217" spans="1:16" ht="19.5" customHeight="1">
      <c r="A217" s="238" t="s">
        <v>0</v>
      </c>
      <c r="B217" s="238"/>
      <c r="C217" s="238"/>
      <c r="D217" s="238"/>
      <c r="E217" s="238"/>
      <c r="F217" s="238"/>
      <c r="G217" s="238"/>
      <c r="H217" s="238"/>
      <c r="I217" s="239"/>
      <c r="J217" s="238"/>
      <c r="K217" s="238"/>
      <c r="L217" s="238"/>
      <c r="M217" s="238"/>
      <c r="N217" s="238"/>
      <c r="O217" s="238"/>
      <c r="P217" s="238"/>
    </row>
    <row r="218" spans="1:16" ht="19.5" customHeight="1">
      <c r="A218" s="238"/>
      <c r="B218" s="238"/>
      <c r="C218" s="238"/>
      <c r="D218" s="238"/>
      <c r="E218" s="238"/>
      <c r="F218" s="238"/>
      <c r="G218" s="238"/>
      <c r="H218" s="238"/>
      <c r="I218" s="239"/>
      <c r="J218" s="240"/>
      <c r="K218" s="240"/>
      <c r="L218" s="239"/>
      <c r="M218" s="239"/>
      <c r="N218" s="239"/>
      <c r="O218" s="239"/>
      <c r="P218" s="239"/>
    </row>
    <row r="219" spans="1:11" ht="19.5" customHeight="1">
      <c r="A219" s="241" t="s">
        <v>165</v>
      </c>
      <c r="B219" s="241"/>
      <c r="J219" s="19"/>
      <c r="K219" s="19"/>
    </row>
    <row r="220" spans="1:2" ht="19.5" customHeight="1">
      <c r="A220" s="241"/>
      <c r="B220" s="241"/>
    </row>
    <row r="221" spans="1:14" ht="19.5" customHeight="1">
      <c r="A221" s="241"/>
      <c r="B221" s="241"/>
      <c r="K221" s="18"/>
      <c r="L221" s="18"/>
      <c r="M221" s="18"/>
      <c r="N221" s="18"/>
    </row>
    <row r="222" spans="1:16" ht="19.5" customHeight="1">
      <c r="A222" s="263" t="s">
        <v>15</v>
      </c>
      <c r="B222" s="254" t="s">
        <v>230</v>
      </c>
      <c r="C222" s="254"/>
      <c r="D222" s="254"/>
      <c r="E222" s="29"/>
      <c r="F222" s="16"/>
      <c r="G222" s="16"/>
      <c r="H222" s="16"/>
      <c r="K222" s="255" t="s">
        <v>16</v>
      </c>
      <c r="L222" s="255"/>
      <c r="M222" s="227" t="str">
        <f>MR!R11</f>
        <v>jún 2013</v>
      </c>
      <c r="N222" s="227"/>
      <c r="O222" s="227"/>
      <c r="P222" s="227"/>
    </row>
    <row r="223" spans="1:16" ht="19.5" customHeight="1">
      <c r="A223" s="263"/>
      <c r="B223" s="254"/>
      <c r="C223" s="254"/>
      <c r="D223" s="254"/>
      <c r="E223" s="29"/>
      <c r="F223" s="16"/>
      <c r="G223" s="16"/>
      <c r="H223" s="16"/>
      <c r="K223" s="255"/>
      <c r="L223" s="255"/>
      <c r="M223" s="227"/>
      <c r="N223" s="227"/>
      <c r="O223" s="227"/>
      <c r="P223" s="227"/>
    </row>
    <row r="224" ht="19.5" customHeight="1" thickBot="1"/>
    <row r="225" spans="1:16" ht="19.5" customHeight="1" thickBot="1">
      <c r="A225" s="242" t="s">
        <v>2</v>
      </c>
      <c r="B225" s="245" t="s">
        <v>3</v>
      </c>
      <c r="C225" s="248" t="s">
        <v>4</v>
      </c>
      <c r="D225" s="251" t="s">
        <v>5</v>
      </c>
      <c r="E225" s="262" t="s">
        <v>6</v>
      </c>
      <c r="F225" s="235" t="s">
        <v>7</v>
      </c>
      <c r="G225" s="235"/>
      <c r="H225" s="235"/>
      <c r="I225" s="235"/>
      <c r="J225" s="235"/>
      <c r="K225" s="235"/>
      <c r="L225" s="235"/>
      <c r="M225" s="231"/>
      <c r="N225" s="234" t="s">
        <v>12</v>
      </c>
      <c r="O225" s="235"/>
      <c r="P225" s="228" t="s">
        <v>14</v>
      </c>
    </row>
    <row r="226" spans="1:16" ht="19.5" customHeight="1">
      <c r="A226" s="243"/>
      <c r="B226" s="246"/>
      <c r="C226" s="249"/>
      <c r="D226" s="252"/>
      <c r="E226" s="232"/>
      <c r="F226" s="256" t="s">
        <v>8</v>
      </c>
      <c r="G226" s="257"/>
      <c r="H226" s="258" t="s">
        <v>9</v>
      </c>
      <c r="I226" s="258"/>
      <c r="J226" s="256" t="s">
        <v>10</v>
      </c>
      <c r="K226" s="257"/>
      <c r="L226" s="258" t="s">
        <v>11</v>
      </c>
      <c r="M226" s="257"/>
      <c r="N226" s="236"/>
      <c r="O226" s="237"/>
      <c r="P226" s="229"/>
    </row>
    <row r="227" spans="1:16" ht="19.5" customHeight="1" thickBot="1">
      <c r="A227" s="244"/>
      <c r="B227" s="247"/>
      <c r="C227" s="250"/>
      <c r="D227" s="253"/>
      <c r="E227" s="233"/>
      <c r="F227" s="20" t="s">
        <v>336</v>
      </c>
      <c r="G227" s="21" t="s">
        <v>13</v>
      </c>
      <c r="H227" s="20" t="s">
        <v>336</v>
      </c>
      <c r="I227" s="22" t="s">
        <v>13</v>
      </c>
      <c r="J227" s="20" t="s">
        <v>336</v>
      </c>
      <c r="K227" s="21" t="s">
        <v>13</v>
      </c>
      <c r="L227" s="131" t="s">
        <v>336</v>
      </c>
      <c r="M227" s="21" t="s">
        <v>13</v>
      </c>
      <c r="N227" s="20" t="s">
        <v>336</v>
      </c>
      <c r="O227" s="22" t="s">
        <v>13</v>
      </c>
      <c r="P227" s="230"/>
    </row>
    <row r="228" spans="1:25" ht="19.5" customHeight="1">
      <c r="A228" s="2">
        <v>41434</v>
      </c>
      <c r="B228" s="3" t="s">
        <v>579</v>
      </c>
      <c r="C228" s="3" t="s">
        <v>364</v>
      </c>
      <c r="D228" s="3" t="s">
        <v>504</v>
      </c>
      <c r="E228" s="4"/>
      <c r="F228" s="7">
        <v>13.51</v>
      </c>
      <c r="G228" s="8">
        <v>33</v>
      </c>
      <c r="H228" s="5">
        <v>10.81</v>
      </c>
      <c r="I228" s="129">
        <v>32</v>
      </c>
      <c r="J228" s="5">
        <v>10.81</v>
      </c>
      <c r="K228" s="8">
        <v>32</v>
      </c>
      <c r="L228" s="5">
        <v>10.81</v>
      </c>
      <c r="M228" s="6">
        <v>32</v>
      </c>
      <c r="N228" s="33">
        <f>SUM(F228+H228+J228+L228)</f>
        <v>45.940000000000005</v>
      </c>
      <c r="O228" s="34">
        <f>SUM(G228+I228+K228+M228)</f>
        <v>129</v>
      </c>
      <c r="P228" s="35">
        <f>SUM(N228:O228)</f>
        <v>174.94</v>
      </c>
      <c r="R228" s="124" t="s">
        <v>8</v>
      </c>
      <c r="S228" s="208" t="s">
        <v>338</v>
      </c>
      <c r="T228" s="205" t="s">
        <v>339</v>
      </c>
      <c r="U228" s="182" t="s">
        <v>337</v>
      </c>
      <c r="V228" s="206" t="s">
        <v>384</v>
      </c>
      <c r="W228" s="205" t="s">
        <v>385</v>
      </c>
      <c r="X228" s="123" t="s">
        <v>341</v>
      </c>
      <c r="Y228" s="122"/>
    </row>
    <row r="229" spans="1:25" ht="19.5" customHeight="1">
      <c r="A229" s="9" t="s">
        <v>586</v>
      </c>
      <c r="B229" s="10" t="s">
        <v>642</v>
      </c>
      <c r="C229" s="3" t="s">
        <v>361</v>
      </c>
      <c r="D229" s="10" t="s">
        <v>504</v>
      </c>
      <c r="E229" s="11" t="s">
        <v>463</v>
      </c>
      <c r="F229" s="7">
        <v>21.63</v>
      </c>
      <c r="G229" s="8">
        <v>1.3</v>
      </c>
      <c r="H229" s="5">
        <v>13.51</v>
      </c>
      <c r="I229" s="8">
        <v>0</v>
      </c>
      <c r="J229" s="5"/>
      <c r="K229" s="8"/>
      <c r="L229" s="5"/>
      <c r="M229" s="6"/>
      <c r="N229" s="33">
        <f aca="true" t="shared" si="18" ref="N229:O250">SUM(F229+H229+J229+L229)</f>
        <v>35.14</v>
      </c>
      <c r="O229" s="34">
        <f t="shared" si="18"/>
        <v>1.3</v>
      </c>
      <c r="P229" s="35">
        <f aca="true" t="shared" si="19" ref="P229:P251">SUM(N229:O229)</f>
        <v>36.44</v>
      </c>
      <c r="R229" s="124" t="s">
        <v>336</v>
      </c>
      <c r="S229" s="209">
        <v>13.51</v>
      </c>
      <c r="T229" s="185">
        <v>8.09</v>
      </c>
      <c r="U229" s="181">
        <v>5.4</v>
      </c>
      <c r="V229" s="207">
        <v>8.09</v>
      </c>
      <c r="W229" s="185">
        <v>21.6</v>
      </c>
      <c r="X229" s="123">
        <v>0</v>
      </c>
      <c r="Y229" s="122"/>
    </row>
    <row r="230" spans="1:25" ht="19.5" customHeight="1">
      <c r="A230" s="9"/>
      <c r="B230" s="10"/>
      <c r="C230" s="3"/>
      <c r="D230" s="10"/>
      <c r="E230" s="11"/>
      <c r="F230" s="7"/>
      <c r="G230" s="8"/>
      <c r="H230" s="5"/>
      <c r="I230" s="8"/>
      <c r="J230" s="5"/>
      <c r="K230" s="8"/>
      <c r="L230" s="5"/>
      <c r="M230" s="6"/>
      <c r="N230" s="33">
        <f t="shared" si="18"/>
        <v>0</v>
      </c>
      <c r="O230" s="34">
        <f t="shared" si="18"/>
        <v>0</v>
      </c>
      <c r="P230" s="35">
        <f t="shared" si="19"/>
        <v>0</v>
      </c>
      <c r="R230" s="124" t="s">
        <v>340</v>
      </c>
      <c r="S230" s="209">
        <v>33</v>
      </c>
      <c r="T230" s="185">
        <v>23</v>
      </c>
      <c r="U230" s="181">
        <v>1.3</v>
      </c>
      <c r="V230" s="207">
        <v>16</v>
      </c>
      <c r="W230" s="185">
        <v>1.3</v>
      </c>
      <c r="X230" s="123">
        <v>0</v>
      </c>
      <c r="Y230" s="122"/>
    </row>
    <row r="231" spans="1:20" ht="19.5" customHeight="1">
      <c r="A231" s="9"/>
      <c r="B231" s="10"/>
      <c r="C231" s="3"/>
      <c r="D231" s="10"/>
      <c r="E231" s="11"/>
      <c r="F231" s="7"/>
      <c r="G231" s="8"/>
      <c r="H231" s="5"/>
      <c r="I231" s="8"/>
      <c r="J231" s="5"/>
      <c r="K231" s="8"/>
      <c r="L231" s="5"/>
      <c r="M231" s="6"/>
      <c r="N231" s="33">
        <f t="shared" si="18"/>
        <v>0</v>
      </c>
      <c r="O231" s="34">
        <f t="shared" si="18"/>
        <v>0</v>
      </c>
      <c r="P231" s="35">
        <f t="shared" si="19"/>
        <v>0</v>
      </c>
      <c r="R231" s="119"/>
      <c r="T231" s="119"/>
    </row>
    <row r="232" spans="1:25" ht="19.5" customHeight="1">
      <c r="A232" s="9"/>
      <c r="B232" s="10"/>
      <c r="C232" s="3"/>
      <c r="D232" s="10"/>
      <c r="E232" s="11"/>
      <c r="F232" s="7"/>
      <c r="G232" s="8"/>
      <c r="H232" s="5"/>
      <c r="I232" s="8"/>
      <c r="J232" s="5"/>
      <c r="K232" s="8"/>
      <c r="L232" s="5"/>
      <c r="M232" s="6"/>
      <c r="N232" s="33">
        <f t="shared" si="18"/>
        <v>0</v>
      </c>
      <c r="O232" s="34">
        <f t="shared" si="18"/>
        <v>0</v>
      </c>
      <c r="P232" s="35">
        <f t="shared" si="19"/>
        <v>0</v>
      </c>
      <c r="R232" s="124" t="s">
        <v>342</v>
      </c>
      <c r="S232" s="208" t="s">
        <v>338</v>
      </c>
      <c r="T232" s="205" t="s">
        <v>339</v>
      </c>
      <c r="U232" s="182" t="s">
        <v>337</v>
      </c>
      <c r="V232" s="206" t="s">
        <v>384</v>
      </c>
      <c r="W232" s="205" t="s">
        <v>385</v>
      </c>
      <c r="X232" s="123" t="s">
        <v>341</v>
      </c>
      <c r="Y232" s="122"/>
    </row>
    <row r="233" spans="1:25" ht="19.5" customHeight="1">
      <c r="A233" s="9"/>
      <c r="B233" s="10"/>
      <c r="C233" s="3"/>
      <c r="D233" s="10"/>
      <c r="E233" s="11"/>
      <c r="F233" s="7"/>
      <c r="G233" s="8"/>
      <c r="H233" s="5"/>
      <c r="I233" s="8"/>
      <c r="J233" s="5"/>
      <c r="K233" s="8"/>
      <c r="L233" s="5"/>
      <c r="M233" s="6"/>
      <c r="N233" s="33">
        <f t="shared" si="18"/>
        <v>0</v>
      </c>
      <c r="O233" s="34">
        <f t="shared" si="18"/>
        <v>0</v>
      </c>
      <c r="P233" s="35">
        <f t="shared" si="19"/>
        <v>0</v>
      </c>
      <c r="R233" s="124" t="s">
        <v>336</v>
      </c>
      <c r="S233" s="209">
        <v>10.81</v>
      </c>
      <c r="T233" s="185">
        <v>5.4</v>
      </c>
      <c r="U233" s="181">
        <v>5.4</v>
      </c>
      <c r="V233" s="207">
        <v>5.4</v>
      </c>
      <c r="W233" s="185">
        <v>13.51</v>
      </c>
      <c r="X233" s="121">
        <v>0</v>
      </c>
      <c r="Y233" s="122"/>
    </row>
    <row r="234" spans="1:25" ht="19.5" customHeight="1">
      <c r="A234" s="9"/>
      <c r="B234" s="10"/>
      <c r="C234" s="3"/>
      <c r="D234" s="10"/>
      <c r="E234" s="11"/>
      <c r="F234" s="7"/>
      <c r="G234" s="8"/>
      <c r="H234" s="5"/>
      <c r="I234" s="8"/>
      <c r="J234" s="5"/>
      <c r="K234" s="8"/>
      <c r="L234" s="5"/>
      <c r="M234" s="6"/>
      <c r="N234" s="33">
        <f t="shared" si="18"/>
        <v>0</v>
      </c>
      <c r="O234" s="34">
        <f t="shared" si="18"/>
        <v>0</v>
      </c>
      <c r="P234" s="35">
        <f t="shared" si="19"/>
        <v>0</v>
      </c>
      <c r="R234" s="124" t="s">
        <v>340</v>
      </c>
      <c r="S234" s="209">
        <v>32</v>
      </c>
      <c r="T234" s="185">
        <v>22</v>
      </c>
      <c r="U234" s="181">
        <v>0</v>
      </c>
      <c r="V234" s="207">
        <v>15</v>
      </c>
      <c r="W234" s="185">
        <v>0</v>
      </c>
      <c r="X234" s="121">
        <v>0</v>
      </c>
      <c r="Y234" s="122"/>
    </row>
    <row r="235" spans="1:16" ht="19.5" customHeight="1">
      <c r="A235" s="9"/>
      <c r="B235" s="10"/>
      <c r="C235" s="3"/>
      <c r="D235" s="10"/>
      <c r="E235" s="11"/>
      <c r="F235" s="7"/>
      <c r="G235" s="8"/>
      <c r="H235" s="5"/>
      <c r="I235" s="8"/>
      <c r="J235" s="5"/>
      <c r="K235" s="8"/>
      <c r="L235" s="5"/>
      <c r="M235" s="6"/>
      <c r="N235" s="33">
        <f t="shared" si="18"/>
        <v>0</v>
      </c>
      <c r="O235" s="34">
        <f t="shared" si="18"/>
        <v>0</v>
      </c>
      <c r="P235" s="35">
        <f t="shared" si="19"/>
        <v>0</v>
      </c>
    </row>
    <row r="236" spans="1:16" ht="19.5" customHeight="1">
      <c r="A236" s="9"/>
      <c r="B236" s="10"/>
      <c r="C236" s="3"/>
      <c r="D236" s="10"/>
      <c r="E236" s="11"/>
      <c r="F236" s="7"/>
      <c r="G236" s="8"/>
      <c r="H236" s="5"/>
      <c r="I236" s="8"/>
      <c r="J236" s="5"/>
      <c r="K236" s="8"/>
      <c r="L236" s="5"/>
      <c r="M236" s="6"/>
      <c r="N236" s="33">
        <f t="shared" si="18"/>
        <v>0</v>
      </c>
      <c r="O236" s="34">
        <f t="shared" si="18"/>
        <v>0</v>
      </c>
      <c r="P236" s="35">
        <f t="shared" si="19"/>
        <v>0</v>
      </c>
    </row>
    <row r="237" spans="1:16" ht="19.5" customHeight="1">
      <c r="A237" s="9"/>
      <c r="B237" s="10"/>
      <c r="C237" s="3"/>
      <c r="D237" s="10"/>
      <c r="E237" s="11"/>
      <c r="F237" s="7"/>
      <c r="G237" s="8"/>
      <c r="H237" s="5"/>
      <c r="I237" s="8"/>
      <c r="J237" s="5"/>
      <c r="K237" s="8"/>
      <c r="L237" s="5"/>
      <c r="M237" s="6"/>
      <c r="N237" s="33">
        <f t="shared" si="18"/>
        <v>0</v>
      </c>
      <c r="O237" s="34">
        <f t="shared" si="18"/>
        <v>0</v>
      </c>
      <c r="P237" s="35">
        <f t="shared" si="19"/>
        <v>0</v>
      </c>
    </row>
    <row r="238" spans="1:16" ht="19.5" customHeight="1">
      <c r="A238" s="9"/>
      <c r="B238" s="10"/>
      <c r="C238" s="3"/>
      <c r="D238" s="10"/>
      <c r="E238" s="11"/>
      <c r="F238" s="7"/>
      <c r="G238" s="8"/>
      <c r="H238" s="5"/>
      <c r="I238" s="8"/>
      <c r="J238" s="5"/>
      <c r="K238" s="8"/>
      <c r="L238" s="5"/>
      <c r="M238" s="6"/>
      <c r="N238" s="33">
        <f t="shared" si="18"/>
        <v>0</v>
      </c>
      <c r="O238" s="34">
        <f t="shared" si="18"/>
        <v>0</v>
      </c>
      <c r="P238" s="35">
        <f t="shared" si="19"/>
        <v>0</v>
      </c>
    </row>
    <row r="239" spans="1:16" ht="19.5" customHeight="1">
      <c r="A239" s="9"/>
      <c r="B239" s="10"/>
      <c r="C239" s="3"/>
      <c r="D239" s="10"/>
      <c r="E239" s="11"/>
      <c r="F239" s="7"/>
      <c r="G239" s="8"/>
      <c r="H239" s="5"/>
      <c r="I239" s="8"/>
      <c r="J239" s="5"/>
      <c r="K239" s="8"/>
      <c r="L239" s="5"/>
      <c r="M239" s="6"/>
      <c r="N239" s="33">
        <f t="shared" si="18"/>
        <v>0</v>
      </c>
      <c r="O239" s="34">
        <f t="shared" si="18"/>
        <v>0</v>
      </c>
      <c r="P239" s="35">
        <f t="shared" si="19"/>
        <v>0</v>
      </c>
    </row>
    <row r="240" spans="1:16" ht="19.5" customHeight="1">
      <c r="A240" s="9"/>
      <c r="B240" s="10"/>
      <c r="C240" s="3"/>
      <c r="D240" s="10"/>
      <c r="E240" s="11"/>
      <c r="F240" s="7"/>
      <c r="G240" s="8"/>
      <c r="H240" s="5"/>
      <c r="I240" s="8"/>
      <c r="J240" s="5"/>
      <c r="K240" s="8"/>
      <c r="L240" s="5"/>
      <c r="M240" s="6"/>
      <c r="N240" s="33">
        <f t="shared" si="18"/>
        <v>0</v>
      </c>
      <c r="O240" s="34">
        <f t="shared" si="18"/>
        <v>0</v>
      </c>
      <c r="P240" s="35">
        <f t="shared" si="19"/>
        <v>0</v>
      </c>
    </row>
    <row r="241" spans="1:16" ht="19.5" customHeight="1">
      <c r="A241" s="9"/>
      <c r="B241" s="10"/>
      <c r="C241" s="3"/>
      <c r="D241" s="10"/>
      <c r="E241" s="11"/>
      <c r="F241" s="7"/>
      <c r="G241" s="8"/>
      <c r="H241" s="5"/>
      <c r="I241" s="8"/>
      <c r="J241" s="5"/>
      <c r="K241" s="8"/>
      <c r="L241" s="5"/>
      <c r="M241" s="6"/>
      <c r="N241" s="33">
        <f t="shared" si="18"/>
        <v>0</v>
      </c>
      <c r="O241" s="34">
        <f t="shared" si="18"/>
        <v>0</v>
      </c>
      <c r="P241" s="35">
        <f t="shared" si="19"/>
        <v>0</v>
      </c>
    </row>
    <row r="242" spans="1:16" ht="19.5" customHeight="1">
      <c r="A242" s="9"/>
      <c r="B242" s="10"/>
      <c r="C242" s="3"/>
      <c r="D242" s="10"/>
      <c r="E242" s="11"/>
      <c r="F242" s="7"/>
      <c r="G242" s="8"/>
      <c r="H242" s="5"/>
      <c r="I242" s="8"/>
      <c r="J242" s="5"/>
      <c r="K242" s="8"/>
      <c r="L242" s="5"/>
      <c r="M242" s="6"/>
      <c r="N242" s="33">
        <f t="shared" si="18"/>
        <v>0</v>
      </c>
      <c r="O242" s="34">
        <f t="shared" si="18"/>
        <v>0</v>
      </c>
      <c r="P242" s="35">
        <f t="shared" si="19"/>
        <v>0</v>
      </c>
    </row>
    <row r="243" spans="1:16" ht="19.5" customHeight="1">
      <c r="A243" s="9"/>
      <c r="B243" s="10"/>
      <c r="C243" s="3"/>
      <c r="D243" s="10"/>
      <c r="E243" s="11"/>
      <c r="F243" s="7"/>
      <c r="G243" s="8"/>
      <c r="H243" s="5"/>
      <c r="I243" s="8"/>
      <c r="J243" s="5"/>
      <c r="K243" s="8"/>
      <c r="L243" s="5"/>
      <c r="M243" s="6"/>
      <c r="N243" s="33">
        <f t="shared" si="18"/>
        <v>0</v>
      </c>
      <c r="O243" s="34">
        <f t="shared" si="18"/>
        <v>0</v>
      </c>
      <c r="P243" s="35">
        <f t="shared" si="19"/>
        <v>0</v>
      </c>
    </row>
    <row r="244" spans="1:16" ht="19.5" customHeight="1">
      <c r="A244" s="9"/>
      <c r="B244" s="10"/>
      <c r="C244" s="3"/>
      <c r="D244" s="10"/>
      <c r="E244" s="11"/>
      <c r="F244" s="7"/>
      <c r="G244" s="8"/>
      <c r="H244" s="5"/>
      <c r="I244" s="8"/>
      <c r="J244" s="5"/>
      <c r="K244" s="8"/>
      <c r="L244" s="5"/>
      <c r="M244" s="6"/>
      <c r="N244" s="33">
        <f t="shared" si="18"/>
        <v>0</v>
      </c>
      <c r="O244" s="34">
        <f t="shared" si="18"/>
        <v>0</v>
      </c>
      <c r="P244" s="35">
        <f t="shared" si="19"/>
        <v>0</v>
      </c>
    </row>
    <row r="245" spans="1:16" ht="19.5" customHeight="1">
      <c r="A245" s="9"/>
      <c r="B245" s="10"/>
      <c r="C245" s="3"/>
      <c r="D245" s="10"/>
      <c r="E245" s="11"/>
      <c r="F245" s="7"/>
      <c r="G245" s="8"/>
      <c r="H245" s="5"/>
      <c r="I245" s="8"/>
      <c r="J245" s="5"/>
      <c r="K245" s="8"/>
      <c r="L245" s="5"/>
      <c r="M245" s="6"/>
      <c r="N245" s="33">
        <f t="shared" si="18"/>
        <v>0</v>
      </c>
      <c r="O245" s="34">
        <f t="shared" si="18"/>
        <v>0</v>
      </c>
      <c r="P245" s="35">
        <f t="shared" si="19"/>
        <v>0</v>
      </c>
    </row>
    <row r="246" spans="1:16" ht="19.5" customHeight="1">
      <c r="A246" s="9"/>
      <c r="B246" s="10"/>
      <c r="C246" s="3"/>
      <c r="D246" s="10"/>
      <c r="E246" s="11"/>
      <c r="F246" s="7"/>
      <c r="G246" s="8"/>
      <c r="H246" s="5"/>
      <c r="I246" s="8"/>
      <c r="J246" s="5"/>
      <c r="K246" s="8"/>
      <c r="L246" s="5"/>
      <c r="M246" s="6"/>
      <c r="N246" s="33">
        <f t="shared" si="18"/>
        <v>0</v>
      </c>
      <c r="O246" s="34">
        <f t="shared" si="18"/>
        <v>0</v>
      </c>
      <c r="P246" s="35">
        <f t="shared" si="19"/>
        <v>0</v>
      </c>
    </row>
    <row r="247" spans="1:16" ht="19.5" customHeight="1">
      <c r="A247" s="9"/>
      <c r="B247" s="10"/>
      <c r="C247" s="3"/>
      <c r="D247" s="10"/>
      <c r="E247" s="11"/>
      <c r="F247" s="7"/>
      <c r="G247" s="8"/>
      <c r="H247" s="5"/>
      <c r="I247" s="8"/>
      <c r="J247" s="5"/>
      <c r="K247" s="8"/>
      <c r="L247" s="5"/>
      <c r="M247" s="6"/>
      <c r="N247" s="33">
        <f t="shared" si="18"/>
        <v>0</v>
      </c>
      <c r="O247" s="34">
        <f t="shared" si="18"/>
        <v>0</v>
      </c>
      <c r="P247" s="35">
        <f t="shared" si="19"/>
        <v>0</v>
      </c>
    </row>
    <row r="248" spans="1:16" ht="19.5" customHeight="1">
      <c r="A248" s="9"/>
      <c r="B248" s="10"/>
      <c r="C248" s="3"/>
      <c r="D248" s="10"/>
      <c r="E248" s="11"/>
      <c r="F248" s="7"/>
      <c r="G248" s="8"/>
      <c r="H248" s="5"/>
      <c r="I248" s="8"/>
      <c r="J248" s="5"/>
      <c r="K248" s="8"/>
      <c r="L248" s="5"/>
      <c r="M248" s="6"/>
      <c r="N248" s="33">
        <f t="shared" si="18"/>
        <v>0</v>
      </c>
      <c r="O248" s="34">
        <f t="shared" si="18"/>
        <v>0</v>
      </c>
      <c r="P248" s="35">
        <f t="shared" si="19"/>
        <v>0</v>
      </c>
    </row>
    <row r="249" spans="1:16" ht="19.5" customHeight="1">
      <c r="A249" s="9"/>
      <c r="B249" s="10"/>
      <c r="C249" s="3"/>
      <c r="D249" s="10"/>
      <c r="E249" s="11"/>
      <c r="F249" s="7"/>
      <c r="G249" s="8"/>
      <c r="H249" s="5"/>
      <c r="I249" s="8"/>
      <c r="J249" s="5"/>
      <c r="K249" s="8"/>
      <c r="L249" s="5"/>
      <c r="M249" s="6"/>
      <c r="N249" s="33">
        <f t="shared" si="18"/>
        <v>0</v>
      </c>
      <c r="O249" s="34">
        <f t="shared" si="18"/>
        <v>0</v>
      </c>
      <c r="P249" s="35">
        <f t="shared" si="19"/>
        <v>0</v>
      </c>
    </row>
    <row r="250" spans="1:16" ht="19.5" customHeight="1" thickBot="1">
      <c r="A250" s="26"/>
      <c r="B250" s="27"/>
      <c r="C250" s="3"/>
      <c r="D250" s="27"/>
      <c r="E250" s="28"/>
      <c r="F250" s="7"/>
      <c r="G250" s="8"/>
      <c r="H250" s="5"/>
      <c r="I250" s="130"/>
      <c r="J250" s="5"/>
      <c r="K250" s="130"/>
      <c r="L250" s="5"/>
      <c r="M250" s="6"/>
      <c r="N250" s="36">
        <f t="shared" si="18"/>
        <v>0</v>
      </c>
      <c r="O250" s="37">
        <f t="shared" si="18"/>
        <v>0</v>
      </c>
      <c r="P250" s="38">
        <f t="shared" si="19"/>
        <v>0</v>
      </c>
    </row>
    <row r="251" spans="1:16" ht="19.5" customHeight="1" thickBot="1">
      <c r="A251" s="259" t="s">
        <v>14</v>
      </c>
      <c r="B251" s="260"/>
      <c r="C251" s="260"/>
      <c r="D251" s="260"/>
      <c r="E251" s="261"/>
      <c r="F251" s="39">
        <f aca="true" t="shared" si="20" ref="F251:O251">SUM(F228:F250)</f>
        <v>35.14</v>
      </c>
      <c r="G251" s="40">
        <f t="shared" si="20"/>
        <v>34.3</v>
      </c>
      <c r="H251" s="41">
        <f t="shared" si="20"/>
        <v>24.32</v>
      </c>
      <c r="I251" s="42">
        <f t="shared" si="20"/>
        <v>32</v>
      </c>
      <c r="J251" s="39">
        <f t="shared" si="20"/>
        <v>10.81</v>
      </c>
      <c r="K251" s="40">
        <f t="shared" si="20"/>
        <v>32</v>
      </c>
      <c r="L251" s="41">
        <f t="shared" si="20"/>
        <v>10.81</v>
      </c>
      <c r="M251" s="40">
        <f t="shared" si="20"/>
        <v>32</v>
      </c>
      <c r="N251" s="43">
        <f t="shared" si="20"/>
        <v>81.08000000000001</v>
      </c>
      <c r="O251" s="44">
        <f t="shared" si="20"/>
        <v>130.3</v>
      </c>
      <c r="P251" s="32">
        <f t="shared" si="19"/>
        <v>211.38000000000002</v>
      </c>
    </row>
    <row r="252" spans="1:16" ht="19.5" customHeight="1">
      <c r="A252" s="45"/>
      <c r="B252" s="45"/>
      <c r="C252" s="45"/>
      <c r="D252" s="45"/>
      <c r="E252" s="45"/>
      <c r="F252" s="46"/>
      <c r="G252" s="46"/>
      <c r="H252" s="46"/>
      <c r="I252" s="46"/>
      <c r="J252" s="46"/>
      <c r="K252" s="46"/>
      <c r="L252" s="46"/>
      <c r="M252" s="46"/>
      <c r="N252" s="47"/>
      <c r="O252" s="47"/>
      <c r="P252" s="48"/>
    </row>
    <row r="253" spans="1:16" ht="19.5" customHeight="1">
      <c r="A253" s="45"/>
      <c r="B253" s="45"/>
      <c r="C253" s="45"/>
      <c r="D253" s="45"/>
      <c r="E253" s="45"/>
      <c r="F253" s="46"/>
      <c r="G253" s="46"/>
      <c r="H253" s="46"/>
      <c r="I253" s="46"/>
      <c r="J253" s="46"/>
      <c r="K253" s="46"/>
      <c r="L253" s="46"/>
      <c r="M253" s="46"/>
      <c r="N253" s="47"/>
      <c r="O253" s="47"/>
      <c r="P253" s="48"/>
    </row>
    <row r="254" spans="1:16" ht="19.5" customHeight="1">
      <c r="A254" s="238" t="s">
        <v>0</v>
      </c>
      <c r="B254" s="238"/>
      <c r="C254" s="238"/>
      <c r="D254" s="238"/>
      <c r="E254" s="238"/>
      <c r="F254" s="238"/>
      <c r="G254" s="238"/>
      <c r="H254" s="238"/>
      <c r="I254" s="239"/>
      <c r="J254" s="238"/>
      <c r="K254" s="238"/>
      <c r="L254" s="238"/>
      <c r="M254" s="238"/>
      <c r="N254" s="238"/>
      <c r="O254" s="238"/>
      <c r="P254" s="238"/>
    </row>
    <row r="255" spans="1:16" ht="19.5" customHeight="1">
      <c r="A255" s="238"/>
      <c r="B255" s="238"/>
      <c r="C255" s="238"/>
      <c r="D255" s="238"/>
      <c r="E255" s="238"/>
      <c r="F255" s="238"/>
      <c r="G255" s="238"/>
      <c r="H255" s="238"/>
      <c r="I255" s="239"/>
      <c r="J255" s="240"/>
      <c r="K255" s="240"/>
      <c r="L255" s="239"/>
      <c r="M255" s="239"/>
      <c r="N255" s="239"/>
      <c r="O255" s="239"/>
      <c r="P255" s="239"/>
    </row>
    <row r="256" spans="1:11" ht="19.5" customHeight="1">
      <c r="A256" s="241" t="s">
        <v>166</v>
      </c>
      <c r="B256" s="241"/>
      <c r="J256" s="19"/>
      <c r="K256" s="19"/>
    </row>
    <row r="257" spans="1:2" ht="19.5" customHeight="1">
      <c r="A257" s="241"/>
      <c r="B257" s="241"/>
    </row>
    <row r="258" spans="1:14" ht="19.5" customHeight="1">
      <c r="A258" s="241"/>
      <c r="B258" s="241"/>
      <c r="K258" s="18"/>
      <c r="L258" s="18"/>
      <c r="M258" s="18"/>
      <c r="N258" s="18"/>
    </row>
    <row r="259" spans="1:16" ht="19.5" customHeight="1">
      <c r="A259" s="263" t="s">
        <v>15</v>
      </c>
      <c r="B259" s="280" t="s">
        <v>227</v>
      </c>
      <c r="C259" s="280"/>
      <c r="D259" s="280"/>
      <c r="E259" s="29"/>
      <c r="F259" s="16"/>
      <c r="G259" s="16"/>
      <c r="H259" s="16"/>
      <c r="K259" s="255" t="s">
        <v>16</v>
      </c>
      <c r="L259" s="255"/>
      <c r="M259" s="227" t="str">
        <f>MR!R11</f>
        <v>jún 2013</v>
      </c>
      <c r="N259" s="227"/>
      <c r="O259" s="227"/>
      <c r="P259" s="227"/>
    </row>
    <row r="260" spans="1:16" ht="19.5" customHeight="1">
      <c r="A260" s="263"/>
      <c r="B260" s="280"/>
      <c r="C260" s="280"/>
      <c r="D260" s="280"/>
      <c r="E260" s="29"/>
      <c r="F260" s="16"/>
      <c r="G260" s="16"/>
      <c r="H260" s="16"/>
      <c r="K260" s="255"/>
      <c r="L260" s="255"/>
      <c r="M260" s="227"/>
      <c r="N260" s="227"/>
      <c r="O260" s="227"/>
      <c r="P260" s="227"/>
    </row>
    <row r="261" ht="19.5" customHeight="1" thickBot="1"/>
    <row r="262" spans="1:16" ht="19.5" customHeight="1" thickBot="1">
      <c r="A262" s="242" t="s">
        <v>2</v>
      </c>
      <c r="B262" s="245" t="s">
        <v>3</v>
      </c>
      <c r="C262" s="248" t="s">
        <v>4</v>
      </c>
      <c r="D262" s="251" t="s">
        <v>5</v>
      </c>
      <c r="E262" s="262" t="s">
        <v>6</v>
      </c>
      <c r="F262" s="235" t="s">
        <v>7</v>
      </c>
      <c r="G262" s="235"/>
      <c r="H262" s="235"/>
      <c r="I262" s="235"/>
      <c r="J262" s="235"/>
      <c r="K262" s="235"/>
      <c r="L262" s="235"/>
      <c r="M262" s="231"/>
      <c r="N262" s="234" t="s">
        <v>12</v>
      </c>
      <c r="O262" s="235"/>
      <c r="P262" s="228" t="s">
        <v>14</v>
      </c>
    </row>
    <row r="263" spans="1:16" ht="19.5" customHeight="1">
      <c r="A263" s="243"/>
      <c r="B263" s="246"/>
      <c r="C263" s="249"/>
      <c r="D263" s="252"/>
      <c r="E263" s="232"/>
      <c r="F263" s="256" t="s">
        <v>8</v>
      </c>
      <c r="G263" s="257"/>
      <c r="H263" s="258" t="s">
        <v>9</v>
      </c>
      <c r="I263" s="258"/>
      <c r="J263" s="256" t="s">
        <v>10</v>
      </c>
      <c r="K263" s="257"/>
      <c r="L263" s="258" t="s">
        <v>11</v>
      </c>
      <c r="M263" s="257"/>
      <c r="N263" s="236"/>
      <c r="O263" s="237"/>
      <c r="P263" s="229"/>
    </row>
    <row r="264" spans="1:16" ht="19.5" customHeight="1" thickBot="1">
      <c r="A264" s="244"/>
      <c r="B264" s="247"/>
      <c r="C264" s="250"/>
      <c r="D264" s="253"/>
      <c r="E264" s="233"/>
      <c r="F264" s="20" t="s">
        <v>336</v>
      </c>
      <c r="G264" s="21" t="s">
        <v>13</v>
      </c>
      <c r="H264" s="20" t="s">
        <v>336</v>
      </c>
      <c r="I264" s="21" t="s">
        <v>13</v>
      </c>
      <c r="J264" s="131" t="s">
        <v>336</v>
      </c>
      <c r="K264" s="21" t="s">
        <v>13</v>
      </c>
      <c r="L264" s="20" t="s">
        <v>336</v>
      </c>
      <c r="M264" s="21" t="s">
        <v>13</v>
      </c>
      <c r="N264" s="20" t="s">
        <v>336</v>
      </c>
      <c r="O264" s="22" t="s">
        <v>13</v>
      </c>
      <c r="P264" s="230"/>
    </row>
    <row r="265" spans="1:25" ht="19.5" customHeight="1">
      <c r="A265" s="84">
        <v>41434</v>
      </c>
      <c r="B265" s="85" t="s">
        <v>578</v>
      </c>
      <c r="C265" s="3" t="s">
        <v>364</v>
      </c>
      <c r="D265" s="85" t="s">
        <v>504</v>
      </c>
      <c r="E265" s="86"/>
      <c r="F265" s="7">
        <v>13.51</v>
      </c>
      <c r="G265" s="8">
        <v>33</v>
      </c>
      <c r="H265" s="5">
        <v>10.81</v>
      </c>
      <c r="I265" s="8">
        <v>32</v>
      </c>
      <c r="J265" s="5">
        <v>10.81</v>
      </c>
      <c r="K265" s="129">
        <v>32</v>
      </c>
      <c r="L265" s="5">
        <v>10.81</v>
      </c>
      <c r="M265" s="6">
        <v>32</v>
      </c>
      <c r="N265" s="33">
        <f>SUM(F265+H265+J265+L265)</f>
        <v>45.940000000000005</v>
      </c>
      <c r="O265" s="34">
        <f>SUM(G265+I265+K265+M265)</f>
        <v>129</v>
      </c>
      <c r="P265" s="35">
        <f>SUM(N265:O265)</f>
        <v>174.94</v>
      </c>
      <c r="R265" s="124" t="s">
        <v>8</v>
      </c>
      <c r="S265" s="208" t="s">
        <v>338</v>
      </c>
      <c r="T265" s="205" t="s">
        <v>339</v>
      </c>
      <c r="U265" s="182" t="s">
        <v>337</v>
      </c>
      <c r="V265" s="206" t="s">
        <v>384</v>
      </c>
      <c r="W265" s="205" t="s">
        <v>385</v>
      </c>
      <c r="X265" s="123" t="s">
        <v>341</v>
      </c>
      <c r="Y265" s="122"/>
    </row>
    <row r="266" spans="1:25" ht="19.5" customHeight="1">
      <c r="A266" s="87"/>
      <c r="B266" s="71"/>
      <c r="C266" s="3"/>
      <c r="D266" s="71"/>
      <c r="E266" s="88"/>
      <c r="F266" s="7"/>
      <c r="G266" s="8"/>
      <c r="H266" s="5"/>
      <c r="I266" s="8"/>
      <c r="J266" s="5"/>
      <c r="K266" s="8"/>
      <c r="L266" s="5"/>
      <c r="M266" s="6"/>
      <c r="N266" s="33">
        <f aca="true" t="shared" si="21" ref="N266:O287">SUM(F266+H266+J266+L266)</f>
        <v>0</v>
      </c>
      <c r="O266" s="34">
        <f t="shared" si="21"/>
        <v>0</v>
      </c>
      <c r="P266" s="35">
        <f aca="true" t="shared" si="22" ref="P266:P288">SUM(N266:O266)</f>
        <v>0</v>
      </c>
      <c r="R266" s="124" t="s">
        <v>336</v>
      </c>
      <c r="S266" s="209">
        <v>13.51</v>
      </c>
      <c r="T266" s="185">
        <v>8.09</v>
      </c>
      <c r="U266" s="181">
        <v>5.4</v>
      </c>
      <c r="V266" s="207">
        <v>8.09</v>
      </c>
      <c r="W266" s="185">
        <v>21.6</v>
      </c>
      <c r="X266" s="123">
        <v>0</v>
      </c>
      <c r="Y266" s="122"/>
    </row>
    <row r="267" spans="1:25" ht="19.5" customHeight="1">
      <c r="A267" s="87"/>
      <c r="B267" s="71"/>
      <c r="C267" s="3"/>
      <c r="D267" s="71"/>
      <c r="E267" s="88"/>
      <c r="F267" s="7"/>
      <c r="G267" s="8"/>
      <c r="H267" s="5"/>
      <c r="I267" s="8"/>
      <c r="J267" s="5"/>
      <c r="K267" s="8"/>
      <c r="L267" s="5"/>
      <c r="M267" s="6"/>
      <c r="N267" s="33">
        <f t="shared" si="21"/>
        <v>0</v>
      </c>
      <c r="O267" s="34">
        <f t="shared" si="21"/>
        <v>0</v>
      </c>
      <c r="P267" s="35">
        <f t="shared" si="22"/>
        <v>0</v>
      </c>
      <c r="R267" s="124" t="s">
        <v>340</v>
      </c>
      <c r="S267" s="209">
        <v>33</v>
      </c>
      <c r="T267" s="185">
        <v>23</v>
      </c>
      <c r="U267" s="181">
        <v>1.3</v>
      </c>
      <c r="V267" s="207">
        <v>16</v>
      </c>
      <c r="W267" s="185">
        <v>1.3</v>
      </c>
      <c r="X267" s="123">
        <v>0</v>
      </c>
      <c r="Y267" s="122"/>
    </row>
    <row r="268" spans="1:20" ht="19.5" customHeight="1">
      <c r="A268" s="87"/>
      <c r="B268" s="71"/>
      <c r="C268" s="3"/>
      <c r="D268" s="71"/>
      <c r="E268" s="88"/>
      <c r="F268" s="7"/>
      <c r="G268" s="8"/>
      <c r="H268" s="5"/>
      <c r="I268" s="8"/>
      <c r="J268" s="5"/>
      <c r="K268" s="8"/>
      <c r="L268" s="5"/>
      <c r="M268" s="6"/>
      <c r="N268" s="33">
        <f t="shared" si="21"/>
        <v>0</v>
      </c>
      <c r="O268" s="34">
        <f t="shared" si="21"/>
        <v>0</v>
      </c>
      <c r="P268" s="35">
        <f t="shared" si="22"/>
        <v>0</v>
      </c>
      <c r="R268" s="119"/>
      <c r="T268" s="119"/>
    </row>
    <row r="269" spans="1:25" ht="19.5" customHeight="1">
      <c r="A269" s="87"/>
      <c r="B269" s="71"/>
      <c r="C269" s="3"/>
      <c r="D269" s="71"/>
      <c r="E269" s="88"/>
      <c r="F269" s="7"/>
      <c r="G269" s="8"/>
      <c r="H269" s="5"/>
      <c r="I269" s="8"/>
      <c r="J269" s="5"/>
      <c r="K269" s="8"/>
      <c r="L269" s="5"/>
      <c r="M269" s="6"/>
      <c r="N269" s="33">
        <f t="shared" si="21"/>
        <v>0</v>
      </c>
      <c r="O269" s="34">
        <f t="shared" si="21"/>
        <v>0</v>
      </c>
      <c r="P269" s="35">
        <f t="shared" si="22"/>
        <v>0</v>
      </c>
      <c r="R269" s="124" t="s">
        <v>342</v>
      </c>
      <c r="S269" s="208" t="s">
        <v>338</v>
      </c>
      <c r="T269" s="205" t="s">
        <v>339</v>
      </c>
      <c r="U269" s="182" t="s">
        <v>337</v>
      </c>
      <c r="V269" s="206" t="s">
        <v>384</v>
      </c>
      <c r="W269" s="205" t="s">
        <v>385</v>
      </c>
      <c r="X269" s="123" t="s">
        <v>341</v>
      </c>
      <c r="Y269" s="122"/>
    </row>
    <row r="270" spans="1:25" ht="19.5" customHeight="1">
      <c r="A270" s="87"/>
      <c r="B270" s="71"/>
      <c r="C270" s="3"/>
      <c r="D270" s="71"/>
      <c r="E270" s="88"/>
      <c r="F270" s="7"/>
      <c r="G270" s="8"/>
      <c r="H270" s="5"/>
      <c r="I270" s="8"/>
      <c r="J270" s="5"/>
      <c r="K270" s="8"/>
      <c r="L270" s="5"/>
      <c r="M270" s="6"/>
      <c r="N270" s="33">
        <f t="shared" si="21"/>
        <v>0</v>
      </c>
      <c r="O270" s="34">
        <f t="shared" si="21"/>
        <v>0</v>
      </c>
      <c r="P270" s="35">
        <f t="shared" si="22"/>
        <v>0</v>
      </c>
      <c r="R270" s="124" t="s">
        <v>336</v>
      </c>
      <c r="S270" s="209">
        <v>10.81</v>
      </c>
      <c r="T270" s="185">
        <v>5.4</v>
      </c>
      <c r="U270" s="181">
        <v>5.4</v>
      </c>
      <c r="V270" s="207">
        <v>5.4</v>
      </c>
      <c r="W270" s="185">
        <v>13.51</v>
      </c>
      <c r="X270" s="121">
        <v>0</v>
      </c>
      <c r="Y270" s="122"/>
    </row>
    <row r="271" spans="1:25" ht="19.5" customHeight="1">
      <c r="A271" s="87"/>
      <c r="B271" s="71"/>
      <c r="C271" s="3"/>
      <c r="D271" s="71"/>
      <c r="E271" s="88"/>
      <c r="F271" s="7"/>
      <c r="G271" s="8"/>
      <c r="H271" s="5"/>
      <c r="I271" s="8"/>
      <c r="J271" s="5"/>
      <c r="K271" s="8"/>
      <c r="L271" s="5"/>
      <c r="M271" s="6"/>
      <c r="N271" s="33">
        <f t="shared" si="21"/>
        <v>0</v>
      </c>
      <c r="O271" s="34">
        <f t="shared" si="21"/>
        <v>0</v>
      </c>
      <c r="P271" s="35">
        <f t="shared" si="22"/>
        <v>0</v>
      </c>
      <c r="R271" s="124" t="s">
        <v>340</v>
      </c>
      <c r="S271" s="209">
        <v>32</v>
      </c>
      <c r="T271" s="185">
        <v>22</v>
      </c>
      <c r="U271" s="181">
        <v>0</v>
      </c>
      <c r="V271" s="207">
        <v>15</v>
      </c>
      <c r="W271" s="185">
        <v>0</v>
      </c>
      <c r="X271" s="121">
        <v>0</v>
      </c>
      <c r="Y271" s="122"/>
    </row>
    <row r="272" spans="1:16" ht="19.5" customHeight="1">
      <c r="A272" s="87"/>
      <c r="B272" s="71"/>
      <c r="C272" s="3"/>
      <c r="D272" s="71"/>
      <c r="E272" s="88"/>
      <c r="F272" s="7"/>
      <c r="G272" s="8"/>
      <c r="H272" s="5"/>
      <c r="I272" s="8"/>
      <c r="J272" s="5"/>
      <c r="K272" s="8"/>
      <c r="L272" s="5"/>
      <c r="M272" s="6"/>
      <c r="N272" s="33">
        <f t="shared" si="21"/>
        <v>0</v>
      </c>
      <c r="O272" s="34">
        <f t="shared" si="21"/>
        <v>0</v>
      </c>
      <c r="P272" s="35">
        <f t="shared" si="22"/>
        <v>0</v>
      </c>
    </row>
    <row r="273" spans="1:16" ht="19.5" customHeight="1">
      <c r="A273" s="87"/>
      <c r="B273" s="71"/>
      <c r="C273" s="3"/>
      <c r="D273" s="71"/>
      <c r="E273" s="88"/>
      <c r="F273" s="7"/>
      <c r="G273" s="8"/>
      <c r="H273" s="5"/>
      <c r="I273" s="8"/>
      <c r="J273" s="5"/>
      <c r="K273" s="8"/>
      <c r="L273" s="5"/>
      <c r="M273" s="6"/>
      <c r="N273" s="33">
        <f t="shared" si="21"/>
        <v>0</v>
      </c>
      <c r="O273" s="34">
        <f t="shared" si="21"/>
        <v>0</v>
      </c>
      <c r="P273" s="35">
        <f t="shared" si="22"/>
        <v>0</v>
      </c>
    </row>
    <row r="274" spans="1:16" ht="19.5" customHeight="1">
      <c r="A274" s="87"/>
      <c r="B274" s="71"/>
      <c r="C274" s="3"/>
      <c r="D274" s="71"/>
      <c r="E274" s="88"/>
      <c r="F274" s="7"/>
      <c r="G274" s="8"/>
      <c r="H274" s="5"/>
      <c r="I274" s="8"/>
      <c r="J274" s="5"/>
      <c r="K274" s="8"/>
      <c r="L274" s="5"/>
      <c r="M274" s="6"/>
      <c r="N274" s="33">
        <f t="shared" si="21"/>
        <v>0</v>
      </c>
      <c r="O274" s="34">
        <f t="shared" si="21"/>
        <v>0</v>
      </c>
      <c r="P274" s="35">
        <f t="shared" si="22"/>
        <v>0</v>
      </c>
    </row>
    <row r="275" spans="1:16" ht="19.5" customHeight="1">
      <c r="A275" s="87"/>
      <c r="B275" s="71"/>
      <c r="C275" s="3"/>
      <c r="D275" s="71"/>
      <c r="E275" s="88"/>
      <c r="F275" s="7"/>
      <c r="G275" s="8"/>
      <c r="H275" s="5"/>
      <c r="I275" s="8"/>
      <c r="J275" s="5"/>
      <c r="K275" s="8"/>
      <c r="L275" s="5"/>
      <c r="M275" s="6"/>
      <c r="N275" s="33">
        <f t="shared" si="21"/>
        <v>0</v>
      </c>
      <c r="O275" s="34">
        <f t="shared" si="21"/>
        <v>0</v>
      </c>
      <c r="P275" s="35">
        <f t="shared" si="22"/>
        <v>0</v>
      </c>
    </row>
    <row r="276" spans="1:16" ht="19.5" customHeight="1">
      <c r="A276" s="87"/>
      <c r="B276" s="71"/>
      <c r="C276" s="3"/>
      <c r="D276" s="71"/>
      <c r="E276" s="88"/>
      <c r="F276" s="7"/>
      <c r="G276" s="8"/>
      <c r="H276" s="5"/>
      <c r="I276" s="8"/>
      <c r="J276" s="5"/>
      <c r="K276" s="8"/>
      <c r="L276" s="5"/>
      <c r="M276" s="6"/>
      <c r="N276" s="33">
        <f t="shared" si="21"/>
        <v>0</v>
      </c>
      <c r="O276" s="34">
        <f t="shared" si="21"/>
        <v>0</v>
      </c>
      <c r="P276" s="35">
        <f t="shared" si="22"/>
        <v>0</v>
      </c>
    </row>
    <row r="277" spans="1:16" ht="19.5" customHeight="1">
      <c r="A277" s="87"/>
      <c r="B277" s="71"/>
      <c r="C277" s="3"/>
      <c r="D277" s="71"/>
      <c r="E277" s="88"/>
      <c r="F277" s="7"/>
      <c r="G277" s="8"/>
      <c r="H277" s="5"/>
      <c r="I277" s="8"/>
      <c r="J277" s="5"/>
      <c r="K277" s="8"/>
      <c r="L277" s="5"/>
      <c r="M277" s="6"/>
      <c r="N277" s="33">
        <f t="shared" si="21"/>
        <v>0</v>
      </c>
      <c r="O277" s="34">
        <f t="shared" si="21"/>
        <v>0</v>
      </c>
      <c r="P277" s="35">
        <f t="shared" si="22"/>
        <v>0</v>
      </c>
    </row>
    <row r="278" spans="1:16" ht="19.5" customHeight="1">
      <c r="A278" s="87"/>
      <c r="B278" s="71"/>
      <c r="C278" s="3"/>
      <c r="D278" s="71"/>
      <c r="E278" s="88"/>
      <c r="F278" s="7"/>
      <c r="G278" s="8"/>
      <c r="H278" s="5"/>
      <c r="I278" s="8"/>
      <c r="J278" s="5"/>
      <c r="K278" s="8"/>
      <c r="L278" s="5"/>
      <c r="M278" s="6"/>
      <c r="N278" s="33">
        <f t="shared" si="21"/>
        <v>0</v>
      </c>
      <c r="O278" s="34">
        <f t="shared" si="21"/>
        <v>0</v>
      </c>
      <c r="P278" s="35">
        <f t="shared" si="22"/>
        <v>0</v>
      </c>
    </row>
    <row r="279" spans="1:16" ht="19.5" customHeight="1">
      <c r="A279" s="87"/>
      <c r="B279" s="71"/>
      <c r="C279" s="3"/>
      <c r="D279" s="71"/>
      <c r="E279" s="88"/>
      <c r="F279" s="7"/>
      <c r="G279" s="8"/>
      <c r="H279" s="5"/>
      <c r="I279" s="8"/>
      <c r="J279" s="5"/>
      <c r="K279" s="8"/>
      <c r="L279" s="5"/>
      <c r="M279" s="6"/>
      <c r="N279" s="33">
        <f t="shared" si="21"/>
        <v>0</v>
      </c>
      <c r="O279" s="34">
        <f t="shared" si="21"/>
        <v>0</v>
      </c>
      <c r="P279" s="35">
        <f t="shared" si="22"/>
        <v>0</v>
      </c>
    </row>
    <row r="280" spans="1:16" ht="19.5" customHeight="1">
      <c r="A280" s="87"/>
      <c r="B280" s="71"/>
      <c r="C280" s="3"/>
      <c r="D280" s="71"/>
      <c r="E280" s="88"/>
      <c r="F280" s="7"/>
      <c r="G280" s="8"/>
      <c r="H280" s="5"/>
      <c r="I280" s="8"/>
      <c r="J280" s="5"/>
      <c r="K280" s="8"/>
      <c r="L280" s="5"/>
      <c r="M280" s="6"/>
      <c r="N280" s="33">
        <f t="shared" si="21"/>
        <v>0</v>
      </c>
      <c r="O280" s="34">
        <f t="shared" si="21"/>
        <v>0</v>
      </c>
      <c r="P280" s="35">
        <f t="shared" si="22"/>
        <v>0</v>
      </c>
    </row>
    <row r="281" spans="1:16" ht="19.5" customHeight="1">
      <c r="A281" s="87"/>
      <c r="B281" s="71"/>
      <c r="C281" s="3"/>
      <c r="D281" s="71"/>
      <c r="E281" s="88"/>
      <c r="F281" s="7"/>
      <c r="G281" s="8"/>
      <c r="H281" s="5"/>
      <c r="I281" s="8"/>
      <c r="J281" s="5"/>
      <c r="K281" s="8"/>
      <c r="L281" s="5"/>
      <c r="M281" s="6"/>
      <c r="N281" s="33">
        <f t="shared" si="21"/>
        <v>0</v>
      </c>
      <c r="O281" s="34">
        <f t="shared" si="21"/>
        <v>0</v>
      </c>
      <c r="P281" s="35">
        <f t="shared" si="22"/>
        <v>0</v>
      </c>
    </row>
    <row r="282" spans="1:16" ht="19.5" customHeight="1">
      <c r="A282" s="87"/>
      <c r="B282" s="71"/>
      <c r="C282" s="3"/>
      <c r="D282" s="71"/>
      <c r="E282" s="88"/>
      <c r="F282" s="7"/>
      <c r="G282" s="8"/>
      <c r="H282" s="5"/>
      <c r="I282" s="8"/>
      <c r="J282" s="5"/>
      <c r="K282" s="8"/>
      <c r="L282" s="5"/>
      <c r="M282" s="6"/>
      <c r="N282" s="33">
        <f t="shared" si="21"/>
        <v>0</v>
      </c>
      <c r="O282" s="34">
        <f t="shared" si="21"/>
        <v>0</v>
      </c>
      <c r="P282" s="35">
        <f t="shared" si="22"/>
        <v>0</v>
      </c>
    </row>
    <row r="283" spans="1:16" ht="19.5" customHeight="1">
      <c r="A283" s="87"/>
      <c r="B283" s="71"/>
      <c r="C283" s="3"/>
      <c r="D283" s="71"/>
      <c r="E283" s="88"/>
      <c r="F283" s="7"/>
      <c r="G283" s="8"/>
      <c r="H283" s="5"/>
      <c r="I283" s="8"/>
      <c r="J283" s="5"/>
      <c r="K283" s="8"/>
      <c r="L283" s="5"/>
      <c r="M283" s="6"/>
      <c r="N283" s="33">
        <f t="shared" si="21"/>
        <v>0</v>
      </c>
      <c r="O283" s="34">
        <f t="shared" si="21"/>
        <v>0</v>
      </c>
      <c r="P283" s="35">
        <f t="shared" si="22"/>
        <v>0</v>
      </c>
    </row>
    <row r="284" spans="1:16" ht="19.5" customHeight="1">
      <c r="A284" s="87"/>
      <c r="B284" s="71"/>
      <c r="C284" s="3"/>
      <c r="D284" s="71"/>
      <c r="E284" s="88"/>
      <c r="F284" s="7"/>
      <c r="G284" s="8"/>
      <c r="H284" s="5"/>
      <c r="I284" s="8"/>
      <c r="J284" s="5"/>
      <c r="K284" s="8"/>
      <c r="L284" s="5"/>
      <c r="M284" s="6"/>
      <c r="N284" s="33">
        <f t="shared" si="21"/>
        <v>0</v>
      </c>
      <c r="O284" s="34">
        <f t="shared" si="21"/>
        <v>0</v>
      </c>
      <c r="P284" s="35">
        <f t="shared" si="22"/>
        <v>0</v>
      </c>
    </row>
    <row r="285" spans="1:16" ht="19.5" customHeight="1">
      <c r="A285" s="87"/>
      <c r="B285" s="71"/>
      <c r="C285" s="3"/>
      <c r="D285" s="71"/>
      <c r="E285" s="88"/>
      <c r="F285" s="7"/>
      <c r="G285" s="8"/>
      <c r="H285" s="5"/>
      <c r="I285" s="8"/>
      <c r="J285" s="5"/>
      <c r="K285" s="8"/>
      <c r="L285" s="5"/>
      <c r="M285" s="6"/>
      <c r="N285" s="33">
        <f t="shared" si="21"/>
        <v>0</v>
      </c>
      <c r="O285" s="34">
        <f t="shared" si="21"/>
        <v>0</v>
      </c>
      <c r="P285" s="35">
        <f t="shared" si="22"/>
        <v>0</v>
      </c>
    </row>
    <row r="286" spans="1:16" ht="19.5" customHeight="1">
      <c r="A286" s="87"/>
      <c r="B286" s="71"/>
      <c r="C286" s="3"/>
      <c r="D286" s="71"/>
      <c r="E286" s="88"/>
      <c r="F286" s="7"/>
      <c r="G286" s="8"/>
      <c r="H286" s="5"/>
      <c r="I286" s="8"/>
      <c r="J286" s="5"/>
      <c r="K286" s="8"/>
      <c r="L286" s="5"/>
      <c r="M286" s="6"/>
      <c r="N286" s="33">
        <f t="shared" si="21"/>
        <v>0</v>
      </c>
      <c r="O286" s="34">
        <f t="shared" si="21"/>
        <v>0</v>
      </c>
      <c r="P286" s="35">
        <f t="shared" si="22"/>
        <v>0</v>
      </c>
    </row>
    <row r="287" spans="1:16" ht="19.5" customHeight="1" thickBot="1">
      <c r="A287" s="89"/>
      <c r="B287" s="90"/>
      <c r="C287" s="3"/>
      <c r="D287" s="90"/>
      <c r="E287" s="91"/>
      <c r="F287" s="7"/>
      <c r="G287" s="8"/>
      <c r="H287" s="5"/>
      <c r="I287" s="130"/>
      <c r="J287" s="5"/>
      <c r="K287" s="130"/>
      <c r="L287" s="5"/>
      <c r="M287" s="6"/>
      <c r="N287" s="36">
        <f t="shared" si="21"/>
        <v>0</v>
      </c>
      <c r="O287" s="37">
        <f t="shared" si="21"/>
        <v>0</v>
      </c>
      <c r="P287" s="38">
        <f t="shared" si="22"/>
        <v>0</v>
      </c>
    </row>
    <row r="288" spans="1:16" ht="19.5" customHeight="1" thickBot="1">
      <c r="A288" s="259" t="s">
        <v>14</v>
      </c>
      <c r="B288" s="260"/>
      <c r="C288" s="260"/>
      <c r="D288" s="260"/>
      <c r="E288" s="261"/>
      <c r="F288" s="39">
        <f aca="true" t="shared" si="23" ref="F288:O288">SUM(F265:F287)</f>
        <v>13.51</v>
      </c>
      <c r="G288" s="40">
        <f t="shared" si="23"/>
        <v>33</v>
      </c>
      <c r="H288" s="41">
        <f t="shared" si="23"/>
        <v>10.81</v>
      </c>
      <c r="I288" s="42">
        <f t="shared" si="23"/>
        <v>32</v>
      </c>
      <c r="J288" s="39">
        <f t="shared" si="23"/>
        <v>10.81</v>
      </c>
      <c r="K288" s="40">
        <f t="shared" si="23"/>
        <v>32</v>
      </c>
      <c r="L288" s="41">
        <f t="shared" si="23"/>
        <v>10.81</v>
      </c>
      <c r="M288" s="40">
        <f t="shared" si="23"/>
        <v>32</v>
      </c>
      <c r="N288" s="43">
        <f t="shared" si="23"/>
        <v>45.940000000000005</v>
      </c>
      <c r="O288" s="44">
        <f t="shared" si="23"/>
        <v>129</v>
      </c>
      <c r="P288" s="32">
        <f t="shared" si="22"/>
        <v>174.94</v>
      </c>
    </row>
    <row r="289" spans="1:16" ht="19.5" customHeight="1">
      <c r="A289" s="238" t="s">
        <v>0</v>
      </c>
      <c r="B289" s="238"/>
      <c r="C289" s="238"/>
      <c r="D289" s="238"/>
      <c r="E289" s="238"/>
      <c r="F289" s="238"/>
      <c r="G289" s="238"/>
      <c r="H289" s="238"/>
      <c r="I289" s="239"/>
      <c r="J289" s="238"/>
      <c r="K289" s="238"/>
      <c r="L289" s="238"/>
      <c r="M289" s="238"/>
      <c r="N289" s="238"/>
      <c r="O289" s="238"/>
      <c r="P289" s="238"/>
    </row>
    <row r="290" spans="1:16" ht="19.5" customHeight="1">
      <c r="A290" s="238"/>
      <c r="B290" s="238"/>
      <c r="C290" s="238"/>
      <c r="D290" s="238"/>
      <c r="E290" s="238"/>
      <c r="F290" s="238"/>
      <c r="G290" s="238"/>
      <c r="H290" s="238"/>
      <c r="I290" s="239"/>
      <c r="J290" s="240"/>
      <c r="K290" s="240"/>
      <c r="L290" s="239"/>
      <c r="M290" s="239"/>
      <c r="N290" s="239"/>
      <c r="O290" s="239"/>
      <c r="P290" s="239"/>
    </row>
    <row r="291" spans="1:11" ht="19.5" customHeight="1">
      <c r="A291" s="241" t="s">
        <v>167</v>
      </c>
      <c r="B291" s="241"/>
      <c r="J291" s="19"/>
      <c r="K291" s="19"/>
    </row>
    <row r="292" spans="1:2" ht="19.5" customHeight="1">
      <c r="A292" s="241"/>
      <c r="B292" s="241"/>
    </row>
    <row r="293" spans="1:14" ht="19.5" customHeight="1">
      <c r="A293" s="241"/>
      <c r="B293" s="241"/>
      <c r="K293" s="18"/>
      <c r="L293" s="18"/>
      <c r="M293" s="18"/>
      <c r="N293" s="18"/>
    </row>
    <row r="294" spans="1:16" ht="19.5" customHeight="1">
      <c r="A294" s="263" t="s">
        <v>15</v>
      </c>
      <c r="B294" s="254" t="s">
        <v>297</v>
      </c>
      <c r="C294" s="254"/>
      <c r="D294" s="254"/>
      <c r="E294" s="29"/>
      <c r="F294" s="16"/>
      <c r="G294" s="16"/>
      <c r="H294" s="16"/>
      <c r="K294" s="255" t="s">
        <v>16</v>
      </c>
      <c r="L294" s="255"/>
      <c r="M294" s="227" t="str">
        <f>MR!R11</f>
        <v>jún 2013</v>
      </c>
      <c r="N294" s="227"/>
      <c r="O294" s="227"/>
      <c r="P294" s="227"/>
    </row>
    <row r="295" spans="1:16" ht="19.5" customHeight="1">
      <c r="A295" s="263"/>
      <c r="B295" s="254"/>
      <c r="C295" s="254"/>
      <c r="D295" s="254"/>
      <c r="E295" s="29"/>
      <c r="F295" s="16"/>
      <c r="G295" s="16"/>
      <c r="H295" s="16"/>
      <c r="K295" s="255"/>
      <c r="L295" s="255"/>
      <c r="M295" s="227"/>
      <c r="N295" s="227"/>
      <c r="O295" s="227"/>
      <c r="P295" s="227"/>
    </row>
    <row r="296" ht="19.5" customHeight="1" thickBot="1"/>
    <row r="297" spans="1:16" ht="19.5" customHeight="1" thickBot="1">
      <c r="A297" s="242" t="s">
        <v>2</v>
      </c>
      <c r="B297" s="245" t="s">
        <v>3</v>
      </c>
      <c r="C297" s="248" t="s">
        <v>4</v>
      </c>
      <c r="D297" s="251" t="s">
        <v>5</v>
      </c>
      <c r="E297" s="262" t="s">
        <v>6</v>
      </c>
      <c r="F297" s="235" t="s">
        <v>7</v>
      </c>
      <c r="G297" s="235"/>
      <c r="H297" s="235"/>
      <c r="I297" s="235"/>
      <c r="J297" s="235"/>
      <c r="K297" s="235"/>
      <c r="L297" s="235"/>
      <c r="M297" s="231"/>
      <c r="N297" s="234" t="s">
        <v>12</v>
      </c>
      <c r="O297" s="235"/>
      <c r="P297" s="228" t="s">
        <v>14</v>
      </c>
    </row>
    <row r="298" spans="1:16" ht="19.5" customHeight="1">
      <c r="A298" s="243"/>
      <c r="B298" s="246"/>
      <c r="C298" s="249"/>
      <c r="D298" s="252"/>
      <c r="E298" s="232"/>
      <c r="F298" s="256" t="s">
        <v>8</v>
      </c>
      <c r="G298" s="257"/>
      <c r="H298" s="258" t="s">
        <v>9</v>
      </c>
      <c r="I298" s="258"/>
      <c r="J298" s="256" t="s">
        <v>10</v>
      </c>
      <c r="K298" s="257"/>
      <c r="L298" s="258" t="s">
        <v>11</v>
      </c>
      <c r="M298" s="257"/>
      <c r="N298" s="236"/>
      <c r="O298" s="237"/>
      <c r="P298" s="229"/>
    </row>
    <row r="299" spans="1:16" ht="19.5" customHeight="1" thickBot="1">
      <c r="A299" s="244"/>
      <c r="B299" s="247"/>
      <c r="C299" s="250"/>
      <c r="D299" s="253"/>
      <c r="E299" s="233"/>
      <c r="F299" s="20" t="s">
        <v>336</v>
      </c>
      <c r="G299" s="21" t="s">
        <v>13</v>
      </c>
      <c r="H299" s="20" t="s">
        <v>336</v>
      </c>
      <c r="I299" s="22" t="s">
        <v>13</v>
      </c>
      <c r="J299" s="20" t="s">
        <v>336</v>
      </c>
      <c r="K299" s="21" t="s">
        <v>13</v>
      </c>
      <c r="L299" s="20" t="s">
        <v>336</v>
      </c>
      <c r="M299" s="21" t="s">
        <v>13</v>
      </c>
      <c r="N299" s="20" t="s">
        <v>336</v>
      </c>
      <c r="O299" s="22" t="s">
        <v>13</v>
      </c>
      <c r="P299" s="230"/>
    </row>
    <row r="300" spans="1:25" ht="19.5" customHeight="1">
      <c r="A300" s="2">
        <v>41434</v>
      </c>
      <c r="B300" s="3" t="s">
        <v>577</v>
      </c>
      <c r="C300" s="3" t="s">
        <v>364</v>
      </c>
      <c r="D300" s="3" t="s">
        <v>504</v>
      </c>
      <c r="E300" s="4"/>
      <c r="F300" s="7">
        <v>13.51</v>
      </c>
      <c r="G300" s="8">
        <v>33</v>
      </c>
      <c r="H300" s="5">
        <v>10.81</v>
      </c>
      <c r="I300" s="129">
        <v>32</v>
      </c>
      <c r="J300" s="5">
        <v>10.81</v>
      </c>
      <c r="K300" s="129">
        <v>32</v>
      </c>
      <c r="L300" s="5">
        <v>10.81</v>
      </c>
      <c r="M300" s="6">
        <v>32</v>
      </c>
      <c r="N300" s="33">
        <f>SUM(F300+H300+J300+L300)</f>
        <v>45.940000000000005</v>
      </c>
      <c r="O300" s="34">
        <f>SUM(G300+I300+K300+M300)</f>
        <v>129</v>
      </c>
      <c r="P300" s="35">
        <f>SUM(N300:O300)</f>
        <v>174.94</v>
      </c>
      <c r="R300" s="124" t="s">
        <v>8</v>
      </c>
      <c r="S300" s="208" t="s">
        <v>338</v>
      </c>
      <c r="T300" s="205" t="s">
        <v>339</v>
      </c>
      <c r="U300" s="182" t="s">
        <v>337</v>
      </c>
      <c r="V300" s="206" t="s">
        <v>384</v>
      </c>
      <c r="W300" s="205" t="s">
        <v>385</v>
      </c>
      <c r="X300" s="123" t="s">
        <v>341</v>
      </c>
      <c r="Y300" s="122"/>
    </row>
    <row r="301" spans="1:25" ht="19.5" customHeight="1">
      <c r="A301" s="9">
        <v>41448</v>
      </c>
      <c r="B301" s="10" t="s">
        <v>835</v>
      </c>
      <c r="C301" s="3" t="s">
        <v>364</v>
      </c>
      <c r="D301" s="10" t="s">
        <v>521</v>
      </c>
      <c r="E301" s="11"/>
      <c r="F301" s="7">
        <v>13.51</v>
      </c>
      <c r="G301" s="8">
        <v>33</v>
      </c>
      <c r="H301" s="5">
        <v>10.81</v>
      </c>
      <c r="I301" s="8">
        <v>32</v>
      </c>
      <c r="J301" s="5">
        <v>10.81</v>
      </c>
      <c r="K301" s="8">
        <v>32</v>
      </c>
      <c r="L301" s="5">
        <v>10.81</v>
      </c>
      <c r="M301" s="6">
        <v>32</v>
      </c>
      <c r="N301" s="33">
        <f aca="true" t="shared" si="24" ref="N301:O322">SUM(F301+H301+J301+L301)</f>
        <v>45.940000000000005</v>
      </c>
      <c r="O301" s="34">
        <f t="shared" si="24"/>
        <v>129</v>
      </c>
      <c r="P301" s="35">
        <f aca="true" t="shared" si="25" ref="P301:P323">SUM(N301:O301)</f>
        <v>174.94</v>
      </c>
      <c r="R301" s="124" t="s">
        <v>336</v>
      </c>
      <c r="S301" s="209">
        <v>13.51</v>
      </c>
      <c r="T301" s="185">
        <v>8.09</v>
      </c>
      <c r="U301" s="181">
        <v>5.4</v>
      </c>
      <c r="V301" s="207">
        <v>8.09</v>
      </c>
      <c r="W301" s="185">
        <v>21.6</v>
      </c>
      <c r="X301" s="123">
        <v>0</v>
      </c>
      <c r="Y301" s="122"/>
    </row>
    <row r="302" spans="1:25" ht="19.5" customHeight="1">
      <c r="A302" s="9"/>
      <c r="B302" s="10"/>
      <c r="C302" s="3"/>
      <c r="D302" s="10"/>
      <c r="E302" s="11"/>
      <c r="F302" s="7"/>
      <c r="G302" s="8"/>
      <c r="H302" s="5"/>
      <c r="I302" s="8"/>
      <c r="J302" s="5"/>
      <c r="K302" s="8"/>
      <c r="L302" s="5"/>
      <c r="M302" s="6"/>
      <c r="N302" s="33">
        <f t="shared" si="24"/>
        <v>0</v>
      </c>
      <c r="O302" s="34">
        <f t="shared" si="24"/>
        <v>0</v>
      </c>
      <c r="P302" s="35">
        <f t="shared" si="25"/>
        <v>0</v>
      </c>
      <c r="R302" s="124" t="s">
        <v>340</v>
      </c>
      <c r="S302" s="209">
        <v>33</v>
      </c>
      <c r="T302" s="185">
        <v>23</v>
      </c>
      <c r="U302" s="181">
        <v>1.3</v>
      </c>
      <c r="V302" s="207">
        <v>16</v>
      </c>
      <c r="W302" s="185">
        <v>1.3</v>
      </c>
      <c r="X302" s="123">
        <v>0</v>
      </c>
      <c r="Y302" s="122"/>
    </row>
    <row r="303" spans="1:20" ht="19.5" customHeight="1">
      <c r="A303" s="9"/>
      <c r="B303" s="10"/>
      <c r="C303" s="3"/>
      <c r="D303" s="10"/>
      <c r="E303" s="11"/>
      <c r="F303" s="7"/>
      <c r="G303" s="8"/>
      <c r="H303" s="5"/>
      <c r="I303" s="8"/>
      <c r="J303" s="5"/>
      <c r="K303" s="8"/>
      <c r="L303" s="5"/>
      <c r="M303" s="6"/>
      <c r="N303" s="33">
        <f t="shared" si="24"/>
        <v>0</v>
      </c>
      <c r="O303" s="34">
        <f t="shared" si="24"/>
        <v>0</v>
      </c>
      <c r="P303" s="35">
        <f t="shared" si="25"/>
        <v>0</v>
      </c>
      <c r="R303" s="119"/>
      <c r="T303" s="119"/>
    </row>
    <row r="304" spans="1:25" ht="19.5" customHeight="1">
      <c r="A304" s="9"/>
      <c r="B304" s="10"/>
      <c r="C304" s="3"/>
      <c r="D304" s="10"/>
      <c r="E304" s="11"/>
      <c r="F304" s="7"/>
      <c r="G304" s="8"/>
      <c r="H304" s="5"/>
      <c r="I304" s="8"/>
      <c r="J304" s="5"/>
      <c r="K304" s="8"/>
      <c r="L304" s="5"/>
      <c r="M304" s="6"/>
      <c r="N304" s="33">
        <f t="shared" si="24"/>
        <v>0</v>
      </c>
      <c r="O304" s="34">
        <f t="shared" si="24"/>
        <v>0</v>
      </c>
      <c r="P304" s="35">
        <f t="shared" si="25"/>
        <v>0</v>
      </c>
      <c r="R304" s="124" t="s">
        <v>342</v>
      </c>
      <c r="S304" s="208" t="s">
        <v>338</v>
      </c>
      <c r="T304" s="205" t="s">
        <v>339</v>
      </c>
      <c r="U304" s="182" t="s">
        <v>337</v>
      </c>
      <c r="V304" s="206" t="s">
        <v>384</v>
      </c>
      <c r="W304" s="205" t="s">
        <v>385</v>
      </c>
      <c r="X304" s="123" t="s">
        <v>341</v>
      </c>
      <c r="Y304" s="122"/>
    </row>
    <row r="305" spans="1:25" ht="19.5" customHeight="1">
      <c r="A305" s="9"/>
      <c r="B305" s="10"/>
      <c r="C305" s="3"/>
      <c r="D305" s="10"/>
      <c r="E305" s="11"/>
      <c r="F305" s="7"/>
      <c r="G305" s="8"/>
      <c r="H305" s="5"/>
      <c r="I305" s="8"/>
      <c r="J305" s="5"/>
      <c r="K305" s="8"/>
      <c r="L305" s="5"/>
      <c r="M305" s="6"/>
      <c r="N305" s="33">
        <f t="shared" si="24"/>
        <v>0</v>
      </c>
      <c r="O305" s="34">
        <f t="shared" si="24"/>
        <v>0</v>
      </c>
      <c r="P305" s="35">
        <f t="shared" si="25"/>
        <v>0</v>
      </c>
      <c r="R305" s="124" t="s">
        <v>336</v>
      </c>
      <c r="S305" s="209">
        <v>10.81</v>
      </c>
      <c r="T305" s="185">
        <v>5.4</v>
      </c>
      <c r="U305" s="181">
        <v>5.4</v>
      </c>
      <c r="V305" s="207">
        <v>5.4</v>
      </c>
      <c r="W305" s="185">
        <v>13.51</v>
      </c>
      <c r="X305" s="121">
        <v>0</v>
      </c>
      <c r="Y305" s="122"/>
    </row>
    <row r="306" spans="1:25" ht="19.5" customHeight="1">
      <c r="A306" s="9"/>
      <c r="B306" s="10"/>
      <c r="C306" s="3"/>
      <c r="D306" s="10"/>
      <c r="E306" s="11"/>
      <c r="F306" s="7"/>
      <c r="G306" s="8"/>
      <c r="H306" s="5"/>
      <c r="I306" s="8"/>
      <c r="J306" s="5"/>
      <c r="K306" s="8"/>
      <c r="L306" s="5"/>
      <c r="M306" s="6"/>
      <c r="N306" s="33">
        <f t="shared" si="24"/>
        <v>0</v>
      </c>
      <c r="O306" s="34">
        <f t="shared" si="24"/>
        <v>0</v>
      </c>
      <c r="P306" s="35">
        <f t="shared" si="25"/>
        <v>0</v>
      </c>
      <c r="R306" s="124" t="s">
        <v>340</v>
      </c>
      <c r="S306" s="209">
        <v>32</v>
      </c>
      <c r="T306" s="185">
        <v>22</v>
      </c>
      <c r="U306" s="181">
        <v>0</v>
      </c>
      <c r="V306" s="207">
        <v>15</v>
      </c>
      <c r="W306" s="185">
        <v>0</v>
      </c>
      <c r="X306" s="121">
        <v>0</v>
      </c>
      <c r="Y306" s="122"/>
    </row>
    <row r="307" spans="1:16" ht="19.5" customHeight="1">
      <c r="A307" s="9"/>
      <c r="B307" s="10"/>
      <c r="C307" s="3"/>
      <c r="D307" s="10"/>
      <c r="E307" s="11"/>
      <c r="F307" s="7"/>
      <c r="G307" s="8"/>
      <c r="H307" s="5"/>
      <c r="I307" s="8"/>
      <c r="J307" s="5"/>
      <c r="K307" s="8"/>
      <c r="L307" s="5"/>
      <c r="M307" s="6"/>
      <c r="N307" s="33">
        <f t="shared" si="24"/>
        <v>0</v>
      </c>
      <c r="O307" s="34">
        <f t="shared" si="24"/>
        <v>0</v>
      </c>
      <c r="P307" s="35">
        <f t="shared" si="25"/>
        <v>0</v>
      </c>
    </row>
    <row r="308" spans="1:16" ht="19.5" customHeight="1">
      <c r="A308" s="9"/>
      <c r="B308" s="10"/>
      <c r="C308" s="3"/>
      <c r="D308" s="10"/>
      <c r="E308" s="11"/>
      <c r="F308" s="7"/>
      <c r="G308" s="8"/>
      <c r="H308" s="5"/>
      <c r="I308" s="8"/>
      <c r="J308" s="5"/>
      <c r="K308" s="8"/>
      <c r="L308" s="5"/>
      <c r="M308" s="6"/>
      <c r="N308" s="33">
        <f t="shared" si="24"/>
        <v>0</v>
      </c>
      <c r="O308" s="34">
        <f t="shared" si="24"/>
        <v>0</v>
      </c>
      <c r="P308" s="35">
        <f t="shared" si="25"/>
        <v>0</v>
      </c>
    </row>
    <row r="309" spans="1:16" ht="19.5" customHeight="1">
      <c r="A309" s="9"/>
      <c r="B309" s="10"/>
      <c r="C309" s="3"/>
      <c r="D309" s="10"/>
      <c r="E309" s="11"/>
      <c r="F309" s="7"/>
      <c r="G309" s="8"/>
      <c r="H309" s="5"/>
      <c r="I309" s="8"/>
      <c r="J309" s="5"/>
      <c r="K309" s="8"/>
      <c r="L309" s="5"/>
      <c r="M309" s="6"/>
      <c r="N309" s="33">
        <f t="shared" si="24"/>
        <v>0</v>
      </c>
      <c r="O309" s="34">
        <f t="shared" si="24"/>
        <v>0</v>
      </c>
      <c r="P309" s="35">
        <f t="shared" si="25"/>
        <v>0</v>
      </c>
    </row>
    <row r="310" spans="1:16" ht="19.5" customHeight="1">
      <c r="A310" s="9"/>
      <c r="B310" s="10"/>
      <c r="C310" s="3"/>
      <c r="D310" s="10"/>
      <c r="E310" s="11"/>
      <c r="F310" s="7"/>
      <c r="G310" s="8"/>
      <c r="H310" s="5"/>
      <c r="I310" s="8"/>
      <c r="J310" s="5"/>
      <c r="K310" s="8"/>
      <c r="L310" s="5"/>
      <c r="M310" s="6"/>
      <c r="N310" s="33">
        <f t="shared" si="24"/>
        <v>0</v>
      </c>
      <c r="O310" s="34">
        <f t="shared" si="24"/>
        <v>0</v>
      </c>
      <c r="P310" s="35">
        <f t="shared" si="25"/>
        <v>0</v>
      </c>
    </row>
    <row r="311" spans="1:16" ht="19.5" customHeight="1">
      <c r="A311" s="9"/>
      <c r="B311" s="10"/>
      <c r="C311" s="3"/>
      <c r="D311" s="10"/>
      <c r="E311" s="11"/>
      <c r="F311" s="7"/>
      <c r="G311" s="8"/>
      <c r="H311" s="5"/>
      <c r="I311" s="8"/>
      <c r="J311" s="5"/>
      <c r="K311" s="8"/>
      <c r="L311" s="5"/>
      <c r="M311" s="6"/>
      <c r="N311" s="33">
        <f t="shared" si="24"/>
        <v>0</v>
      </c>
      <c r="O311" s="34">
        <f t="shared" si="24"/>
        <v>0</v>
      </c>
      <c r="P311" s="35">
        <f t="shared" si="25"/>
        <v>0</v>
      </c>
    </row>
    <row r="312" spans="1:16" ht="19.5" customHeight="1">
      <c r="A312" s="9"/>
      <c r="B312" s="10"/>
      <c r="C312" s="3"/>
      <c r="D312" s="10"/>
      <c r="E312" s="11"/>
      <c r="F312" s="7"/>
      <c r="G312" s="8"/>
      <c r="H312" s="5"/>
      <c r="I312" s="8"/>
      <c r="J312" s="5"/>
      <c r="K312" s="8"/>
      <c r="L312" s="5"/>
      <c r="M312" s="6"/>
      <c r="N312" s="33">
        <f t="shared" si="24"/>
        <v>0</v>
      </c>
      <c r="O312" s="34">
        <f t="shared" si="24"/>
        <v>0</v>
      </c>
      <c r="P312" s="35">
        <f t="shared" si="25"/>
        <v>0</v>
      </c>
    </row>
    <row r="313" spans="1:16" ht="19.5" customHeight="1">
      <c r="A313" s="9"/>
      <c r="B313" s="10"/>
      <c r="C313" s="3"/>
      <c r="D313" s="10"/>
      <c r="E313" s="11"/>
      <c r="F313" s="7"/>
      <c r="G313" s="8"/>
      <c r="H313" s="5"/>
      <c r="I313" s="8"/>
      <c r="J313" s="5"/>
      <c r="K313" s="8"/>
      <c r="L313" s="5"/>
      <c r="M313" s="6"/>
      <c r="N313" s="33">
        <f t="shared" si="24"/>
        <v>0</v>
      </c>
      <c r="O313" s="34">
        <f t="shared" si="24"/>
        <v>0</v>
      </c>
      <c r="P313" s="35">
        <f t="shared" si="25"/>
        <v>0</v>
      </c>
    </row>
    <row r="314" spans="1:16" ht="19.5" customHeight="1">
      <c r="A314" s="9"/>
      <c r="B314" s="10"/>
      <c r="C314" s="3"/>
      <c r="D314" s="10"/>
      <c r="E314" s="11"/>
      <c r="F314" s="7"/>
      <c r="G314" s="8"/>
      <c r="H314" s="5"/>
      <c r="I314" s="8"/>
      <c r="J314" s="5"/>
      <c r="K314" s="8"/>
      <c r="L314" s="5"/>
      <c r="M314" s="6"/>
      <c r="N314" s="33">
        <f t="shared" si="24"/>
        <v>0</v>
      </c>
      <c r="O314" s="34">
        <f t="shared" si="24"/>
        <v>0</v>
      </c>
      <c r="P314" s="35">
        <f t="shared" si="25"/>
        <v>0</v>
      </c>
    </row>
    <row r="315" spans="1:16" ht="19.5" customHeight="1">
      <c r="A315" s="9"/>
      <c r="B315" s="10"/>
      <c r="C315" s="3"/>
      <c r="D315" s="10"/>
      <c r="E315" s="11"/>
      <c r="F315" s="7"/>
      <c r="G315" s="8"/>
      <c r="H315" s="5"/>
      <c r="I315" s="8"/>
      <c r="J315" s="5"/>
      <c r="K315" s="8"/>
      <c r="L315" s="5"/>
      <c r="M315" s="6"/>
      <c r="N315" s="33">
        <f t="shared" si="24"/>
        <v>0</v>
      </c>
      <c r="O315" s="34">
        <f t="shared" si="24"/>
        <v>0</v>
      </c>
      <c r="P315" s="35">
        <f t="shared" si="25"/>
        <v>0</v>
      </c>
    </row>
    <row r="316" spans="1:16" ht="19.5" customHeight="1">
      <c r="A316" s="9"/>
      <c r="B316" s="10"/>
      <c r="C316" s="3"/>
      <c r="D316" s="10"/>
      <c r="E316" s="11"/>
      <c r="F316" s="7"/>
      <c r="G316" s="8"/>
      <c r="H316" s="5"/>
      <c r="I316" s="8"/>
      <c r="J316" s="5"/>
      <c r="K316" s="8"/>
      <c r="L316" s="5"/>
      <c r="M316" s="6"/>
      <c r="N316" s="33">
        <f t="shared" si="24"/>
        <v>0</v>
      </c>
      <c r="O316" s="34">
        <f t="shared" si="24"/>
        <v>0</v>
      </c>
      <c r="P316" s="35">
        <f t="shared" si="25"/>
        <v>0</v>
      </c>
    </row>
    <row r="317" spans="1:16" ht="19.5" customHeight="1">
      <c r="A317" s="9"/>
      <c r="B317" s="10"/>
      <c r="C317" s="3"/>
      <c r="D317" s="10"/>
      <c r="E317" s="11"/>
      <c r="F317" s="7"/>
      <c r="G317" s="8"/>
      <c r="H317" s="5"/>
      <c r="I317" s="8"/>
      <c r="J317" s="5"/>
      <c r="K317" s="8"/>
      <c r="L317" s="5"/>
      <c r="M317" s="6"/>
      <c r="N317" s="33">
        <f t="shared" si="24"/>
        <v>0</v>
      </c>
      <c r="O317" s="34">
        <f t="shared" si="24"/>
        <v>0</v>
      </c>
      <c r="P317" s="35">
        <f t="shared" si="25"/>
        <v>0</v>
      </c>
    </row>
    <row r="318" spans="1:16" ht="19.5" customHeight="1">
      <c r="A318" s="9"/>
      <c r="B318" s="10"/>
      <c r="C318" s="3"/>
      <c r="D318" s="10"/>
      <c r="E318" s="11"/>
      <c r="F318" s="7"/>
      <c r="G318" s="8"/>
      <c r="H318" s="5"/>
      <c r="I318" s="8"/>
      <c r="J318" s="5"/>
      <c r="K318" s="8"/>
      <c r="L318" s="5"/>
      <c r="M318" s="6"/>
      <c r="N318" s="33">
        <f t="shared" si="24"/>
        <v>0</v>
      </c>
      <c r="O318" s="34">
        <f t="shared" si="24"/>
        <v>0</v>
      </c>
      <c r="P318" s="35">
        <f t="shared" si="25"/>
        <v>0</v>
      </c>
    </row>
    <row r="319" spans="1:16" ht="19.5" customHeight="1">
      <c r="A319" s="9"/>
      <c r="B319" s="10"/>
      <c r="C319" s="3"/>
      <c r="D319" s="10"/>
      <c r="E319" s="11"/>
      <c r="F319" s="7"/>
      <c r="G319" s="8"/>
      <c r="H319" s="5"/>
      <c r="I319" s="8"/>
      <c r="J319" s="5"/>
      <c r="K319" s="8"/>
      <c r="L319" s="5"/>
      <c r="M319" s="6"/>
      <c r="N319" s="33">
        <f t="shared" si="24"/>
        <v>0</v>
      </c>
      <c r="O319" s="34">
        <f t="shared" si="24"/>
        <v>0</v>
      </c>
      <c r="P319" s="35">
        <f t="shared" si="25"/>
        <v>0</v>
      </c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8"/>
      <c r="J320" s="5"/>
      <c r="K320" s="8"/>
      <c r="L320" s="5"/>
      <c r="M320" s="6"/>
      <c r="N320" s="33">
        <f t="shared" si="24"/>
        <v>0</v>
      </c>
      <c r="O320" s="34">
        <f t="shared" si="24"/>
        <v>0</v>
      </c>
      <c r="P320" s="35">
        <f t="shared" si="25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8"/>
      <c r="J321" s="5"/>
      <c r="K321" s="8"/>
      <c r="L321" s="5"/>
      <c r="M321" s="6"/>
      <c r="N321" s="33">
        <f t="shared" si="24"/>
        <v>0</v>
      </c>
      <c r="O321" s="34">
        <f t="shared" si="24"/>
        <v>0</v>
      </c>
      <c r="P321" s="35">
        <f t="shared" si="25"/>
        <v>0</v>
      </c>
    </row>
    <row r="322" spans="1:16" ht="19.5" customHeight="1" thickBot="1">
      <c r="A322" s="26"/>
      <c r="B322" s="27"/>
      <c r="C322" s="3"/>
      <c r="D322" s="27"/>
      <c r="E322" s="28"/>
      <c r="F322" s="7"/>
      <c r="G322" s="8"/>
      <c r="H322" s="5"/>
      <c r="I322" s="130"/>
      <c r="J322" s="5"/>
      <c r="K322" s="130"/>
      <c r="L322" s="5"/>
      <c r="M322" s="6"/>
      <c r="N322" s="36">
        <f t="shared" si="24"/>
        <v>0</v>
      </c>
      <c r="O322" s="37">
        <f t="shared" si="24"/>
        <v>0</v>
      </c>
      <c r="P322" s="38">
        <f t="shared" si="25"/>
        <v>0</v>
      </c>
    </row>
    <row r="323" spans="1:16" ht="19.5" customHeight="1" thickBot="1">
      <c r="A323" s="259" t="s">
        <v>14</v>
      </c>
      <c r="B323" s="260"/>
      <c r="C323" s="260"/>
      <c r="D323" s="260"/>
      <c r="E323" s="261"/>
      <c r="F323" s="39">
        <f aca="true" t="shared" si="26" ref="F323:O323">SUM(F300:F322)</f>
        <v>27.02</v>
      </c>
      <c r="G323" s="40">
        <f t="shared" si="26"/>
        <v>66</v>
      </c>
      <c r="H323" s="41">
        <f t="shared" si="26"/>
        <v>21.62</v>
      </c>
      <c r="I323" s="42">
        <f t="shared" si="26"/>
        <v>64</v>
      </c>
      <c r="J323" s="39">
        <f t="shared" si="26"/>
        <v>21.62</v>
      </c>
      <c r="K323" s="40">
        <f t="shared" si="26"/>
        <v>64</v>
      </c>
      <c r="L323" s="41">
        <f t="shared" si="26"/>
        <v>21.62</v>
      </c>
      <c r="M323" s="40">
        <f t="shared" si="26"/>
        <v>64</v>
      </c>
      <c r="N323" s="43">
        <f t="shared" si="26"/>
        <v>91.88000000000001</v>
      </c>
      <c r="O323" s="44">
        <f t="shared" si="26"/>
        <v>258</v>
      </c>
      <c r="P323" s="32">
        <f t="shared" si="25"/>
        <v>349.88</v>
      </c>
    </row>
    <row r="324" spans="1:16" ht="19.5" customHeight="1">
      <c r="A324" s="45"/>
      <c r="B324" s="45"/>
      <c r="C324" s="45"/>
      <c r="D324" s="45"/>
      <c r="E324" s="45"/>
      <c r="F324" s="46"/>
      <c r="G324" s="46"/>
      <c r="H324" s="46"/>
      <c r="I324" s="46"/>
      <c r="J324" s="46"/>
      <c r="K324" s="46"/>
      <c r="L324" s="46"/>
      <c r="M324" s="46"/>
      <c r="N324" s="47"/>
      <c r="O324" s="47"/>
      <c r="P324" s="48"/>
    </row>
    <row r="325" spans="1:16" ht="19.5" customHeight="1">
      <c r="A325" s="45"/>
      <c r="B325" s="45"/>
      <c r="C325" s="45"/>
      <c r="D325" s="45"/>
      <c r="E325" s="45"/>
      <c r="F325" s="46"/>
      <c r="G325" s="46"/>
      <c r="H325" s="46"/>
      <c r="I325" s="46"/>
      <c r="J325" s="46"/>
      <c r="K325" s="46"/>
      <c r="L325" s="46"/>
      <c r="M325" s="46"/>
      <c r="N325" s="47"/>
      <c r="O325" s="47"/>
      <c r="P325" s="48"/>
    </row>
    <row r="326" spans="1:16" ht="19.5" customHeight="1">
      <c r="A326" s="238" t="s">
        <v>0</v>
      </c>
      <c r="B326" s="238"/>
      <c r="C326" s="238"/>
      <c r="D326" s="238"/>
      <c r="E326" s="238"/>
      <c r="F326" s="238"/>
      <c r="G326" s="238"/>
      <c r="H326" s="238"/>
      <c r="I326" s="239"/>
      <c r="J326" s="238"/>
      <c r="K326" s="238"/>
      <c r="L326" s="238"/>
      <c r="M326" s="238"/>
      <c r="N326" s="238"/>
      <c r="O326" s="238"/>
      <c r="P326" s="238"/>
    </row>
    <row r="327" spans="1:16" ht="19.5" customHeight="1">
      <c r="A327" s="238"/>
      <c r="B327" s="238"/>
      <c r="C327" s="238"/>
      <c r="D327" s="238"/>
      <c r="E327" s="238"/>
      <c r="F327" s="238"/>
      <c r="G327" s="238"/>
      <c r="H327" s="238"/>
      <c r="I327" s="239"/>
      <c r="J327" s="240"/>
      <c r="K327" s="240"/>
      <c r="L327" s="239"/>
      <c r="M327" s="239"/>
      <c r="N327" s="239"/>
      <c r="O327" s="239"/>
      <c r="P327" s="239"/>
    </row>
    <row r="328" spans="1:11" ht="19.5" customHeight="1">
      <c r="A328" s="241" t="s">
        <v>168</v>
      </c>
      <c r="B328" s="241"/>
      <c r="J328" s="19"/>
      <c r="K328" s="19"/>
    </row>
    <row r="329" spans="1:2" ht="19.5" customHeight="1">
      <c r="A329" s="241"/>
      <c r="B329" s="241"/>
    </row>
    <row r="330" spans="1:14" ht="19.5" customHeight="1">
      <c r="A330" s="241"/>
      <c r="B330" s="241"/>
      <c r="K330" s="18"/>
      <c r="L330" s="18"/>
      <c r="M330" s="18"/>
      <c r="N330" s="18"/>
    </row>
    <row r="331" spans="1:16" ht="19.5" customHeight="1">
      <c r="A331" s="263" t="s">
        <v>15</v>
      </c>
      <c r="B331" s="272" t="s">
        <v>298</v>
      </c>
      <c r="C331" s="272"/>
      <c r="D331" s="272"/>
      <c r="E331" s="29"/>
      <c r="F331" s="16"/>
      <c r="G331" s="16"/>
      <c r="H331" s="16"/>
      <c r="K331" s="255" t="s">
        <v>16</v>
      </c>
      <c r="L331" s="255"/>
      <c r="M331" s="227" t="str">
        <f>MR!R11</f>
        <v>jún 2013</v>
      </c>
      <c r="N331" s="227"/>
      <c r="O331" s="227"/>
      <c r="P331" s="227"/>
    </row>
    <row r="332" spans="1:16" ht="19.5" customHeight="1">
      <c r="A332" s="263"/>
      <c r="B332" s="272"/>
      <c r="C332" s="272"/>
      <c r="D332" s="272"/>
      <c r="E332" s="29"/>
      <c r="F332" s="16"/>
      <c r="G332" s="16"/>
      <c r="H332" s="16"/>
      <c r="K332" s="255"/>
      <c r="L332" s="255"/>
      <c r="M332" s="227"/>
      <c r="N332" s="227"/>
      <c r="O332" s="227"/>
      <c r="P332" s="227"/>
    </row>
    <row r="333" ht="19.5" customHeight="1" thickBot="1"/>
    <row r="334" spans="1:16" ht="19.5" customHeight="1" thickBot="1">
      <c r="A334" s="242" t="s">
        <v>2</v>
      </c>
      <c r="B334" s="245" t="s">
        <v>3</v>
      </c>
      <c r="C334" s="248" t="s">
        <v>4</v>
      </c>
      <c r="D334" s="251" t="s">
        <v>5</v>
      </c>
      <c r="E334" s="262" t="s">
        <v>6</v>
      </c>
      <c r="F334" s="235" t="s">
        <v>7</v>
      </c>
      <c r="G334" s="235"/>
      <c r="H334" s="235"/>
      <c r="I334" s="235"/>
      <c r="J334" s="235"/>
      <c r="K334" s="235"/>
      <c r="L334" s="235"/>
      <c r="M334" s="231"/>
      <c r="N334" s="234" t="s">
        <v>12</v>
      </c>
      <c r="O334" s="235"/>
      <c r="P334" s="228" t="s">
        <v>14</v>
      </c>
    </row>
    <row r="335" spans="1:16" ht="19.5" customHeight="1">
      <c r="A335" s="243"/>
      <c r="B335" s="246"/>
      <c r="C335" s="249"/>
      <c r="D335" s="252"/>
      <c r="E335" s="232"/>
      <c r="F335" s="256" t="s">
        <v>8</v>
      </c>
      <c r="G335" s="257"/>
      <c r="H335" s="258" t="s">
        <v>9</v>
      </c>
      <c r="I335" s="258"/>
      <c r="J335" s="256" t="s">
        <v>10</v>
      </c>
      <c r="K335" s="257"/>
      <c r="L335" s="258" t="s">
        <v>11</v>
      </c>
      <c r="M335" s="257"/>
      <c r="N335" s="236"/>
      <c r="O335" s="237"/>
      <c r="P335" s="229"/>
    </row>
    <row r="336" spans="1:16" ht="19.5" customHeight="1" thickBot="1">
      <c r="A336" s="244"/>
      <c r="B336" s="247"/>
      <c r="C336" s="250"/>
      <c r="D336" s="253"/>
      <c r="E336" s="233"/>
      <c r="F336" s="20" t="s">
        <v>336</v>
      </c>
      <c r="G336" s="21" t="s">
        <v>13</v>
      </c>
      <c r="H336" s="20" t="s">
        <v>336</v>
      </c>
      <c r="I336" s="22" t="s">
        <v>13</v>
      </c>
      <c r="J336" s="20" t="s">
        <v>336</v>
      </c>
      <c r="K336" s="21" t="s">
        <v>13</v>
      </c>
      <c r="L336" s="131" t="s">
        <v>336</v>
      </c>
      <c r="M336" s="21" t="s">
        <v>13</v>
      </c>
      <c r="N336" s="20" t="s">
        <v>336</v>
      </c>
      <c r="O336" s="22" t="s">
        <v>13</v>
      </c>
      <c r="P336" s="230"/>
    </row>
    <row r="337" spans="1:25" ht="19.5" customHeight="1">
      <c r="A337" s="2">
        <v>41434</v>
      </c>
      <c r="B337" s="3" t="s">
        <v>576</v>
      </c>
      <c r="C337" s="3" t="s">
        <v>364</v>
      </c>
      <c r="D337" s="3" t="s">
        <v>504</v>
      </c>
      <c r="E337" s="4"/>
      <c r="F337" s="7">
        <v>13.51</v>
      </c>
      <c r="G337" s="8">
        <v>33</v>
      </c>
      <c r="H337" s="5">
        <v>10.81</v>
      </c>
      <c r="I337" s="129">
        <v>32</v>
      </c>
      <c r="J337" s="5">
        <v>10.81</v>
      </c>
      <c r="K337" s="8">
        <v>32</v>
      </c>
      <c r="L337" s="5">
        <v>10.81</v>
      </c>
      <c r="M337" s="6">
        <v>32</v>
      </c>
      <c r="N337" s="33">
        <f>SUM(F337+H337+J337+L337)</f>
        <v>45.940000000000005</v>
      </c>
      <c r="O337" s="34">
        <f>SUM(G337+I337+K337+M337)</f>
        <v>129</v>
      </c>
      <c r="P337" s="35">
        <f>SUM(N337:O337)</f>
        <v>174.94</v>
      </c>
      <c r="R337" s="124" t="s">
        <v>8</v>
      </c>
      <c r="S337" s="208" t="s">
        <v>338</v>
      </c>
      <c r="T337" s="205" t="s">
        <v>339</v>
      </c>
      <c r="U337" s="182" t="s">
        <v>337</v>
      </c>
      <c r="V337" s="206" t="s">
        <v>384</v>
      </c>
      <c r="W337" s="205" t="s">
        <v>385</v>
      </c>
      <c r="X337" s="123" t="s">
        <v>341</v>
      </c>
      <c r="Y337" s="122"/>
    </row>
    <row r="338" spans="1:25" ht="19.5" customHeight="1">
      <c r="A338" s="9">
        <v>41448</v>
      </c>
      <c r="B338" s="10" t="s">
        <v>834</v>
      </c>
      <c r="C338" s="3" t="s">
        <v>364</v>
      </c>
      <c r="D338" s="10" t="s">
        <v>521</v>
      </c>
      <c r="E338" s="11"/>
      <c r="F338" s="7">
        <v>13.51</v>
      </c>
      <c r="G338" s="8">
        <v>33</v>
      </c>
      <c r="H338" s="5">
        <v>10.81</v>
      </c>
      <c r="I338" s="8">
        <v>32</v>
      </c>
      <c r="J338" s="5">
        <v>10.81</v>
      </c>
      <c r="K338" s="8">
        <v>32</v>
      </c>
      <c r="L338" s="5">
        <v>10.81</v>
      </c>
      <c r="M338" s="6">
        <v>32</v>
      </c>
      <c r="N338" s="33">
        <f aca="true" t="shared" si="27" ref="N338:O359">SUM(F338+H338+J338+L338)</f>
        <v>45.940000000000005</v>
      </c>
      <c r="O338" s="34">
        <f t="shared" si="27"/>
        <v>129</v>
      </c>
      <c r="P338" s="35">
        <f aca="true" t="shared" si="28" ref="P338:P360">SUM(N338:O338)</f>
        <v>174.94</v>
      </c>
      <c r="R338" s="124" t="s">
        <v>336</v>
      </c>
      <c r="S338" s="209">
        <v>13.51</v>
      </c>
      <c r="T338" s="185">
        <v>8.09</v>
      </c>
      <c r="U338" s="181">
        <v>5.4</v>
      </c>
      <c r="V338" s="207">
        <v>8.09</v>
      </c>
      <c r="W338" s="185">
        <v>21.6</v>
      </c>
      <c r="X338" s="123">
        <v>0</v>
      </c>
      <c r="Y338" s="122"/>
    </row>
    <row r="339" spans="1:25" ht="19.5" customHeight="1">
      <c r="A339" s="9"/>
      <c r="B339" s="10"/>
      <c r="C339" s="3"/>
      <c r="D339" s="10"/>
      <c r="E339" s="11"/>
      <c r="F339" s="7"/>
      <c r="G339" s="8"/>
      <c r="H339" s="5"/>
      <c r="I339" s="8"/>
      <c r="J339" s="5"/>
      <c r="K339" s="8"/>
      <c r="L339" s="5"/>
      <c r="M339" s="6"/>
      <c r="N339" s="33">
        <f t="shared" si="27"/>
        <v>0</v>
      </c>
      <c r="O339" s="34">
        <f t="shared" si="27"/>
        <v>0</v>
      </c>
      <c r="P339" s="35">
        <f t="shared" si="28"/>
        <v>0</v>
      </c>
      <c r="R339" s="124" t="s">
        <v>340</v>
      </c>
      <c r="S339" s="209">
        <v>33</v>
      </c>
      <c r="T339" s="185">
        <v>23</v>
      </c>
      <c r="U339" s="181">
        <v>1.3</v>
      </c>
      <c r="V339" s="207">
        <v>16</v>
      </c>
      <c r="W339" s="185">
        <v>1.3</v>
      </c>
      <c r="X339" s="123">
        <v>0</v>
      </c>
      <c r="Y339" s="122"/>
    </row>
    <row r="340" spans="1:20" ht="19.5" customHeight="1">
      <c r="A340" s="9"/>
      <c r="B340" s="10"/>
      <c r="C340" s="3"/>
      <c r="D340" s="10"/>
      <c r="E340" s="11"/>
      <c r="F340" s="7"/>
      <c r="G340" s="8"/>
      <c r="H340" s="5"/>
      <c r="I340" s="8"/>
      <c r="J340" s="5"/>
      <c r="K340" s="8"/>
      <c r="L340" s="5"/>
      <c r="M340" s="6"/>
      <c r="N340" s="33">
        <f t="shared" si="27"/>
        <v>0</v>
      </c>
      <c r="O340" s="34">
        <f t="shared" si="27"/>
        <v>0</v>
      </c>
      <c r="P340" s="35">
        <f t="shared" si="28"/>
        <v>0</v>
      </c>
      <c r="R340" s="119"/>
      <c r="T340" s="119"/>
    </row>
    <row r="341" spans="1:25" ht="19.5" customHeight="1">
      <c r="A341" s="9"/>
      <c r="B341" s="10"/>
      <c r="C341" s="3"/>
      <c r="D341" s="10"/>
      <c r="E341" s="11"/>
      <c r="F341" s="7"/>
      <c r="G341" s="8"/>
      <c r="H341" s="5"/>
      <c r="I341" s="8"/>
      <c r="J341" s="5"/>
      <c r="K341" s="8"/>
      <c r="L341" s="5"/>
      <c r="M341" s="6"/>
      <c r="N341" s="33">
        <f t="shared" si="27"/>
        <v>0</v>
      </c>
      <c r="O341" s="34">
        <f t="shared" si="27"/>
        <v>0</v>
      </c>
      <c r="P341" s="35">
        <f t="shared" si="28"/>
        <v>0</v>
      </c>
      <c r="R341" s="124" t="s">
        <v>342</v>
      </c>
      <c r="S341" s="208" t="s">
        <v>338</v>
      </c>
      <c r="T341" s="205" t="s">
        <v>339</v>
      </c>
      <c r="U341" s="182" t="s">
        <v>337</v>
      </c>
      <c r="V341" s="206" t="s">
        <v>384</v>
      </c>
      <c r="W341" s="205" t="s">
        <v>385</v>
      </c>
      <c r="X341" s="123" t="s">
        <v>341</v>
      </c>
      <c r="Y341" s="122"/>
    </row>
    <row r="342" spans="1:25" ht="19.5" customHeight="1">
      <c r="A342" s="9"/>
      <c r="B342" s="10"/>
      <c r="C342" s="3"/>
      <c r="D342" s="10"/>
      <c r="E342" s="11"/>
      <c r="F342" s="7"/>
      <c r="G342" s="8"/>
      <c r="H342" s="5"/>
      <c r="I342" s="8"/>
      <c r="J342" s="5"/>
      <c r="K342" s="8"/>
      <c r="L342" s="5"/>
      <c r="M342" s="6"/>
      <c r="N342" s="33">
        <f t="shared" si="27"/>
        <v>0</v>
      </c>
      <c r="O342" s="34">
        <f t="shared" si="27"/>
        <v>0</v>
      </c>
      <c r="P342" s="35">
        <f t="shared" si="28"/>
        <v>0</v>
      </c>
      <c r="R342" s="124" t="s">
        <v>336</v>
      </c>
      <c r="S342" s="209">
        <v>10.81</v>
      </c>
      <c r="T342" s="185">
        <v>5.4</v>
      </c>
      <c r="U342" s="181">
        <v>5.4</v>
      </c>
      <c r="V342" s="207">
        <v>5.4</v>
      </c>
      <c r="W342" s="185">
        <v>13.51</v>
      </c>
      <c r="X342" s="121">
        <v>0</v>
      </c>
      <c r="Y342" s="122"/>
    </row>
    <row r="343" spans="1:25" ht="19.5" customHeight="1">
      <c r="A343" s="9"/>
      <c r="B343" s="10"/>
      <c r="C343" s="3"/>
      <c r="D343" s="10"/>
      <c r="E343" s="11"/>
      <c r="F343" s="7"/>
      <c r="G343" s="8"/>
      <c r="H343" s="5"/>
      <c r="I343" s="8"/>
      <c r="J343" s="5"/>
      <c r="K343" s="8"/>
      <c r="L343" s="5"/>
      <c r="M343" s="6"/>
      <c r="N343" s="33">
        <f t="shared" si="27"/>
        <v>0</v>
      </c>
      <c r="O343" s="34">
        <f t="shared" si="27"/>
        <v>0</v>
      </c>
      <c r="P343" s="35">
        <f t="shared" si="28"/>
        <v>0</v>
      </c>
      <c r="R343" s="124" t="s">
        <v>340</v>
      </c>
      <c r="S343" s="209">
        <v>32</v>
      </c>
      <c r="T343" s="185">
        <v>22</v>
      </c>
      <c r="U343" s="181">
        <v>0</v>
      </c>
      <c r="V343" s="207">
        <v>15</v>
      </c>
      <c r="W343" s="185">
        <v>0</v>
      </c>
      <c r="X343" s="121">
        <v>0</v>
      </c>
      <c r="Y343" s="122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8"/>
      <c r="J344" s="5"/>
      <c r="K344" s="8"/>
      <c r="L344" s="5"/>
      <c r="M344" s="6"/>
      <c r="N344" s="33">
        <f t="shared" si="27"/>
        <v>0</v>
      </c>
      <c r="O344" s="34">
        <f t="shared" si="27"/>
        <v>0</v>
      </c>
      <c r="P344" s="35">
        <f t="shared" si="28"/>
        <v>0</v>
      </c>
    </row>
    <row r="345" spans="1:16" ht="19.5" customHeight="1">
      <c r="A345" s="9"/>
      <c r="B345" s="10"/>
      <c r="C345" s="3"/>
      <c r="D345" s="10"/>
      <c r="E345" s="11"/>
      <c r="F345" s="7"/>
      <c r="G345" s="8"/>
      <c r="H345" s="5"/>
      <c r="I345" s="8"/>
      <c r="J345" s="5"/>
      <c r="K345" s="8"/>
      <c r="L345" s="5"/>
      <c r="M345" s="6"/>
      <c r="N345" s="33">
        <f t="shared" si="27"/>
        <v>0</v>
      </c>
      <c r="O345" s="34">
        <f t="shared" si="27"/>
        <v>0</v>
      </c>
      <c r="P345" s="35">
        <f t="shared" si="28"/>
        <v>0</v>
      </c>
    </row>
    <row r="346" spans="1:16" ht="19.5" customHeight="1">
      <c r="A346" s="9"/>
      <c r="B346" s="10"/>
      <c r="C346" s="3"/>
      <c r="D346" s="10"/>
      <c r="E346" s="11"/>
      <c r="F346" s="7"/>
      <c r="G346" s="8"/>
      <c r="H346" s="5"/>
      <c r="I346" s="8"/>
      <c r="J346" s="5"/>
      <c r="K346" s="8"/>
      <c r="L346" s="5"/>
      <c r="M346" s="6"/>
      <c r="N346" s="33">
        <f t="shared" si="27"/>
        <v>0</v>
      </c>
      <c r="O346" s="34">
        <f t="shared" si="27"/>
        <v>0</v>
      </c>
      <c r="P346" s="35">
        <f t="shared" si="28"/>
        <v>0</v>
      </c>
    </row>
    <row r="347" spans="1:16" ht="19.5" customHeight="1">
      <c r="A347" s="9"/>
      <c r="B347" s="10"/>
      <c r="C347" s="3"/>
      <c r="D347" s="10"/>
      <c r="E347" s="11"/>
      <c r="F347" s="7"/>
      <c r="G347" s="8"/>
      <c r="H347" s="5"/>
      <c r="I347" s="8"/>
      <c r="J347" s="5"/>
      <c r="K347" s="8"/>
      <c r="L347" s="5"/>
      <c r="M347" s="6"/>
      <c r="N347" s="33">
        <f t="shared" si="27"/>
        <v>0</v>
      </c>
      <c r="O347" s="34">
        <f t="shared" si="27"/>
        <v>0</v>
      </c>
      <c r="P347" s="35">
        <f t="shared" si="28"/>
        <v>0</v>
      </c>
    </row>
    <row r="348" spans="1:16" ht="19.5" customHeight="1">
      <c r="A348" s="9"/>
      <c r="B348" s="10"/>
      <c r="C348" s="3"/>
      <c r="D348" s="10"/>
      <c r="E348" s="11"/>
      <c r="F348" s="7"/>
      <c r="G348" s="8"/>
      <c r="H348" s="5"/>
      <c r="I348" s="8"/>
      <c r="J348" s="5"/>
      <c r="K348" s="8"/>
      <c r="L348" s="5"/>
      <c r="M348" s="6"/>
      <c r="N348" s="33">
        <f t="shared" si="27"/>
        <v>0</v>
      </c>
      <c r="O348" s="34">
        <f t="shared" si="27"/>
        <v>0</v>
      </c>
      <c r="P348" s="35">
        <f t="shared" si="28"/>
        <v>0</v>
      </c>
    </row>
    <row r="349" spans="1:16" ht="19.5" customHeight="1">
      <c r="A349" s="9"/>
      <c r="B349" s="10"/>
      <c r="C349" s="3"/>
      <c r="D349" s="10"/>
      <c r="E349" s="11"/>
      <c r="F349" s="7"/>
      <c r="G349" s="8"/>
      <c r="H349" s="5"/>
      <c r="I349" s="8"/>
      <c r="J349" s="5"/>
      <c r="K349" s="8"/>
      <c r="L349" s="5"/>
      <c r="M349" s="6"/>
      <c r="N349" s="33">
        <f t="shared" si="27"/>
        <v>0</v>
      </c>
      <c r="O349" s="34">
        <f t="shared" si="27"/>
        <v>0</v>
      </c>
      <c r="P349" s="35">
        <f t="shared" si="28"/>
        <v>0</v>
      </c>
    </row>
    <row r="350" spans="1:16" ht="19.5" customHeight="1">
      <c r="A350" s="9"/>
      <c r="B350" s="10"/>
      <c r="C350" s="3"/>
      <c r="D350" s="10"/>
      <c r="E350" s="11"/>
      <c r="F350" s="7"/>
      <c r="G350" s="8"/>
      <c r="H350" s="5"/>
      <c r="I350" s="8"/>
      <c r="J350" s="5"/>
      <c r="K350" s="8"/>
      <c r="L350" s="5"/>
      <c r="M350" s="6"/>
      <c r="N350" s="33">
        <f t="shared" si="27"/>
        <v>0</v>
      </c>
      <c r="O350" s="34">
        <f t="shared" si="27"/>
        <v>0</v>
      </c>
      <c r="P350" s="35">
        <f t="shared" si="28"/>
        <v>0</v>
      </c>
    </row>
    <row r="351" spans="1:16" ht="19.5" customHeight="1">
      <c r="A351" s="9"/>
      <c r="B351" s="10"/>
      <c r="C351" s="3"/>
      <c r="D351" s="10"/>
      <c r="E351" s="11"/>
      <c r="F351" s="7"/>
      <c r="G351" s="8"/>
      <c r="H351" s="5"/>
      <c r="I351" s="8"/>
      <c r="J351" s="5"/>
      <c r="K351" s="8"/>
      <c r="L351" s="5"/>
      <c r="M351" s="6"/>
      <c r="N351" s="33">
        <f t="shared" si="27"/>
        <v>0</v>
      </c>
      <c r="O351" s="34">
        <f t="shared" si="27"/>
        <v>0</v>
      </c>
      <c r="P351" s="35">
        <f t="shared" si="28"/>
        <v>0</v>
      </c>
    </row>
    <row r="352" spans="1:16" ht="19.5" customHeight="1">
      <c r="A352" s="9"/>
      <c r="B352" s="10"/>
      <c r="C352" s="3"/>
      <c r="D352" s="10"/>
      <c r="E352" s="11"/>
      <c r="F352" s="7"/>
      <c r="G352" s="8"/>
      <c r="H352" s="5"/>
      <c r="I352" s="8"/>
      <c r="J352" s="5"/>
      <c r="K352" s="8"/>
      <c r="L352" s="5"/>
      <c r="M352" s="6"/>
      <c r="N352" s="33">
        <f t="shared" si="27"/>
        <v>0</v>
      </c>
      <c r="O352" s="34">
        <f t="shared" si="27"/>
        <v>0</v>
      </c>
      <c r="P352" s="35">
        <f t="shared" si="28"/>
        <v>0</v>
      </c>
    </row>
    <row r="353" spans="1:16" ht="19.5" customHeight="1">
      <c r="A353" s="9"/>
      <c r="B353" s="10"/>
      <c r="C353" s="3"/>
      <c r="D353" s="10"/>
      <c r="E353" s="11"/>
      <c r="F353" s="7"/>
      <c r="G353" s="8"/>
      <c r="H353" s="5"/>
      <c r="I353" s="8"/>
      <c r="J353" s="5"/>
      <c r="K353" s="8"/>
      <c r="L353" s="5"/>
      <c r="M353" s="6"/>
      <c r="N353" s="33">
        <f t="shared" si="27"/>
        <v>0</v>
      </c>
      <c r="O353" s="34">
        <f t="shared" si="27"/>
        <v>0</v>
      </c>
      <c r="P353" s="35">
        <f t="shared" si="28"/>
        <v>0</v>
      </c>
    </row>
    <row r="354" spans="1:16" ht="19.5" customHeight="1">
      <c r="A354" s="9"/>
      <c r="B354" s="10"/>
      <c r="C354" s="3"/>
      <c r="D354" s="10"/>
      <c r="E354" s="11"/>
      <c r="F354" s="7"/>
      <c r="G354" s="8"/>
      <c r="H354" s="5"/>
      <c r="I354" s="8"/>
      <c r="J354" s="5"/>
      <c r="K354" s="8"/>
      <c r="L354" s="5"/>
      <c r="M354" s="6"/>
      <c r="N354" s="33">
        <f t="shared" si="27"/>
        <v>0</v>
      </c>
      <c r="O354" s="34">
        <f t="shared" si="27"/>
        <v>0</v>
      </c>
      <c r="P354" s="35">
        <f t="shared" si="28"/>
        <v>0</v>
      </c>
    </row>
    <row r="355" spans="1:16" ht="19.5" customHeight="1">
      <c r="A355" s="9"/>
      <c r="B355" s="10"/>
      <c r="C355" s="3"/>
      <c r="D355" s="10"/>
      <c r="E355" s="11"/>
      <c r="F355" s="7"/>
      <c r="G355" s="8"/>
      <c r="H355" s="5"/>
      <c r="I355" s="8"/>
      <c r="J355" s="5"/>
      <c r="K355" s="8"/>
      <c r="L355" s="5"/>
      <c r="M355" s="6"/>
      <c r="N355" s="33">
        <f t="shared" si="27"/>
        <v>0</v>
      </c>
      <c r="O355" s="34">
        <f t="shared" si="27"/>
        <v>0</v>
      </c>
      <c r="P355" s="35">
        <f t="shared" si="28"/>
        <v>0</v>
      </c>
    </row>
    <row r="356" spans="1:16" ht="19.5" customHeight="1">
      <c r="A356" s="9"/>
      <c r="B356" s="10"/>
      <c r="C356" s="3"/>
      <c r="D356" s="10"/>
      <c r="E356" s="11"/>
      <c r="F356" s="7"/>
      <c r="G356" s="8"/>
      <c r="H356" s="5"/>
      <c r="I356" s="8"/>
      <c r="J356" s="5"/>
      <c r="K356" s="8"/>
      <c r="L356" s="5"/>
      <c r="M356" s="6"/>
      <c r="N356" s="33">
        <f t="shared" si="27"/>
        <v>0</v>
      </c>
      <c r="O356" s="34">
        <f t="shared" si="27"/>
        <v>0</v>
      </c>
      <c r="P356" s="35">
        <f t="shared" si="28"/>
        <v>0</v>
      </c>
    </row>
    <row r="357" spans="1:16" ht="19.5" customHeight="1">
      <c r="A357" s="9"/>
      <c r="B357" s="10"/>
      <c r="C357" s="3"/>
      <c r="D357" s="10"/>
      <c r="E357" s="11"/>
      <c r="F357" s="7"/>
      <c r="G357" s="8"/>
      <c r="H357" s="5"/>
      <c r="I357" s="8"/>
      <c r="J357" s="5"/>
      <c r="K357" s="8"/>
      <c r="L357" s="5"/>
      <c r="M357" s="6"/>
      <c r="N357" s="33">
        <f t="shared" si="27"/>
        <v>0</v>
      </c>
      <c r="O357" s="34">
        <f t="shared" si="27"/>
        <v>0</v>
      </c>
      <c r="P357" s="35">
        <f t="shared" si="28"/>
        <v>0</v>
      </c>
    </row>
    <row r="358" spans="1:16" ht="19.5" customHeight="1">
      <c r="A358" s="9"/>
      <c r="B358" s="10"/>
      <c r="C358" s="3"/>
      <c r="D358" s="10"/>
      <c r="E358" s="11"/>
      <c r="F358" s="7"/>
      <c r="G358" s="8"/>
      <c r="H358" s="5"/>
      <c r="I358" s="8"/>
      <c r="J358" s="5"/>
      <c r="K358" s="8"/>
      <c r="L358" s="5"/>
      <c r="M358" s="6"/>
      <c r="N358" s="33">
        <f t="shared" si="27"/>
        <v>0</v>
      </c>
      <c r="O358" s="34">
        <f t="shared" si="27"/>
        <v>0</v>
      </c>
      <c r="P358" s="35">
        <f t="shared" si="28"/>
        <v>0</v>
      </c>
    </row>
    <row r="359" spans="1:16" ht="19.5" customHeight="1" thickBot="1">
      <c r="A359" s="26"/>
      <c r="B359" s="27"/>
      <c r="C359" s="3"/>
      <c r="D359" s="27"/>
      <c r="E359" s="28"/>
      <c r="F359" s="7"/>
      <c r="G359" s="8"/>
      <c r="H359" s="5"/>
      <c r="I359" s="130"/>
      <c r="J359" s="5"/>
      <c r="K359" s="130"/>
      <c r="L359" s="5"/>
      <c r="M359" s="6"/>
      <c r="N359" s="36">
        <f t="shared" si="27"/>
        <v>0</v>
      </c>
      <c r="O359" s="37">
        <f t="shared" si="27"/>
        <v>0</v>
      </c>
      <c r="P359" s="38">
        <f t="shared" si="28"/>
        <v>0</v>
      </c>
    </row>
    <row r="360" spans="1:16" ht="19.5" customHeight="1" thickBot="1">
      <c r="A360" s="259" t="s">
        <v>14</v>
      </c>
      <c r="B360" s="260"/>
      <c r="C360" s="260"/>
      <c r="D360" s="260"/>
      <c r="E360" s="261"/>
      <c r="F360" s="39">
        <f aca="true" t="shared" si="29" ref="F360:O360">SUM(F337:F359)</f>
        <v>27.02</v>
      </c>
      <c r="G360" s="40">
        <f t="shared" si="29"/>
        <v>66</v>
      </c>
      <c r="H360" s="41">
        <f t="shared" si="29"/>
        <v>21.62</v>
      </c>
      <c r="I360" s="42">
        <f t="shared" si="29"/>
        <v>64</v>
      </c>
      <c r="J360" s="39">
        <f t="shared" si="29"/>
        <v>21.62</v>
      </c>
      <c r="K360" s="40">
        <f t="shared" si="29"/>
        <v>64</v>
      </c>
      <c r="L360" s="41">
        <f t="shared" si="29"/>
        <v>21.62</v>
      </c>
      <c r="M360" s="40">
        <f t="shared" si="29"/>
        <v>64</v>
      </c>
      <c r="N360" s="43">
        <f t="shared" si="29"/>
        <v>91.88000000000001</v>
      </c>
      <c r="O360" s="44">
        <f t="shared" si="29"/>
        <v>258</v>
      </c>
      <c r="P360" s="32">
        <f t="shared" si="28"/>
        <v>349.88</v>
      </c>
    </row>
    <row r="361" spans="1:16" ht="19.5" customHeight="1">
      <c r="A361" s="238" t="s">
        <v>0</v>
      </c>
      <c r="B361" s="238"/>
      <c r="C361" s="238"/>
      <c r="D361" s="238"/>
      <c r="E361" s="238"/>
      <c r="F361" s="238"/>
      <c r="G361" s="238"/>
      <c r="H361" s="238"/>
      <c r="I361" s="239"/>
      <c r="J361" s="238"/>
      <c r="K361" s="238"/>
      <c r="L361" s="238"/>
      <c r="M361" s="238"/>
      <c r="N361" s="238"/>
      <c r="O361" s="238"/>
      <c r="P361" s="238"/>
    </row>
    <row r="362" spans="1:16" ht="19.5" customHeight="1">
      <c r="A362" s="238"/>
      <c r="B362" s="238"/>
      <c r="C362" s="238"/>
      <c r="D362" s="238"/>
      <c r="E362" s="238"/>
      <c r="F362" s="238"/>
      <c r="G362" s="238"/>
      <c r="H362" s="238"/>
      <c r="I362" s="239"/>
      <c r="J362" s="240"/>
      <c r="K362" s="240"/>
      <c r="L362" s="239"/>
      <c r="M362" s="239"/>
      <c r="N362" s="239"/>
      <c r="O362" s="239"/>
      <c r="P362" s="239"/>
    </row>
    <row r="363" spans="1:11" ht="19.5" customHeight="1">
      <c r="A363" s="241" t="s">
        <v>169</v>
      </c>
      <c r="B363" s="241"/>
      <c r="J363" s="19"/>
      <c r="K363" s="19"/>
    </row>
    <row r="364" spans="1:2" ht="19.5" customHeight="1">
      <c r="A364" s="241"/>
      <c r="B364" s="241"/>
    </row>
    <row r="365" spans="1:14" ht="19.5" customHeight="1">
      <c r="A365" s="241"/>
      <c r="B365" s="241"/>
      <c r="K365" s="18"/>
      <c r="L365" s="18"/>
      <c r="M365" s="18"/>
      <c r="N365" s="18"/>
    </row>
    <row r="366" spans="1:16" ht="19.5" customHeight="1">
      <c r="A366" s="263" t="s">
        <v>15</v>
      </c>
      <c r="B366" s="272" t="s">
        <v>299</v>
      </c>
      <c r="C366" s="272"/>
      <c r="D366" s="272"/>
      <c r="E366" s="29"/>
      <c r="F366" s="16"/>
      <c r="G366" s="16"/>
      <c r="H366" s="16"/>
      <c r="K366" s="255" t="s">
        <v>16</v>
      </c>
      <c r="L366" s="255"/>
      <c r="M366" s="227" t="str">
        <f>MR!R11</f>
        <v>jún 2013</v>
      </c>
      <c r="N366" s="227"/>
      <c r="O366" s="227"/>
      <c r="P366" s="227"/>
    </row>
    <row r="367" spans="1:16" ht="19.5" customHeight="1">
      <c r="A367" s="263"/>
      <c r="B367" s="272"/>
      <c r="C367" s="272"/>
      <c r="D367" s="272"/>
      <c r="E367" s="29"/>
      <c r="F367" s="16"/>
      <c r="G367" s="16"/>
      <c r="H367" s="16"/>
      <c r="K367" s="255"/>
      <c r="L367" s="255"/>
      <c r="M367" s="227"/>
      <c r="N367" s="227"/>
      <c r="O367" s="227"/>
      <c r="P367" s="227"/>
    </row>
    <row r="368" ht="19.5" customHeight="1" thickBot="1"/>
    <row r="369" spans="1:16" ht="19.5" customHeight="1" thickBot="1">
      <c r="A369" s="242" t="s">
        <v>2</v>
      </c>
      <c r="B369" s="245" t="s">
        <v>3</v>
      </c>
      <c r="C369" s="248" t="s">
        <v>4</v>
      </c>
      <c r="D369" s="251" t="s">
        <v>5</v>
      </c>
      <c r="E369" s="262" t="s">
        <v>6</v>
      </c>
      <c r="F369" s="235" t="s">
        <v>7</v>
      </c>
      <c r="G369" s="235"/>
      <c r="H369" s="235"/>
      <c r="I369" s="235"/>
      <c r="J369" s="235"/>
      <c r="K369" s="235"/>
      <c r="L369" s="235"/>
      <c r="M369" s="231"/>
      <c r="N369" s="234" t="s">
        <v>12</v>
      </c>
      <c r="O369" s="235"/>
      <c r="P369" s="228" t="s">
        <v>14</v>
      </c>
    </row>
    <row r="370" spans="1:16" ht="19.5" customHeight="1">
      <c r="A370" s="243"/>
      <c r="B370" s="246"/>
      <c r="C370" s="249"/>
      <c r="D370" s="252"/>
      <c r="E370" s="232"/>
      <c r="F370" s="256" t="s">
        <v>8</v>
      </c>
      <c r="G370" s="257"/>
      <c r="H370" s="258" t="s">
        <v>9</v>
      </c>
      <c r="I370" s="258"/>
      <c r="J370" s="256" t="s">
        <v>10</v>
      </c>
      <c r="K370" s="257"/>
      <c r="L370" s="258" t="s">
        <v>11</v>
      </c>
      <c r="M370" s="257"/>
      <c r="N370" s="236"/>
      <c r="O370" s="237"/>
      <c r="P370" s="229"/>
    </row>
    <row r="371" spans="1:16" ht="19.5" customHeight="1" thickBot="1">
      <c r="A371" s="244"/>
      <c r="B371" s="247"/>
      <c r="C371" s="250"/>
      <c r="D371" s="253"/>
      <c r="E371" s="233"/>
      <c r="F371" s="20" t="s">
        <v>336</v>
      </c>
      <c r="G371" s="21" t="s">
        <v>13</v>
      </c>
      <c r="H371" s="20" t="s">
        <v>336</v>
      </c>
      <c r="I371" s="22" t="s">
        <v>13</v>
      </c>
      <c r="J371" s="20" t="s">
        <v>336</v>
      </c>
      <c r="K371" s="21" t="s">
        <v>13</v>
      </c>
      <c r="L371" s="20" t="s">
        <v>336</v>
      </c>
      <c r="M371" s="21" t="s">
        <v>13</v>
      </c>
      <c r="N371" s="20" t="s">
        <v>336</v>
      </c>
      <c r="O371" s="22" t="s">
        <v>13</v>
      </c>
      <c r="P371" s="230"/>
    </row>
    <row r="372" spans="1:25" ht="19.5" customHeight="1">
      <c r="A372" s="2">
        <v>41434</v>
      </c>
      <c r="B372" s="3" t="s">
        <v>575</v>
      </c>
      <c r="C372" s="3" t="s">
        <v>364</v>
      </c>
      <c r="D372" s="3" t="s">
        <v>504</v>
      </c>
      <c r="E372" s="4"/>
      <c r="F372" s="7">
        <v>13.51</v>
      </c>
      <c r="G372" s="8">
        <v>33</v>
      </c>
      <c r="H372" s="5">
        <v>10.81</v>
      </c>
      <c r="I372" s="129">
        <v>32</v>
      </c>
      <c r="J372" s="5">
        <v>10.81</v>
      </c>
      <c r="K372" s="129">
        <v>32</v>
      </c>
      <c r="L372" s="5">
        <v>10.81</v>
      </c>
      <c r="M372" s="6">
        <v>32</v>
      </c>
      <c r="N372" s="33">
        <f>SUM(F372+H372+J372+L372)</f>
        <v>45.940000000000005</v>
      </c>
      <c r="O372" s="34">
        <f>SUM(G372+I372+K372+M372)</f>
        <v>129</v>
      </c>
      <c r="P372" s="35">
        <f>SUM(N372:O372)</f>
        <v>174.94</v>
      </c>
      <c r="R372" s="124" t="s">
        <v>8</v>
      </c>
      <c r="S372" s="208" t="s">
        <v>338</v>
      </c>
      <c r="T372" s="205" t="s">
        <v>339</v>
      </c>
      <c r="U372" s="182" t="s">
        <v>337</v>
      </c>
      <c r="V372" s="206" t="s">
        <v>384</v>
      </c>
      <c r="W372" s="205" t="s">
        <v>385</v>
      </c>
      <c r="X372" s="123" t="s">
        <v>341</v>
      </c>
      <c r="Y372" s="122"/>
    </row>
    <row r="373" spans="1:25" ht="19.5" customHeight="1">
      <c r="A373" s="9">
        <v>41447</v>
      </c>
      <c r="B373" s="10" t="s">
        <v>833</v>
      </c>
      <c r="C373" s="3" t="s">
        <v>364</v>
      </c>
      <c r="D373" s="10" t="s">
        <v>521</v>
      </c>
      <c r="E373" s="11"/>
      <c r="F373" s="7">
        <v>13.51</v>
      </c>
      <c r="G373" s="8">
        <v>33</v>
      </c>
      <c r="H373" s="5">
        <v>10.81</v>
      </c>
      <c r="I373" s="8">
        <v>32</v>
      </c>
      <c r="J373" s="5">
        <v>10.81</v>
      </c>
      <c r="K373" s="8">
        <v>32</v>
      </c>
      <c r="L373" s="5">
        <v>10.81</v>
      </c>
      <c r="M373" s="6">
        <v>32</v>
      </c>
      <c r="N373" s="33">
        <f aca="true" t="shared" si="30" ref="N373:O394">SUM(F373+H373+J373+L373)</f>
        <v>45.940000000000005</v>
      </c>
      <c r="O373" s="34">
        <f t="shared" si="30"/>
        <v>129</v>
      </c>
      <c r="P373" s="35">
        <f aca="true" t="shared" si="31" ref="P373:P395">SUM(N373:O373)</f>
        <v>174.94</v>
      </c>
      <c r="R373" s="124" t="s">
        <v>336</v>
      </c>
      <c r="S373" s="209">
        <v>13.51</v>
      </c>
      <c r="T373" s="185">
        <v>8.09</v>
      </c>
      <c r="U373" s="181">
        <v>5.4</v>
      </c>
      <c r="V373" s="207">
        <v>8.09</v>
      </c>
      <c r="W373" s="185">
        <v>21.6</v>
      </c>
      <c r="X373" s="123">
        <v>0</v>
      </c>
      <c r="Y373" s="122"/>
    </row>
    <row r="374" spans="1:25" ht="19.5" customHeight="1">
      <c r="A374" s="9"/>
      <c r="B374" s="10"/>
      <c r="C374" s="3"/>
      <c r="D374" s="10"/>
      <c r="E374" s="11"/>
      <c r="F374" s="7"/>
      <c r="G374" s="8"/>
      <c r="H374" s="5"/>
      <c r="I374" s="8"/>
      <c r="J374" s="5"/>
      <c r="K374" s="8"/>
      <c r="L374" s="5"/>
      <c r="M374" s="6"/>
      <c r="N374" s="33">
        <f t="shared" si="30"/>
        <v>0</v>
      </c>
      <c r="O374" s="34">
        <f t="shared" si="30"/>
        <v>0</v>
      </c>
      <c r="P374" s="35">
        <f t="shared" si="31"/>
        <v>0</v>
      </c>
      <c r="R374" s="124" t="s">
        <v>340</v>
      </c>
      <c r="S374" s="209">
        <v>33</v>
      </c>
      <c r="T374" s="185">
        <v>23</v>
      </c>
      <c r="U374" s="181">
        <v>1.3</v>
      </c>
      <c r="V374" s="207">
        <v>16</v>
      </c>
      <c r="W374" s="185">
        <v>1.3</v>
      </c>
      <c r="X374" s="123">
        <v>0</v>
      </c>
      <c r="Y374" s="122"/>
    </row>
    <row r="375" spans="1:20" ht="19.5" customHeight="1">
      <c r="A375" s="9"/>
      <c r="B375" s="10"/>
      <c r="C375" s="3"/>
      <c r="D375" s="10"/>
      <c r="E375" s="11"/>
      <c r="F375" s="7"/>
      <c r="G375" s="8"/>
      <c r="H375" s="5"/>
      <c r="I375" s="8"/>
      <c r="J375" s="5"/>
      <c r="K375" s="8"/>
      <c r="L375" s="5"/>
      <c r="M375" s="6"/>
      <c r="N375" s="33">
        <f t="shared" si="30"/>
        <v>0</v>
      </c>
      <c r="O375" s="34">
        <f t="shared" si="30"/>
        <v>0</v>
      </c>
      <c r="P375" s="35">
        <f t="shared" si="31"/>
        <v>0</v>
      </c>
      <c r="R375" s="119"/>
      <c r="T375" s="119"/>
    </row>
    <row r="376" spans="1:25" ht="19.5" customHeight="1">
      <c r="A376" s="9"/>
      <c r="B376" s="10"/>
      <c r="C376" s="3"/>
      <c r="D376" s="10"/>
      <c r="E376" s="11"/>
      <c r="F376" s="7"/>
      <c r="G376" s="8"/>
      <c r="H376" s="5"/>
      <c r="I376" s="8"/>
      <c r="J376" s="5"/>
      <c r="K376" s="8"/>
      <c r="L376" s="5"/>
      <c r="M376" s="6"/>
      <c r="N376" s="33">
        <f t="shared" si="30"/>
        <v>0</v>
      </c>
      <c r="O376" s="34">
        <f t="shared" si="30"/>
        <v>0</v>
      </c>
      <c r="P376" s="35">
        <f t="shared" si="31"/>
        <v>0</v>
      </c>
      <c r="R376" s="124" t="s">
        <v>342</v>
      </c>
      <c r="S376" s="208" t="s">
        <v>338</v>
      </c>
      <c r="T376" s="205" t="s">
        <v>339</v>
      </c>
      <c r="U376" s="182" t="s">
        <v>337</v>
      </c>
      <c r="V376" s="206" t="s">
        <v>384</v>
      </c>
      <c r="W376" s="205" t="s">
        <v>385</v>
      </c>
      <c r="X376" s="123" t="s">
        <v>341</v>
      </c>
      <c r="Y376" s="122"/>
    </row>
    <row r="377" spans="1:25" ht="19.5" customHeight="1">
      <c r="A377" s="9"/>
      <c r="B377" s="10"/>
      <c r="C377" s="3"/>
      <c r="D377" s="10"/>
      <c r="E377" s="11"/>
      <c r="F377" s="7"/>
      <c r="G377" s="8"/>
      <c r="H377" s="5"/>
      <c r="I377" s="8"/>
      <c r="J377" s="5"/>
      <c r="K377" s="8"/>
      <c r="L377" s="5"/>
      <c r="M377" s="6"/>
      <c r="N377" s="33">
        <f t="shared" si="30"/>
        <v>0</v>
      </c>
      <c r="O377" s="34">
        <f t="shared" si="30"/>
        <v>0</v>
      </c>
      <c r="P377" s="35">
        <f t="shared" si="31"/>
        <v>0</v>
      </c>
      <c r="R377" s="124" t="s">
        <v>336</v>
      </c>
      <c r="S377" s="209">
        <v>10.81</v>
      </c>
      <c r="T377" s="185">
        <v>5.4</v>
      </c>
      <c r="U377" s="181">
        <v>5.4</v>
      </c>
      <c r="V377" s="207">
        <v>5.4</v>
      </c>
      <c r="W377" s="185">
        <v>13.51</v>
      </c>
      <c r="X377" s="121">
        <v>0</v>
      </c>
      <c r="Y377" s="122"/>
    </row>
    <row r="378" spans="1:25" ht="19.5" customHeight="1">
      <c r="A378" s="9"/>
      <c r="B378" s="10"/>
      <c r="C378" s="3"/>
      <c r="D378" s="10"/>
      <c r="E378" s="11"/>
      <c r="F378" s="7"/>
      <c r="G378" s="8"/>
      <c r="H378" s="5"/>
      <c r="I378" s="8"/>
      <c r="J378" s="5"/>
      <c r="K378" s="8"/>
      <c r="L378" s="5"/>
      <c r="M378" s="6"/>
      <c r="N378" s="33">
        <f t="shared" si="30"/>
        <v>0</v>
      </c>
      <c r="O378" s="34">
        <f t="shared" si="30"/>
        <v>0</v>
      </c>
      <c r="P378" s="35">
        <f t="shared" si="31"/>
        <v>0</v>
      </c>
      <c r="R378" s="124" t="s">
        <v>340</v>
      </c>
      <c r="S378" s="209">
        <v>32</v>
      </c>
      <c r="T378" s="185">
        <v>22</v>
      </c>
      <c r="U378" s="181">
        <v>0</v>
      </c>
      <c r="V378" s="207">
        <v>15</v>
      </c>
      <c r="W378" s="185">
        <v>0</v>
      </c>
      <c r="X378" s="121">
        <v>0</v>
      </c>
      <c r="Y378" s="122"/>
    </row>
    <row r="379" spans="1:16" ht="19.5" customHeight="1">
      <c r="A379" s="9"/>
      <c r="B379" s="10"/>
      <c r="C379" s="3"/>
      <c r="D379" s="10"/>
      <c r="E379" s="11"/>
      <c r="F379" s="7"/>
      <c r="G379" s="8"/>
      <c r="H379" s="5"/>
      <c r="I379" s="8"/>
      <c r="J379" s="5"/>
      <c r="K379" s="8"/>
      <c r="L379" s="5"/>
      <c r="M379" s="6"/>
      <c r="N379" s="33">
        <f t="shared" si="30"/>
        <v>0</v>
      </c>
      <c r="O379" s="34">
        <f t="shared" si="30"/>
        <v>0</v>
      </c>
      <c r="P379" s="35">
        <f t="shared" si="31"/>
        <v>0</v>
      </c>
    </row>
    <row r="380" spans="1:16" ht="19.5" customHeight="1">
      <c r="A380" s="9"/>
      <c r="B380" s="10"/>
      <c r="C380" s="3"/>
      <c r="D380" s="10"/>
      <c r="E380" s="11"/>
      <c r="F380" s="7"/>
      <c r="G380" s="8"/>
      <c r="H380" s="5"/>
      <c r="I380" s="8"/>
      <c r="J380" s="5"/>
      <c r="K380" s="8"/>
      <c r="L380" s="5"/>
      <c r="M380" s="6"/>
      <c r="N380" s="33">
        <f t="shared" si="30"/>
        <v>0</v>
      </c>
      <c r="O380" s="34">
        <f t="shared" si="30"/>
        <v>0</v>
      </c>
      <c r="P380" s="35">
        <f t="shared" si="31"/>
        <v>0</v>
      </c>
    </row>
    <row r="381" spans="1:16" ht="19.5" customHeight="1">
      <c r="A381" s="9"/>
      <c r="B381" s="10"/>
      <c r="C381" s="3"/>
      <c r="D381" s="10"/>
      <c r="E381" s="11"/>
      <c r="F381" s="7"/>
      <c r="G381" s="8"/>
      <c r="H381" s="5"/>
      <c r="I381" s="8"/>
      <c r="J381" s="5"/>
      <c r="K381" s="8"/>
      <c r="L381" s="5"/>
      <c r="M381" s="6"/>
      <c r="N381" s="33">
        <f t="shared" si="30"/>
        <v>0</v>
      </c>
      <c r="O381" s="34">
        <f t="shared" si="30"/>
        <v>0</v>
      </c>
      <c r="P381" s="35">
        <f t="shared" si="31"/>
        <v>0</v>
      </c>
    </row>
    <row r="382" spans="1:16" ht="19.5" customHeight="1">
      <c r="A382" s="9"/>
      <c r="B382" s="10"/>
      <c r="C382" s="3"/>
      <c r="D382" s="10"/>
      <c r="E382" s="11"/>
      <c r="F382" s="7"/>
      <c r="G382" s="8"/>
      <c r="H382" s="5"/>
      <c r="I382" s="8"/>
      <c r="J382" s="5"/>
      <c r="K382" s="8"/>
      <c r="L382" s="5"/>
      <c r="M382" s="6"/>
      <c r="N382" s="33">
        <f t="shared" si="30"/>
        <v>0</v>
      </c>
      <c r="O382" s="34">
        <f t="shared" si="30"/>
        <v>0</v>
      </c>
      <c r="P382" s="35">
        <f t="shared" si="31"/>
        <v>0</v>
      </c>
    </row>
    <row r="383" spans="1:16" ht="19.5" customHeight="1">
      <c r="A383" s="9"/>
      <c r="B383" s="10"/>
      <c r="C383" s="3"/>
      <c r="D383" s="10"/>
      <c r="E383" s="11"/>
      <c r="F383" s="7"/>
      <c r="G383" s="8"/>
      <c r="H383" s="5"/>
      <c r="I383" s="8"/>
      <c r="J383" s="5"/>
      <c r="K383" s="8"/>
      <c r="L383" s="5"/>
      <c r="M383" s="6"/>
      <c r="N383" s="33">
        <f t="shared" si="30"/>
        <v>0</v>
      </c>
      <c r="O383" s="34">
        <f t="shared" si="30"/>
        <v>0</v>
      </c>
      <c r="P383" s="35">
        <f t="shared" si="31"/>
        <v>0</v>
      </c>
    </row>
    <row r="384" spans="1:16" ht="19.5" customHeight="1">
      <c r="A384" s="9"/>
      <c r="B384" s="10"/>
      <c r="C384" s="3"/>
      <c r="D384" s="10"/>
      <c r="E384" s="11"/>
      <c r="F384" s="7"/>
      <c r="G384" s="8"/>
      <c r="H384" s="5"/>
      <c r="I384" s="8"/>
      <c r="J384" s="5"/>
      <c r="K384" s="8"/>
      <c r="L384" s="5"/>
      <c r="M384" s="6"/>
      <c r="N384" s="33">
        <f t="shared" si="30"/>
        <v>0</v>
      </c>
      <c r="O384" s="34">
        <f t="shared" si="30"/>
        <v>0</v>
      </c>
      <c r="P384" s="35">
        <f t="shared" si="31"/>
        <v>0</v>
      </c>
    </row>
    <row r="385" spans="1:16" ht="19.5" customHeight="1">
      <c r="A385" s="9"/>
      <c r="B385" s="10"/>
      <c r="C385" s="3"/>
      <c r="D385" s="10"/>
      <c r="E385" s="11"/>
      <c r="F385" s="7"/>
      <c r="G385" s="8"/>
      <c r="H385" s="5"/>
      <c r="I385" s="8"/>
      <c r="J385" s="5"/>
      <c r="K385" s="8"/>
      <c r="L385" s="5"/>
      <c r="M385" s="6"/>
      <c r="N385" s="33">
        <f t="shared" si="30"/>
        <v>0</v>
      </c>
      <c r="O385" s="34">
        <f t="shared" si="30"/>
        <v>0</v>
      </c>
      <c r="P385" s="35">
        <f t="shared" si="31"/>
        <v>0</v>
      </c>
    </row>
    <row r="386" spans="1:16" ht="19.5" customHeight="1">
      <c r="A386" s="9"/>
      <c r="B386" s="10"/>
      <c r="C386" s="3"/>
      <c r="D386" s="10"/>
      <c r="E386" s="11"/>
      <c r="F386" s="7"/>
      <c r="G386" s="8"/>
      <c r="H386" s="5"/>
      <c r="I386" s="8"/>
      <c r="J386" s="5"/>
      <c r="K386" s="8"/>
      <c r="L386" s="5"/>
      <c r="M386" s="6"/>
      <c r="N386" s="33">
        <f t="shared" si="30"/>
        <v>0</v>
      </c>
      <c r="O386" s="34">
        <f t="shared" si="30"/>
        <v>0</v>
      </c>
      <c r="P386" s="35">
        <f t="shared" si="31"/>
        <v>0</v>
      </c>
    </row>
    <row r="387" spans="1:16" ht="19.5" customHeight="1">
      <c r="A387" s="9"/>
      <c r="B387" s="10"/>
      <c r="C387" s="3"/>
      <c r="D387" s="10"/>
      <c r="E387" s="11"/>
      <c r="F387" s="7"/>
      <c r="G387" s="8"/>
      <c r="H387" s="5"/>
      <c r="I387" s="8"/>
      <c r="J387" s="5"/>
      <c r="K387" s="8"/>
      <c r="L387" s="5"/>
      <c r="M387" s="6"/>
      <c r="N387" s="33">
        <f t="shared" si="30"/>
        <v>0</v>
      </c>
      <c r="O387" s="34">
        <f t="shared" si="30"/>
        <v>0</v>
      </c>
      <c r="P387" s="35">
        <f t="shared" si="31"/>
        <v>0</v>
      </c>
    </row>
    <row r="388" spans="1:16" ht="19.5" customHeight="1">
      <c r="A388" s="9"/>
      <c r="B388" s="10"/>
      <c r="C388" s="3"/>
      <c r="D388" s="10"/>
      <c r="E388" s="11"/>
      <c r="F388" s="7"/>
      <c r="G388" s="8"/>
      <c r="H388" s="5"/>
      <c r="I388" s="8"/>
      <c r="J388" s="5"/>
      <c r="K388" s="8"/>
      <c r="L388" s="5"/>
      <c r="M388" s="6"/>
      <c r="N388" s="33">
        <f t="shared" si="30"/>
        <v>0</v>
      </c>
      <c r="O388" s="34">
        <f t="shared" si="30"/>
        <v>0</v>
      </c>
      <c r="P388" s="35">
        <f t="shared" si="31"/>
        <v>0</v>
      </c>
    </row>
    <row r="389" spans="1:16" ht="19.5" customHeight="1">
      <c r="A389" s="9"/>
      <c r="B389" s="10"/>
      <c r="C389" s="3"/>
      <c r="D389" s="10"/>
      <c r="E389" s="11"/>
      <c r="F389" s="7"/>
      <c r="G389" s="8"/>
      <c r="H389" s="5"/>
      <c r="I389" s="8"/>
      <c r="J389" s="5"/>
      <c r="K389" s="8"/>
      <c r="L389" s="5"/>
      <c r="M389" s="6"/>
      <c r="N389" s="33">
        <f t="shared" si="30"/>
        <v>0</v>
      </c>
      <c r="O389" s="34">
        <f t="shared" si="30"/>
        <v>0</v>
      </c>
      <c r="P389" s="35">
        <f t="shared" si="31"/>
        <v>0</v>
      </c>
    </row>
    <row r="390" spans="1:16" ht="19.5" customHeight="1">
      <c r="A390" s="9"/>
      <c r="B390" s="10"/>
      <c r="C390" s="3"/>
      <c r="D390" s="10"/>
      <c r="E390" s="11"/>
      <c r="F390" s="7"/>
      <c r="G390" s="8"/>
      <c r="H390" s="5"/>
      <c r="I390" s="8"/>
      <c r="J390" s="5"/>
      <c r="K390" s="8"/>
      <c r="L390" s="5"/>
      <c r="M390" s="6"/>
      <c r="N390" s="33">
        <f t="shared" si="30"/>
        <v>0</v>
      </c>
      <c r="O390" s="34">
        <f t="shared" si="30"/>
        <v>0</v>
      </c>
      <c r="P390" s="35">
        <f t="shared" si="31"/>
        <v>0</v>
      </c>
    </row>
    <row r="391" spans="1:16" ht="19.5" customHeight="1">
      <c r="A391" s="9"/>
      <c r="B391" s="10"/>
      <c r="C391" s="3"/>
      <c r="D391" s="10"/>
      <c r="E391" s="11"/>
      <c r="F391" s="7"/>
      <c r="G391" s="8"/>
      <c r="H391" s="5"/>
      <c r="I391" s="8"/>
      <c r="J391" s="5"/>
      <c r="K391" s="8"/>
      <c r="L391" s="5"/>
      <c r="M391" s="6"/>
      <c r="N391" s="33">
        <f t="shared" si="30"/>
        <v>0</v>
      </c>
      <c r="O391" s="34">
        <f t="shared" si="30"/>
        <v>0</v>
      </c>
      <c r="P391" s="35">
        <f t="shared" si="31"/>
        <v>0</v>
      </c>
    </row>
    <row r="392" spans="1:16" ht="19.5" customHeight="1">
      <c r="A392" s="9"/>
      <c r="B392" s="10"/>
      <c r="C392" s="3"/>
      <c r="D392" s="10"/>
      <c r="E392" s="11"/>
      <c r="F392" s="7"/>
      <c r="G392" s="8"/>
      <c r="H392" s="5"/>
      <c r="I392" s="8"/>
      <c r="J392" s="5"/>
      <c r="K392" s="8"/>
      <c r="L392" s="5"/>
      <c r="M392" s="6"/>
      <c r="N392" s="33">
        <f t="shared" si="30"/>
        <v>0</v>
      </c>
      <c r="O392" s="34">
        <f t="shared" si="30"/>
        <v>0</v>
      </c>
      <c r="P392" s="35">
        <f t="shared" si="31"/>
        <v>0</v>
      </c>
    </row>
    <row r="393" spans="1:16" ht="19.5" customHeight="1">
      <c r="A393" s="9"/>
      <c r="B393" s="10"/>
      <c r="C393" s="3"/>
      <c r="D393" s="10"/>
      <c r="E393" s="11"/>
      <c r="F393" s="7"/>
      <c r="G393" s="8"/>
      <c r="H393" s="5"/>
      <c r="I393" s="8"/>
      <c r="J393" s="5"/>
      <c r="K393" s="8"/>
      <c r="L393" s="5"/>
      <c r="M393" s="6"/>
      <c r="N393" s="33">
        <f t="shared" si="30"/>
        <v>0</v>
      </c>
      <c r="O393" s="34">
        <f t="shared" si="30"/>
        <v>0</v>
      </c>
      <c r="P393" s="35">
        <f t="shared" si="31"/>
        <v>0</v>
      </c>
    </row>
    <row r="394" spans="1:16" ht="19.5" customHeight="1" thickBot="1">
      <c r="A394" s="26"/>
      <c r="B394" s="27"/>
      <c r="C394" s="3"/>
      <c r="D394" s="27"/>
      <c r="E394" s="28"/>
      <c r="F394" s="7"/>
      <c r="G394" s="8"/>
      <c r="H394" s="5"/>
      <c r="I394" s="130"/>
      <c r="J394" s="5"/>
      <c r="K394" s="130"/>
      <c r="L394" s="5"/>
      <c r="M394" s="6"/>
      <c r="N394" s="36">
        <f t="shared" si="30"/>
        <v>0</v>
      </c>
      <c r="O394" s="37">
        <f t="shared" si="30"/>
        <v>0</v>
      </c>
      <c r="P394" s="38">
        <f t="shared" si="31"/>
        <v>0</v>
      </c>
    </row>
    <row r="395" spans="1:16" ht="19.5" customHeight="1" thickBot="1">
      <c r="A395" s="259" t="s">
        <v>14</v>
      </c>
      <c r="B395" s="260"/>
      <c r="C395" s="260"/>
      <c r="D395" s="260"/>
      <c r="E395" s="261"/>
      <c r="F395" s="39">
        <f aca="true" t="shared" si="32" ref="F395:O395">SUM(F372:F394)</f>
        <v>27.02</v>
      </c>
      <c r="G395" s="40">
        <f t="shared" si="32"/>
        <v>66</v>
      </c>
      <c r="H395" s="41">
        <f t="shared" si="32"/>
        <v>21.62</v>
      </c>
      <c r="I395" s="42">
        <f t="shared" si="32"/>
        <v>64</v>
      </c>
      <c r="J395" s="39">
        <f t="shared" si="32"/>
        <v>21.62</v>
      </c>
      <c r="K395" s="40">
        <f t="shared" si="32"/>
        <v>64</v>
      </c>
      <c r="L395" s="41">
        <f t="shared" si="32"/>
        <v>21.62</v>
      </c>
      <c r="M395" s="40">
        <f t="shared" si="32"/>
        <v>64</v>
      </c>
      <c r="N395" s="43">
        <f t="shared" si="32"/>
        <v>91.88000000000001</v>
      </c>
      <c r="O395" s="44">
        <f t="shared" si="32"/>
        <v>258</v>
      </c>
      <c r="P395" s="32">
        <f t="shared" si="31"/>
        <v>349.88</v>
      </c>
    </row>
    <row r="396" spans="1:16" ht="19.5" customHeight="1">
      <c r="A396" s="45"/>
      <c r="B396" s="45"/>
      <c r="C396" s="45"/>
      <c r="D396" s="45"/>
      <c r="E396" s="45"/>
      <c r="F396" s="46"/>
      <c r="G396" s="46"/>
      <c r="H396" s="46"/>
      <c r="I396" s="46"/>
      <c r="J396" s="46"/>
      <c r="K396" s="46"/>
      <c r="L396" s="46"/>
      <c r="M396" s="46"/>
      <c r="N396" s="47"/>
      <c r="O396" s="47"/>
      <c r="P396" s="48"/>
    </row>
    <row r="397" spans="1:16" ht="19.5" customHeight="1">
      <c r="A397" s="45"/>
      <c r="B397" s="45"/>
      <c r="C397" s="45"/>
      <c r="D397" s="45"/>
      <c r="E397" s="45"/>
      <c r="F397" s="46"/>
      <c r="G397" s="46"/>
      <c r="H397" s="46"/>
      <c r="I397" s="46"/>
      <c r="J397" s="46"/>
      <c r="K397" s="46"/>
      <c r="L397" s="46"/>
      <c r="M397" s="46"/>
      <c r="N397" s="47"/>
      <c r="O397" s="47"/>
      <c r="P397" s="48"/>
    </row>
    <row r="398" spans="1:16" ht="19.5" customHeight="1">
      <c r="A398" s="238" t="s">
        <v>0</v>
      </c>
      <c r="B398" s="238"/>
      <c r="C398" s="238"/>
      <c r="D398" s="238"/>
      <c r="E398" s="238"/>
      <c r="F398" s="238"/>
      <c r="G398" s="238"/>
      <c r="H398" s="238"/>
      <c r="I398" s="239"/>
      <c r="J398" s="238"/>
      <c r="K398" s="238"/>
      <c r="L398" s="238"/>
      <c r="M398" s="238"/>
      <c r="N398" s="238"/>
      <c r="O398" s="238"/>
      <c r="P398" s="238"/>
    </row>
    <row r="399" spans="1:16" ht="19.5" customHeight="1">
      <c r="A399" s="238"/>
      <c r="B399" s="238"/>
      <c r="C399" s="238"/>
      <c r="D399" s="238"/>
      <c r="E399" s="238"/>
      <c r="F399" s="238"/>
      <c r="G399" s="238"/>
      <c r="H399" s="238"/>
      <c r="I399" s="239"/>
      <c r="J399" s="240"/>
      <c r="K399" s="240"/>
      <c r="L399" s="239"/>
      <c r="M399" s="239"/>
      <c r="N399" s="239"/>
      <c r="O399" s="239"/>
      <c r="P399" s="239"/>
    </row>
    <row r="400" spans="1:11" ht="19.5" customHeight="1">
      <c r="A400" s="241" t="s">
        <v>170</v>
      </c>
      <c r="B400" s="241"/>
      <c r="J400" s="19"/>
      <c r="K400" s="19"/>
    </row>
    <row r="401" spans="1:2" ht="19.5" customHeight="1">
      <c r="A401" s="241"/>
      <c r="B401" s="241"/>
    </row>
    <row r="402" spans="1:14" ht="19.5" customHeight="1">
      <c r="A402" s="241"/>
      <c r="B402" s="241"/>
      <c r="K402" s="18"/>
      <c r="L402" s="18"/>
      <c r="M402" s="18"/>
      <c r="N402" s="18"/>
    </row>
    <row r="403" spans="1:16" ht="19.5" customHeight="1">
      <c r="A403" s="263" t="s">
        <v>15</v>
      </c>
      <c r="B403" s="254" t="s">
        <v>300</v>
      </c>
      <c r="C403" s="254"/>
      <c r="D403" s="254"/>
      <c r="E403" s="29"/>
      <c r="F403" s="16"/>
      <c r="G403" s="16"/>
      <c r="H403" s="16"/>
      <c r="K403" s="255" t="s">
        <v>16</v>
      </c>
      <c r="L403" s="255"/>
      <c r="M403" s="227" t="str">
        <f>MR!R11</f>
        <v>jún 2013</v>
      </c>
      <c r="N403" s="227"/>
      <c r="O403" s="227"/>
      <c r="P403" s="227"/>
    </row>
    <row r="404" spans="1:16" ht="19.5" customHeight="1">
      <c r="A404" s="263"/>
      <c r="B404" s="254"/>
      <c r="C404" s="254"/>
      <c r="D404" s="254"/>
      <c r="E404" s="29"/>
      <c r="F404" s="16"/>
      <c r="G404" s="16"/>
      <c r="H404" s="16"/>
      <c r="K404" s="255"/>
      <c r="L404" s="255"/>
      <c r="M404" s="227"/>
      <c r="N404" s="227"/>
      <c r="O404" s="227"/>
      <c r="P404" s="227"/>
    </row>
    <row r="405" ht="19.5" customHeight="1" thickBot="1"/>
    <row r="406" spans="1:16" ht="19.5" customHeight="1" thickBot="1">
      <c r="A406" s="242" t="s">
        <v>2</v>
      </c>
      <c r="B406" s="245" t="s">
        <v>3</v>
      </c>
      <c r="C406" s="248" t="s">
        <v>4</v>
      </c>
      <c r="D406" s="251" t="s">
        <v>5</v>
      </c>
      <c r="E406" s="262" t="s">
        <v>6</v>
      </c>
      <c r="F406" s="235" t="s">
        <v>7</v>
      </c>
      <c r="G406" s="235"/>
      <c r="H406" s="235"/>
      <c r="I406" s="235"/>
      <c r="J406" s="235"/>
      <c r="K406" s="235"/>
      <c r="L406" s="235"/>
      <c r="M406" s="231"/>
      <c r="N406" s="234" t="s">
        <v>12</v>
      </c>
      <c r="O406" s="235"/>
      <c r="P406" s="228" t="s">
        <v>14</v>
      </c>
    </row>
    <row r="407" spans="1:16" ht="19.5" customHeight="1">
      <c r="A407" s="243"/>
      <c r="B407" s="246"/>
      <c r="C407" s="249"/>
      <c r="D407" s="252"/>
      <c r="E407" s="232"/>
      <c r="F407" s="256" t="s">
        <v>8</v>
      </c>
      <c r="G407" s="257"/>
      <c r="H407" s="258" t="s">
        <v>9</v>
      </c>
      <c r="I407" s="258"/>
      <c r="J407" s="256" t="s">
        <v>10</v>
      </c>
      <c r="K407" s="257"/>
      <c r="L407" s="258" t="s">
        <v>11</v>
      </c>
      <c r="M407" s="257"/>
      <c r="N407" s="236"/>
      <c r="O407" s="237"/>
      <c r="P407" s="229"/>
    </row>
    <row r="408" spans="1:16" ht="19.5" customHeight="1" thickBot="1">
      <c r="A408" s="244"/>
      <c r="B408" s="247"/>
      <c r="C408" s="250"/>
      <c r="D408" s="253"/>
      <c r="E408" s="233"/>
      <c r="F408" s="20" t="s">
        <v>336</v>
      </c>
      <c r="G408" s="21" t="s">
        <v>13</v>
      </c>
      <c r="H408" s="20" t="s">
        <v>336</v>
      </c>
      <c r="I408" s="22" t="s">
        <v>13</v>
      </c>
      <c r="J408" s="20" t="s">
        <v>336</v>
      </c>
      <c r="K408" s="21" t="s">
        <v>13</v>
      </c>
      <c r="L408" s="20" t="s">
        <v>336</v>
      </c>
      <c r="M408" s="21" t="s">
        <v>13</v>
      </c>
      <c r="N408" s="20" t="s">
        <v>336</v>
      </c>
      <c r="O408" s="22" t="s">
        <v>13</v>
      </c>
      <c r="P408" s="230"/>
    </row>
    <row r="409" spans="1:25" ht="19.5" customHeight="1">
      <c r="A409" s="2">
        <v>41434</v>
      </c>
      <c r="B409" s="3" t="s">
        <v>574</v>
      </c>
      <c r="C409" s="3" t="s">
        <v>364</v>
      </c>
      <c r="D409" s="3" t="s">
        <v>504</v>
      </c>
      <c r="E409" s="4"/>
      <c r="F409" s="7">
        <v>13.51</v>
      </c>
      <c r="G409" s="8">
        <v>33</v>
      </c>
      <c r="H409" s="5">
        <v>10.81</v>
      </c>
      <c r="I409" s="129">
        <v>32</v>
      </c>
      <c r="J409" s="5">
        <v>10.81</v>
      </c>
      <c r="K409" s="129">
        <v>32</v>
      </c>
      <c r="L409" s="5">
        <v>10.81</v>
      </c>
      <c r="M409" s="6">
        <v>32</v>
      </c>
      <c r="N409" s="33">
        <f>SUM(F409+H409+J409+L409)</f>
        <v>45.940000000000005</v>
      </c>
      <c r="O409" s="34">
        <f>SUM(G409+I409+K409+M409)</f>
        <v>129</v>
      </c>
      <c r="P409" s="35">
        <f>SUM(N409:O409)</f>
        <v>174.94</v>
      </c>
      <c r="R409" s="124" t="s">
        <v>8</v>
      </c>
      <c r="S409" s="208" t="s">
        <v>338</v>
      </c>
      <c r="T409" s="205" t="s">
        <v>339</v>
      </c>
      <c r="U409" s="182" t="s">
        <v>337</v>
      </c>
      <c r="V409" s="206" t="s">
        <v>384</v>
      </c>
      <c r="W409" s="205" t="s">
        <v>385</v>
      </c>
      <c r="X409" s="123" t="s">
        <v>341</v>
      </c>
      <c r="Y409" s="122"/>
    </row>
    <row r="410" spans="1:25" ht="19.5" customHeight="1">
      <c r="A410" s="9" t="s">
        <v>586</v>
      </c>
      <c r="B410" s="10" t="s">
        <v>639</v>
      </c>
      <c r="C410" s="3" t="s">
        <v>361</v>
      </c>
      <c r="D410" s="10" t="s">
        <v>504</v>
      </c>
      <c r="E410" s="11" t="s">
        <v>463</v>
      </c>
      <c r="F410" s="7">
        <v>21.63</v>
      </c>
      <c r="G410" s="8">
        <v>1.3</v>
      </c>
      <c r="H410" s="5">
        <v>13.51</v>
      </c>
      <c r="I410" s="8">
        <v>0</v>
      </c>
      <c r="J410" s="5"/>
      <c r="K410" s="8"/>
      <c r="L410" s="5"/>
      <c r="M410" s="6"/>
      <c r="N410" s="33">
        <f aca="true" t="shared" si="33" ref="N410:O431">SUM(F410+H410+J410+L410)</f>
        <v>35.14</v>
      </c>
      <c r="O410" s="34">
        <f t="shared" si="33"/>
        <v>1.3</v>
      </c>
      <c r="P410" s="35">
        <f aca="true" t="shared" si="34" ref="P410:P432">SUM(N410:O410)</f>
        <v>36.44</v>
      </c>
      <c r="R410" s="124" t="s">
        <v>336</v>
      </c>
      <c r="S410" s="209">
        <v>13.51</v>
      </c>
      <c r="T410" s="185">
        <v>8.09</v>
      </c>
      <c r="U410" s="181">
        <v>5.4</v>
      </c>
      <c r="V410" s="207">
        <v>8.09</v>
      </c>
      <c r="W410" s="185">
        <v>21.6</v>
      </c>
      <c r="X410" s="123">
        <v>0</v>
      </c>
      <c r="Y410" s="122"/>
    </row>
    <row r="411" spans="1:25" ht="19.5" customHeight="1">
      <c r="A411" s="9">
        <v>41448</v>
      </c>
      <c r="B411" s="10" t="s">
        <v>832</v>
      </c>
      <c r="C411" s="3" t="s">
        <v>364</v>
      </c>
      <c r="D411" s="10" t="s">
        <v>521</v>
      </c>
      <c r="E411" s="11"/>
      <c r="F411" s="7">
        <v>13.51</v>
      </c>
      <c r="G411" s="8">
        <v>33</v>
      </c>
      <c r="H411" s="5">
        <v>10.81</v>
      </c>
      <c r="I411" s="8">
        <v>32</v>
      </c>
      <c r="J411" s="5">
        <v>10.81</v>
      </c>
      <c r="K411" s="8">
        <v>32</v>
      </c>
      <c r="L411" s="5">
        <v>10.81</v>
      </c>
      <c r="M411" s="6">
        <v>32</v>
      </c>
      <c r="N411" s="33">
        <f t="shared" si="33"/>
        <v>45.940000000000005</v>
      </c>
      <c r="O411" s="34">
        <f t="shared" si="33"/>
        <v>129</v>
      </c>
      <c r="P411" s="35">
        <f t="shared" si="34"/>
        <v>174.94</v>
      </c>
      <c r="R411" s="124" t="s">
        <v>340</v>
      </c>
      <c r="S411" s="209">
        <v>33</v>
      </c>
      <c r="T411" s="185">
        <v>23</v>
      </c>
      <c r="U411" s="181">
        <v>1.3</v>
      </c>
      <c r="V411" s="207">
        <v>16</v>
      </c>
      <c r="W411" s="185">
        <v>1.3</v>
      </c>
      <c r="X411" s="123">
        <v>0</v>
      </c>
      <c r="Y411" s="122"/>
    </row>
    <row r="412" spans="1:20" ht="19.5" customHeight="1">
      <c r="A412" s="9" t="s">
        <v>844</v>
      </c>
      <c r="B412" s="10" t="s">
        <v>832</v>
      </c>
      <c r="C412" s="3" t="s">
        <v>361</v>
      </c>
      <c r="D412" s="10" t="s">
        <v>521</v>
      </c>
      <c r="E412" s="11" t="s">
        <v>463</v>
      </c>
      <c r="F412" s="7">
        <v>21.63</v>
      </c>
      <c r="G412" s="8">
        <v>1.3</v>
      </c>
      <c r="H412" s="5">
        <v>13.51</v>
      </c>
      <c r="I412" s="8">
        <v>0</v>
      </c>
      <c r="J412" s="5"/>
      <c r="K412" s="8"/>
      <c r="L412" s="5"/>
      <c r="M412" s="6"/>
      <c r="N412" s="33">
        <f t="shared" si="33"/>
        <v>35.14</v>
      </c>
      <c r="O412" s="34">
        <f t="shared" si="33"/>
        <v>1.3</v>
      </c>
      <c r="P412" s="35">
        <f t="shared" si="34"/>
        <v>36.44</v>
      </c>
      <c r="R412" s="119"/>
      <c r="T412" s="119"/>
    </row>
    <row r="413" spans="1:25" ht="19.5" customHeight="1">
      <c r="A413" s="9"/>
      <c r="B413" s="10"/>
      <c r="C413" s="3"/>
      <c r="D413" s="10"/>
      <c r="E413" s="11"/>
      <c r="F413" s="7"/>
      <c r="G413" s="8"/>
      <c r="H413" s="5"/>
      <c r="I413" s="8"/>
      <c r="J413" s="5"/>
      <c r="K413" s="8"/>
      <c r="L413" s="5"/>
      <c r="M413" s="6"/>
      <c r="N413" s="33">
        <f t="shared" si="33"/>
        <v>0</v>
      </c>
      <c r="O413" s="34">
        <f t="shared" si="33"/>
        <v>0</v>
      </c>
      <c r="P413" s="35">
        <f t="shared" si="34"/>
        <v>0</v>
      </c>
      <c r="R413" s="124" t="s">
        <v>342</v>
      </c>
      <c r="S413" s="208" t="s">
        <v>338</v>
      </c>
      <c r="T413" s="205" t="s">
        <v>339</v>
      </c>
      <c r="U413" s="182" t="s">
        <v>337</v>
      </c>
      <c r="V413" s="206" t="s">
        <v>384</v>
      </c>
      <c r="W413" s="205" t="s">
        <v>385</v>
      </c>
      <c r="X413" s="123" t="s">
        <v>341</v>
      </c>
      <c r="Y413" s="122"/>
    </row>
    <row r="414" spans="1:25" ht="19.5" customHeight="1">
      <c r="A414" s="9"/>
      <c r="B414" s="10"/>
      <c r="C414" s="3"/>
      <c r="D414" s="10"/>
      <c r="E414" s="11"/>
      <c r="F414" s="7"/>
      <c r="G414" s="8"/>
      <c r="H414" s="5"/>
      <c r="I414" s="8"/>
      <c r="J414" s="5"/>
      <c r="K414" s="8"/>
      <c r="L414" s="5"/>
      <c r="M414" s="6"/>
      <c r="N414" s="33">
        <f t="shared" si="33"/>
        <v>0</v>
      </c>
      <c r="O414" s="34">
        <f t="shared" si="33"/>
        <v>0</v>
      </c>
      <c r="P414" s="35">
        <f t="shared" si="34"/>
        <v>0</v>
      </c>
      <c r="R414" s="124" t="s">
        <v>336</v>
      </c>
      <c r="S414" s="209">
        <v>10.81</v>
      </c>
      <c r="T414" s="185">
        <v>5.4</v>
      </c>
      <c r="U414" s="181">
        <v>5.4</v>
      </c>
      <c r="V414" s="207">
        <v>5.4</v>
      </c>
      <c r="W414" s="185">
        <v>13.51</v>
      </c>
      <c r="X414" s="121">
        <v>0</v>
      </c>
      <c r="Y414" s="122"/>
    </row>
    <row r="415" spans="1:25" ht="19.5" customHeight="1">
      <c r="A415" s="9"/>
      <c r="B415" s="10"/>
      <c r="C415" s="3"/>
      <c r="D415" s="10"/>
      <c r="E415" s="11"/>
      <c r="F415" s="7"/>
      <c r="G415" s="8"/>
      <c r="H415" s="5"/>
      <c r="I415" s="8"/>
      <c r="J415" s="5"/>
      <c r="K415" s="8"/>
      <c r="L415" s="5"/>
      <c r="M415" s="6"/>
      <c r="N415" s="33">
        <f t="shared" si="33"/>
        <v>0</v>
      </c>
      <c r="O415" s="34">
        <f t="shared" si="33"/>
        <v>0</v>
      </c>
      <c r="P415" s="35">
        <f t="shared" si="34"/>
        <v>0</v>
      </c>
      <c r="R415" s="124" t="s">
        <v>340</v>
      </c>
      <c r="S415" s="209">
        <v>32</v>
      </c>
      <c r="T415" s="185">
        <v>22</v>
      </c>
      <c r="U415" s="181">
        <v>0</v>
      </c>
      <c r="V415" s="207">
        <v>15</v>
      </c>
      <c r="W415" s="185">
        <v>0</v>
      </c>
      <c r="X415" s="121">
        <v>0</v>
      </c>
      <c r="Y415" s="122"/>
    </row>
    <row r="416" spans="1:16" ht="19.5" customHeight="1">
      <c r="A416" s="9"/>
      <c r="B416" s="10"/>
      <c r="C416" s="3"/>
      <c r="D416" s="10"/>
      <c r="E416" s="11"/>
      <c r="F416" s="7"/>
      <c r="G416" s="8"/>
      <c r="H416" s="5"/>
      <c r="I416" s="8"/>
      <c r="J416" s="5"/>
      <c r="K416" s="8"/>
      <c r="L416" s="5"/>
      <c r="M416" s="6"/>
      <c r="N416" s="33">
        <f t="shared" si="33"/>
        <v>0</v>
      </c>
      <c r="O416" s="34">
        <f t="shared" si="33"/>
        <v>0</v>
      </c>
      <c r="P416" s="35">
        <f t="shared" si="34"/>
        <v>0</v>
      </c>
    </row>
    <row r="417" spans="1:16" ht="19.5" customHeight="1">
      <c r="A417" s="9"/>
      <c r="B417" s="10"/>
      <c r="C417" s="3"/>
      <c r="D417" s="10"/>
      <c r="E417" s="11"/>
      <c r="F417" s="7"/>
      <c r="G417" s="8"/>
      <c r="H417" s="5"/>
      <c r="I417" s="8"/>
      <c r="J417" s="5"/>
      <c r="K417" s="8"/>
      <c r="L417" s="5"/>
      <c r="M417" s="6"/>
      <c r="N417" s="33">
        <f t="shared" si="33"/>
        <v>0</v>
      </c>
      <c r="O417" s="34">
        <f t="shared" si="33"/>
        <v>0</v>
      </c>
      <c r="P417" s="35">
        <f t="shared" si="34"/>
        <v>0</v>
      </c>
    </row>
    <row r="418" spans="1:16" ht="19.5" customHeight="1">
      <c r="A418" s="9"/>
      <c r="B418" s="10"/>
      <c r="C418" s="3"/>
      <c r="D418" s="10"/>
      <c r="E418" s="11"/>
      <c r="F418" s="7"/>
      <c r="G418" s="8"/>
      <c r="H418" s="5"/>
      <c r="I418" s="8"/>
      <c r="J418" s="5"/>
      <c r="K418" s="8"/>
      <c r="L418" s="5"/>
      <c r="M418" s="6"/>
      <c r="N418" s="33">
        <f t="shared" si="33"/>
        <v>0</v>
      </c>
      <c r="O418" s="34">
        <f t="shared" si="33"/>
        <v>0</v>
      </c>
      <c r="P418" s="35">
        <f t="shared" si="34"/>
        <v>0</v>
      </c>
    </row>
    <row r="419" spans="1:16" ht="19.5" customHeight="1">
      <c r="A419" s="9"/>
      <c r="B419" s="10"/>
      <c r="C419" s="3"/>
      <c r="D419" s="10"/>
      <c r="E419" s="11"/>
      <c r="F419" s="7"/>
      <c r="G419" s="8"/>
      <c r="H419" s="5"/>
      <c r="I419" s="8"/>
      <c r="J419" s="5"/>
      <c r="K419" s="8"/>
      <c r="L419" s="5"/>
      <c r="M419" s="6"/>
      <c r="N419" s="33">
        <f t="shared" si="33"/>
        <v>0</v>
      </c>
      <c r="O419" s="34">
        <f t="shared" si="33"/>
        <v>0</v>
      </c>
      <c r="P419" s="35">
        <f t="shared" si="34"/>
        <v>0</v>
      </c>
    </row>
    <row r="420" spans="1:16" ht="19.5" customHeight="1">
      <c r="A420" s="9"/>
      <c r="B420" s="10"/>
      <c r="C420" s="3"/>
      <c r="D420" s="10"/>
      <c r="E420" s="11"/>
      <c r="F420" s="7"/>
      <c r="G420" s="8"/>
      <c r="H420" s="5"/>
      <c r="I420" s="8"/>
      <c r="J420" s="5"/>
      <c r="K420" s="8"/>
      <c r="L420" s="5"/>
      <c r="M420" s="6"/>
      <c r="N420" s="33">
        <f t="shared" si="33"/>
        <v>0</v>
      </c>
      <c r="O420" s="34">
        <f t="shared" si="33"/>
        <v>0</v>
      </c>
      <c r="P420" s="35">
        <f t="shared" si="34"/>
        <v>0</v>
      </c>
    </row>
    <row r="421" spans="1:16" ht="19.5" customHeight="1">
      <c r="A421" s="9"/>
      <c r="B421" s="10"/>
      <c r="C421" s="3"/>
      <c r="D421" s="10"/>
      <c r="E421" s="11"/>
      <c r="F421" s="7"/>
      <c r="G421" s="8"/>
      <c r="H421" s="5"/>
      <c r="I421" s="8"/>
      <c r="J421" s="5"/>
      <c r="K421" s="8"/>
      <c r="L421" s="5"/>
      <c r="M421" s="6"/>
      <c r="N421" s="33">
        <f t="shared" si="33"/>
        <v>0</v>
      </c>
      <c r="O421" s="34">
        <f t="shared" si="33"/>
        <v>0</v>
      </c>
      <c r="P421" s="35">
        <f t="shared" si="34"/>
        <v>0</v>
      </c>
    </row>
    <row r="422" spans="1:16" ht="19.5" customHeight="1">
      <c r="A422" s="9"/>
      <c r="B422" s="10"/>
      <c r="C422" s="3"/>
      <c r="D422" s="10"/>
      <c r="E422" s="11"/>
      <c r="F422" s="7"/>
      <c r="G422" s="8"/>
      <c r="H422" s="5"/>
      <c r="I422" s="8"/>
      <c r="J422" s="5"/>
      <c r="K422" s="8"/>
      <c r="L422" s="5"/>
      <c r="M422" s="6"/>
      <c r="N422" s="33">
        <f t="shared" si="33"/>
        <v>0</v>
      </c>
      <c r="O422" s="34">
        <f t="shared" si="33"/>
        <v>0</v>
      </c>
      <c r="P422" s="35">
        <f t="shared" si="34"/>
        <v>0</v>
      </c>
    </row>
    <row r="423" spans="1:16" ht="19.5" customHeight="1">
      <c r="A423" s="9"/>
      <c r="B423" s="10"/>
      <c r="C423" s="3"/>
      <c r="D423" s="10"/>
      <c r="E423" s="11"/>
      <c r="F423" s="7"/>
      <c r="G423" s="8"/>
      <c r="H423" s="5"/>
      <c r="I423" s="8"/>
      <c r="J423" s="5"/>
      <c r="K423" s="8"/>
      <c r="L423" s="5"/>
      <c r="M423" s="6"/>
      <c r="N423" s="33">
        <f t="shared" si="33"/>
        <v>0</v>
      </c>
      <c r="O423" s="34">
        <f t="shared" si="33"/>
        <v>0</v>
      </c>
      <c r="P423" s="35">
        <f t="shared" si="34"/>
        <v>0</v>
      </c>
    </row>
    <row r="424" spans="1:16" ht="19.5" customHeight="1">
      <c r="A424" s="9"/>
      <c r="B424" s="10"/>
      <c r="C424" s="3"/>
      <c r="D424" s="10"/>
      <c r="E424" s="11"/>
      <c r="F424" s="7"/>
      <c r="G424" s="8"/>
      <c r="H424" s="5"/>
      <c r="I424" s="8"/>
      <c r="J424" s="5"/>
      <c r="K424" s="8"/>
      <c r="L424" s="5"/>
      <c r="M424" s="6"/>
      <c r="N424" s="33">
        <f t="shared" si="33"/>
        <v>0</v>
      </c>
      <c r="O424" s="34">
        <f t="shared" si="33"/>
        <v>0</v>
      </c>
      <c r="P424" s="35">
        <f t="shared" si="34"/>
        <v>0</v>
      </c>
    </row>
    <row r="425" spans="1:16" ht="19.5" customHeight="1">
      <c r="A425" s="9"/>
      <c r="B425" s="10"/>
      <c r="C425" s="3"/>
      <c r="D425" s="10"/>
      <c r="E425" s="11"/>
      <c r="F425" s="7"/>
      <c r="G425" s="8"/>
      <c r="H425" s="5"/>
      <c r="I425" s="8"/>
      <c r="J425" s="5"/>
      <c r="K425" s="8"/>
      <c r="L425" s="5"/>
      <c r="M425" s="6"/>
      <c r="N425" s="33">
        <f t="shared" si="33"/>
        <v>0</v>
      </c>
      <c r="O425" s="34">
        <f t="shared" si="33"/>
        <v>0</v>
      </c>
      <c r="P425" s="35">
        <f t="shared" si="34"/>
        <v>0</v>
      </c>
    </row>
    <row r="426" spans="1:16" ht="19.5" customHeight="1">
      <c r="A426" s="9"/>
      <c r="B426" s="10"/>
      <c r="C426" s="3"/>
      <c r="D426" s="10"/>
      <c r="E426" s="11"/>
      <c r="F426" s="7"/>
      <c r="G426" s="8"/>
      <c r="H426" s="5"/>
      <c r="I426" s="8"/>
      <c r="J426" s="5"/>
      <c r="K426" s="8"/>
      <c r="L426" s="5"/>
      <c r="M426" s="6"/>
      <c r="N426" s="33">
        <f t="shared" si="33"/>
        <v>0</v>
      </c>
      <c r="O426" s="34">
        <f t="shared" si="33"/>
        <v>0</v>
      </c>
      <c r="P426" s="35">
        <f t="shared" si="34"/>
        <v>0</v>
      </c>
    </row>
    <row r="427" spans="1:16" ht="19.5" customHeight="1">
      <c r="A427" s="9"/>
      <c r="B427" s="10"/>
      <c r="C427" s="3"/>
      <c r="D427" s="10"/>
      <c r="E427" s="11"/>
      <c r="F427" s="7"/>
      <c r="G427" s="8"/>
      <c r="H427" s="5"/>
      <c r="I427" s="8"/>
      <c r="J427" s="5"/>
      <c r="K427" s="8"/>
      <c r="L427" s="5"/>
      <c r="M427" s="6"/>
      <c r="N427" s="33">
        <f t="shared" si="33"/>
        <v>0</v>
      </c>
      <c r="O427" s="34">
        <f t="shared" si="33"/>
        <v>0</v>
      </c>
      <c r="P427" s="35">
        <f t="shared" si="34"/>
        <v>0</v>
      </c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8"/>
      <c r="J428" s="5"/>
      <c r="K428" s="8"/>
      <c r="L428" s="5"/>
      <c r="M428" s="6"/>
      <c r="N428" s="33">
        <f t="shared" si="33"/>
        <v>0</v>
      </c>
      <c r="O428" s="34">
        <f t="shared" si="33"/>
        <v>0</v>
      </c>
      <c r="P428" s="35">
        <f t="shared" si="3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8"/>
      <c r="J429" s="5"/>
      <c r="K429" s="8"/>
      <c r="L429" s="5"/>
      <c r="M429" s="6"/>
      <c r="N429" s="33">
        <f t="shared" si="33"/>
        <v>0</v>
      </c>
      <c r="O429" s="34">
        <f t="shared" si="33"/>
        <v>0</v>
      </c>
      <c r="P429" s="35">
        <f t="shared" si="3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8"/>
      <c r="J430" s="5"/>
      <c r="K430" s="8"/>
      <c r="L430" s="5"/>
      <c r="M430" s="6"/>
      <c r="N430" s="33">
        <f t="shared" si="33"/>
        <v>0</v>
      </c>
      <c r="O430" s="34">
        <f t="shared" si="33"/>
        <v>0</v>
      </c>
      <c r="P430" s="35">
        <f t="shared" si="34"/>
        <v>0</v>
      </c>
    </row>
    <row r="431" spans="1:16" ht="19.5" customHeight="1" thickBot="1">
      <c r="A431" s="26"/>
      <c r="B431" s="27"/>
      <c r="C431" s="3"/>
      <c r="D431" s="27"/>
      <c r="E431" s="28"/>
      <c r="F431" s="7"/>
      <c r="G431" s="8"/>
      <c r="H431" s="5"/>
      <c r="I431" s="130"/>
      <c r="J431" s="5"/>
      <c r="K431" s="130"/>
      <c r="L431" s="5"/>
      <c r="M431" s="6"/>
      <c r="N431" s="36">
        <f t="shared" si="33"/>
        <v>0</v>
      </c>
      <c r="O431" s="37">
        <f t="shared" si="33"/>
        <v>0</v>
      </c>
      <c r="P431" s="38">
        <f t="shared" si="34"/>
        <v>0</v>
      </c>
    </row>
    <row r="432" spans="1:16" ht="19.5" customHeight="1" thickBot="1">
      <c r="A432" s="259" t="s">
        <v>14</v>
      </c>
      <c r="B432" s="260"/>
      <c r="C432" s="260"/>
      <c r="D432" s="260"/>
      <c r="E432" s="261"/>
      <c r="F432" s="39">
        <f aca="true" t="shared" si="35" ref="F432:O432">SUM(F409:F431)</f>
        <v>70.28</v>
      </c>
      <c r="G432" s="40">
        <f t="shared" si="35"/>
        <v>68.6</v>
      </c>
      <c r="H432" s="41">
        <f t="shared" si="35"/>
        <v>48.64</v>
      </c>
      <c r="I432" s="42">
        <f t="shared" si="35"/>
        <v>64</v>
      </c>
      <c r="J432" s="39">
        <f t="shared" si="35"/>
        <v>21.62</v>
      </c>
      <c r="K432" s="40">
        <f t="shared" si="35"/>
        <v>64</v>
      </c>
      <c r="L432" s="41">
        <f t="shared" si="35"/>
        <v>21.62</v>
      </c>
      <c r="M432" s="40">
        <f t="shared" si="35"/>
        <v>64</v>
      </c>
      <c r="N432" s="43">
        <f t="shared" si="35"/>
        <v>162.16000000000003</v>
      </c>
      <c r="O432" s="44">
        <f t="shared" si="35"/>
        <v>260.6</v>
      </c>
      <c r="P432" s="32">
        <f t="shared" si="34"/>
        <v>422.76000000000005</v>
      </c>
    </row>
    <row r="433" spans="1:16" ht="19.5" customHeight="1">
      <c r="A433" s="61"/>
      <c r="B433" s="54"/>
      <c r="C433" s="54"/>
      <c r="D433" s="54"/>
      <c r="E433" s="62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5"/>
    </row>
    <row r="434" spans="1:16" ht="19.5" customHeight="1">
      <c r="A434" s="45"/>
      <c r="B434" s="45"/>
      <c r="C434" s="45"/>
      <c r="D434" s="45"/>
      <c r="E434" s="45"/>
      <c r="F434" s="46"/>
      <c r="G434" s="46"/>
      <c r="H434" s="46"/>
      <c r="I434" s="46"/>
      <c r="J434" s="46"/>
      <c r="K434" s="46"/>
      <c r="L434" s="46"/>
      <c r="M434" s="46"/>
      <c r="N434" s="47"/>
      <c r="O434" s="47"/>
      <c r="P434" s="48"/>
    </row>
    <row r="435" spans="1:16" ht="19.5" customHeight="1">
      <c r="A435" s="238" t="s">
        <v>0</v>
      </c>
      <c r="B435" s="238"/>
      <c r="C435" s="238"/>
      <c r="D435" s="238"/>
      <c r="E435" s="238"/>
      <c r="F435" s="238"/>
      <c r="G435" s="238"/>
      <c r="H435" s="238"/>
      <c r="I435" s="239"/>
      <c r="J435" s="238"/>
      <c r="K435" s="238"/>
      <c r="L435" s="238"/>
      <c r="M435" s="238"/>
      <c r="N435" s="238"/>
      <c r="O435" s="238"/>
      <c r="P435" s="238"/>
    </row>
    <row r="436" spans="1:16" ht="19.5" customHeight="1">
      <c r="A436" s="238"/>
      <c r="B436" s="238"/>
      <c r="C436" s="238"/>
      <c r="D436" s="238"/>
      <c r="E436" s="238"/>
      <c r="F436" s="238"/>
      <c r="G436" s="238"/>
      <c r="H436" s="238"/>
      <c r="I436" s="239"/>
      <c r="J436" s="240"/>
      <c r="K436" s="240"/>
      <c r="L436" s="239"/>
      <c r="M436" s="239"/>
      <c r="N436" s="239"/>
      <c r="O436" s="239"/>
      <c r="P436" s="239"/>
    </row>
    <row r="437" spans="1:11" ht="19.5" customHeight="1">
      <c r="A437" s="241" t="s">
        <v>171</v>
      </c>
      <c r="B437" s="241"/>
      <c r="J437" s="19"/>
      <c r="K437" s="19"/>
    </row>
    <row r="438" spans="1:20" ht="30" customHeight="1">
      <c r="A438" s="241"/>
      <c r="B438" s="241"/>
      <c r="T438" s="66"/>
    </row>
    <row r="439" spans="1:14" ht="19.5" customHeight="1">
      <c r="A439" s="241"/>
      <c r="B439" s="241"/>
      <c r="K439" s="18"/>
      <c r="L439" s="18"/>
      <c r="M439" s="18"/>
      <c r="N439" s="18"/>
    </row>
    <row r="440" spans="1:16" ht="19.5" customHeight="1">
      <c r="A440" s="263" t="s">
        <v>15</v>
      </c>
      <c r="B440" s="272" t="s">
        <v>301</v>
      </c>
      <c r="C440" s="272"/>
      <c r="D440" s="272"/>
      <c r="E440" s="29"/>
      <c r="F440" s="16"/>
      <c r="G440" s="16"/>
      <c r="H440" s="16"/>
      <c r="K440" s="255" t="s">
        <v>16</v>
      </c>
      <c r="L440" s="255"/>
      <c r="M440" s="227" t="str">
        <f>MR!R11</f>
        <v>jún 2013</v>
      </c>
      <c r="N440" s="227"/>
      <c r="O440" s="227"/>
      <c r="P440" s="227"/>
    </row>
    <row r="441" spans="1:16" ht="19.5" customHeight="1">
      <c r="A441" s="263"/>
      <c r="B441" s="272"/>
      <c r="C441" s="272"/>
      <c r="D441" s="272"/>
      <c r="E441" s="29"/>
      <c r="F441" s="16"/>
      <c r="G441" s="16"/>
      <c r="H441" s="16"/>
      <c r="K441" s="255"/>
      <c r="L441" s="255"/>
      <c r="M441" s="227"/>
      <c r="N441" s="227"/>
      <c r="O441" s="227"/>
      <c r="P441" s="227"/>
    </row>
    <row r="442" ht="19.5" customHeight="1" thickBot="1"/>
    <row r="443" spans="1:16" ht="19.5" customHeight="1" thickBot="1">
      <c r="A443" s="242" t="s">
        <v>2</v>
      </c>
      <c r="B443" s="245" t="s">
        <v>3</v>
      </c>
      <c r="C443" s="248" t="s">
        <v>4</v>
      </c>
      <c r="D443" s="251" t="s">
        <v>5</v>
      </c>
      <c r="E443" s="262" t="s">
        <v>6</v>
      </c>
      <c r="F443" s="235" t="s">
        <v>7</v>
      </c>
      <c r="G443" s="235"/>
      <c r="H443" s="235"/>
      <c r="I443" s="235"/>
      <c r="J443" s="235"/>
      <c r="K443" s="235"/>
      <c r="L443" s="235"/>
      <c r="M443" s="231"/>
      <c r="N443" s="234" t="s">
        <v>12</v>
      </c>
      <c r="O443" s="235"/>
      <c r="P443" s="228" t="s">
        <v>14</v>
      </c>
    </row>
    <row r="444" spans="1:16" ht="19.5" customHeight="1">
      <c r="A444" s="243"/>
      <c r="B444" s="246"/>
      <c r="C444" s="249"/>
      <c r="D444" s="252"/>
      <c r="E444" s="232"/>
      <c r="F444" s="256" t="s">
        <v>8</v>
      </c>
      <c r="G444" s="257"/>
      <c r="H444" s="258" t="s">
        <v>9</v>
      </c>
      <c r="I444" s="258"/>
      <c r="J444" s="256" t="s">
        <v>10</v>
      </c>
      <c r="K444" s="257"/>
      <c r="L444" s="258" t="s">
        <v>11</v>
      </c>
      <c r="M444" s="257"/>
      <c r="N444" s="236"/>
      <c r="O444" s="237"/>
      <c r="P444" s="229"/>
    </row>
    <row r="445" spans="1:16" ht="19.5" customHeight="1" thickBot="1">
      <c r="A445" s="244"/>
      <c r="B445" s="247"/>
      <c r="C445" s="250"/>
      <c r="D445" s="253"/>
      <c r="E445" s="233"/>
      <c r="F445" s="20" t="s">
        <v>336</v>
      </c>
      <c r="G445" s="21" t="s">
        <v>13</v>
      </c>
      <c r="H445" s="20" t="s">
        <v>336</v>
      </c>
      <c r="I445" s="22" t="s">
        <v>13</v>
      </c>
      <c r="J445" s="20" t="s">
        <v>336</v>
      </c>
      <c r="K445" s="21" t="s">
        <v>13</v>
      </c>
      <c r="L445" s="20" t="s">
        <v>336</v>
      </c>
      <c r="M445" s="21" t="s">
        <v>13</v>
      </c>
      <c r="N445" s="20" t="s">
        <v>336</v>
      </c>
      <c r="O445" s="22" t="s">
        <v>13</v>
      </c>
      <c r="P445" s="230"/>
    </row>
    <row r="446" spans="1:25" ht="19.5" customHeight="1">
      <c r="A446" s="2">
        <v>41427</v>
      </c>
      <c r="B446" s="3" t="s">
        <v>444</v>
      </c>
      <c r="C446" s="3" t="s">
        <v>364</v>
      </c>
      <c r="D446" s="3" t="s">
        <v>403</v>
      </c>
      <c r="E446" s="4"/>
      <c r="F446" s="7">
        <v>13.51</v>
      </c>
      <c r="G446" s="8">
        <v>33</v>
      </c>
      <c r="H446" s="5">
        <v>10.81</v>
      </c>
      <c r="I446" s="129">
        <v>32</v>
      </c>
      <c r="J446" s="5">
        <v>10.81</v>
      </c>
      <c r="K446" s="129">
        <v>32</v>
      </c>
      <c r="L446" s="5">
        <v>10.81</v>
      </c>
      <c r="M446" s="6">
        <v>32</v>
      </c>
      <c r="N446" s="33">
        <f>SUM(F446+H446+J446+L446)</f>
        <v>45.940000000000005</v>
      </c>
      <c r="O446" s="34">
        <f>SUM(G446+I446+K446+M446)</f>
        <v>129</v>
      </c>
      <c r="P446" s="35">
        <f>SUM(N446:O446)</f>
        <v>174.94</v>
      </c>
      <c r="R446" s="124" t="s">
        <v>8</v>
      </c>
      <c r="S446" s="208" t="s">
        <v>338</v>
      </c>
      <c r="T446" s="205" t="s">
        <v>339</v>
      </c>
      <c r="U446" s="182" t="s">
        <v>337</v>
      </c>
      <c r="V446" s="206" t="s">
        <v>384</v>
      </c>
      <c r="W446" s="205" t="s">
        <v>385</v>
      </c>
      <c r="X446" s="123" t="s">
        <v>341</v>
      </c>
      <c r="Y446" s="122"/>
    </row>
    <row r="447" spans="1:25" ht="19.5" customHeight="1">
      <c r="A447" s="9">
        <v>41434</v>
      </c>
      <c r="B447" s="10" t="s">
        <v>573</v>
      </c>
      <c r="C447" s="3" t="s">
        <v>364</v>
      </c>
      <c r="D447" s="10" t="s">
        <v>504</v>
      </c>
      <c r="E447" s="11"/>
      <c r="F447" s="7">
        <v>13.51</v>
      </c>
      <c r="G447" s="8">
        <v>33</v>
      </c>
      <c r="H447" s="5">
        <v>10.81</v>
      </c>
      <c r="I447" s="8">
        <v>32</v>
      </c>
      <c r="J447" s="5">
        <v>10.81</v>
      </c>
      <c r="K447" s="8">
        <v>32</v>
      </c>
      <c r="L447" s="5">
        <v>10.81</v>
      </c>
      <c r="M447" s="6">
        <v>32</v>
      </c>
      <c r="N447" s="33">
        <f aca="true" t="shared" si="36" ref="N447:N468">SUM(F447+H447+J447+L447)</f>
        <v>45.940000000000005</v>
      </c>
      <c r="O447" s="34">
        <f aca="true" t="shared" si="37" ref="O447:O468">SUM(G447+I447+K447+M447)</f>
        <v>129</v>
      </c>
      <c r="P447" s="35">
        <f aca="true" t="shared" si="38" ref="P447:P469">SUM(N447:O447)</f>
        <v>174.94</v>
      </c>
      <c r="R447" s="124" t="s">
        <v>336</v>
      </c>
      <c r="S447" s="209">
        <v>13.51</v>
      </c>
      <c r="T447" s="185">
        <v>8.09</v>
      </c>
      <c r="U447" s="181">
        <v>5.4</v>
      </c>
      <c r="V447" s="207">
        <v>8.09</v>
      </c>
      <c r="W447" s="185">
        <v>21.6</v>
      </c>
      <c r="X447" s="123">
        <v>0</v>
      </c>
      <c r="Y447" s="122"/>
    </row>
    <row r="448" spans="1:25" ht="19.5" customHeight="1">
      <c r="A448" s="9">
        <v>41448</v>
      </c>
      <c r="B448" s="10" t="s">
        <v>831</v>
      </c>
      <c r="C448" s="3" t="s">
        <v>364</v>
      </c>
      <c r="D448" s="10" t="s">
        <v>521</v>
      </c>
      <c r="E448" s="11"/>
      <c r="F448" s="7">
        <v>13.51</v>
      </c>
      <c r="G448" s="8">
        <v>33</v>
      </c>
      <c r="H448" s="5">
        <v>10.81</v>
      </c>
      <c r="I448" s="8">
        <v>32</v>
      </c>
      <c r="J448" s="5">
        <v>10.81</v>
      </c>
      <c r="K448" s="8">
        <v>32</v>
      </c>
      <c r="L448" s="5">
        <v>10.81</v>
      </c>
      <c r="M448" s="6">
        <v>32</v>
      </c>
      <c r="N448" s="33">
        <f t="shared" si="36"/>
        <v>45.940000000000005</v>
      </c>
      <c r="O448" s="34">
        <f t="shared" si="37"/>
        <v>129</v>
      </c>
      <c r="P448" s="35">
        <f t="shared" si="38"/>
        <v>174.94</v>
      </c>
      <c r="R448" s="124" t="s">
        <v>340</v>
      </c>
      <c r="S448" s="209">
        <v>33</v>
      </c>
      <c r="T448" s="185">
        <v>23</v>
      </c>
      <c r="U448" s="181">
        <v>1.3</v>
      </c>
      <c r="V448" s="207">
        <v>16</v>
      </c>
      <c r="W448" s="185">
        <v>1.3</v>
      </c>
      <c r="X448" s="123">
        <v>0</v>
      </c>
      <c r="Y448" s="122"/>
    </row>
    <row r="449" spans="1:20" ht="19.5" customHeight="1">
      <c r="A449" s="9"/>
      <c r="B449" s="10"/>
      <c r="C449" s="3"/>
      <c r="D449" s="10"/>
      <c r="E449" s="11"/>
      <c r="F449" s="7"/>
      <c r="G449" s="8"/>
      <c r="H449" s="5"/>
      <c r="I449" s="8"/>
      <c r="J449" s="5"/>
      <c r="K449" s="8"/>
      <c r="L449" s="5"/>
      <c r="M449" s="6"/>
      <c r="N449" s="33">
        <f t="shared" si="36"/>
        <v>0</v>
      </c>
      <c r="O449" s="34">
        <f t="shared" si="37"/>
        <v>0</v>
      </c>
      <c r="P449" s="35">
        <f t="shared" si="38"/>
        <v>0</v>
      </c>
      <c r="R449" s="119"/>
      <c r="T449" s="119"/>
    </row>
    <row r="450" spans="1:25" ht="19.5" customHeight="1">
      <c r="A450" s="9"/>
      <c r="B450" s="10"/>
      <c r="C450" s="3"/>
      <c r="D450" s="10"/>
      <c r="E450" s="11"/>
      <c r="F450" s="7"/>
      <c r="G450" s="8"/>
      <c r="H450" s="5"/>
      <c r="I450" s="8"/>
      <c r="J450" s="5"/>
      <c r="K450" s="8"/>
      <c r="L450" s="5"/>
      <c r="M450" s="6"/>
      <c r="N450" s="33">
        <f t="shared" si="36"/>
        <v>0</v>
      </c>
      <c r="O450" s="34">
        <f t="shared" si="37"/>
        <v>0</v>
      </c>
      <c r="P450" s="35">
        <f t="shared" si="38"/>
        <v>0</v>
      </c>
      <c r="R450" s="124" t="s">
        <v>342</v>
      </c>
      <c r="S450" s="208" t="s">
        <v>338</v>
      </c>
      <c r="T450" s="205" t="s">
        <v>339</v>
      </c>
      <c r="U450" s="182" t="s">
        <v>337</v>
      </c>
      <c r="V450" s="206" t="s">
        <v>384</v>
      </c>
      <c r="W450" s="205" t="s">
        <v>385</v>
      </c>
      <c r="X450" s="123" t="s">
        <v>341</v>
      </c>
      <c r="Y450" s="122"/>
    </row>
    <row r="451" spans="1:25" ht="19.5" customHeight="1">
      <c r="A451" s="9"/>
      <c r="B451" s="10"/>
      <c r="C451" s="3"/>
      <c r="D451" s="10"/>
      <c r="E451" s="11"/>
      <c r="F451" s="7"/>
      <c r="G451" s="8"/>
      <c r="H451" s="5"/>
      <c r="I451" s="8"/>
      <c r="J451" s="5"/>
      <c r="K451" s="8"/>
      <c r="L451" s="5"/>
      <c r="M451" s="6"/>
      <c r="N451" s="33">
        <f t="shared" si="36"/>
        <v>0</v>
      </c>
      <c r="O451" s="34">
        <f t="shared" si="37"/>
        <v>0</v>
      </c>
      <c r="P451" s="35">
        <f t="shared" si="38"/>
        <v>0</v>
      </c>
      <c r="R451" s="124" t="s">
        <v>336</v>
      </c>
      <c r="S451" s="209">
        <v>10.81</v>
      </c>
      <c r="T451" s="185">
        <v>5.4</v>
      </c>
      <c r="U451" s="181">
        <v>5.4</v>
      </c>
      <c r="V451" s="207">
        <v>5.4</v>
      </c>
      <c r="W451" s="185">
        <v>13.51</v>
      </c>
      <c r="X451" s="121">
        <v>0</v>
      </c>
      <c r="Y451" s="122"/>
    </row>
    <row r="452" spans="1:25" ht="19.5" customHeight="1">
      <c r="A452" s="9"/>
      <c r="B452" s="10"/>
      <c r="C452" s="3"/>
      <c r="D452" s="10"/>
      <c r="E452" s="11"/>
      <c r="F452" s="7"/>
      <c r="G452" s="8"/>
      <c r="H452" s="5"/>
      <c r="I452" s="8"/>
      <c r="J452" s="5"/>
      <c r="K452" s="8"/>
      <c r="L452" s="5"/>
      <c r="M452" s="6"/>
      <c r="N452" s="33">
        <f t="shared" si="36"/>
        <v>0</v>
      </c>
      <c r="O452" s="34">
        <f t="shared" si="37"/>
        <v>0</v>
      </c>
      <c r="P452" s="35">
        <f t="shared" si="38"/>
        <v>0</v>
      </c>
      <c r="R452" s="124" t="s">
        <v>340</v>
      </c>
      <c r="S452" s="209">
        <v>32</v>
      </c>
      <c r="T452" s="185">
        <v>22</v>
      </c>
      <c r="U452" s="181">
        <v>0</v>
      </c>
      <c r="V452" s="207">
        <v>15</v>
      </c>
      <c r="W452" s="185">
        <v>0</v>
      </c>
      <c r="X452" s="121">
        <v>0</v>
      </c>
      <c r="Y452" s="122"/>
    </row>
    <row r="453" spans="1:16" ht="19.5" customHeight="1">
      <c r="A453" s="9"/>
      <c r="B453" s="10"/>
      <c r="C453" s="3"/>
      <c r="D453" s="10"/>
      <c r="E453" s="11"/>
      <c r="F453" s="7"/>
      <c r="G453" s="8"/>
      <c r="H453" s="5"/>
      <c r="I453" s="8"/>
      <c r="J453" s="5"/>
      <c r="K453" s="8"/>
      <c r="L453" s="5"/>
      <c r="M453" s="6"/>
      <c r="N453" s="33">
        <f t="shared" si="36"/>
        <v>0</v>
      </c>
      <c r="O453" s="34">
        <f t="shared" si="37"/>
        <v>0</v>
      </c>
      <c r="P453" s="35">
        <f t="shared" si="38"/>
        <v>0</v>
      </c>
    </row>
    <row r="454" spans="1:16" ht="19.5" customHeight="1">
      <c r="A454" s="9"/>
      <c r="B454" s="10"/>
      <c r="C454" s="3"/>
      <c r="D454" s="10"/>
      <c r="E454" s="11"/>
      <c r="F454" s="7"/>
      <c r="G454" s="8"/>
      <c r="H454" s="5"/>
      <c r="I454" s="8"/>
      <c r="J454" s="5"/>
      <c r="K454" s="8"/>
      <c r="L454" s="5"/>
      <c r="M454" s="6"/>
      <c r="N454" s="33">
        <f t="shared" si="36"/>
        <v>0</v>
      </c>
      <c r="O454" s="34">
        <f t="shared" si="37"/>
        <v>0</v>
      </c>
      <c r="P454" s="35">
        <f t="shared" si="38"/>
        <v>0</v>
      </c>
    </row>
    <row r="455" spans="1:16" ht="19.5" customHeight="1">
      <c r="A455" s="9"/>
      <c r="B455" s="10"/>
      <c r="C455" s="3"/>
      <c r="D455" s="10"/>
      <c r="E455" s="11"/>
      <c r="F455" s="7"/>
      <c r="G455" s="8"/>
      <c r="H455" s="5"/>
      <c r="I455" s="8"/>
      <c r="J455" s="5"/>
      <c r="K455" s="8"/>
      <c r="L455" s="5"/>
      <c r="M455" s="6"/>
      <c r="N455" s="33">
        <f t="shared" si="36"/>
        <v>0</v>
      </c>
      <c r="O455" s="34">
        <f t="shared" si="37"/>
        <v>0</v>
      </c>
      <c r="P455" s="35">
        <f t="shared" si="38"/>
        <v>0</v>
      </c>
    </row>
    <row r="456" spans="1:16" ht="19.5" customHeight="1">
      <c r="A456" s="9"/>
      <c r="B456" s="10"/>
      <c r="C456" s="3"/>
      <c r="D456" s="10"/>
      <c r="E456" s="11"/>
      <c r="F456" s="7"/>
      <c r="G456" s="8"/>
      <c r="H456" s="5"/>
      <c r="I456" s="8"/>
      <c r="J456" s="5"/>
      <c r="K456" s="8"/>
      <c r="L456" s="5"/>
      <c r="M456" s="6"/>
      <c r="N456" s="33">
        <f t="shared" si="36"/>
        <v>0</v>
      </c>
      <c r="O456" s="34">
        <f t="shared" si="37"/>
        <v>0</v>
      </c>
      <c r="P456" s="35">
        <f t="shared" si="38"/>
        <v>0</v>
      </c>
    </row>
    <row r="457" spans="1:16" ht="19.5" customHeight="1">
      <c r="A457" s="9"/>
      <c r="B457" s="10"/>
      <c r="C457" s="3"/>
      <c r="D457" s="10"/>
      <c r="E457" s="11"/>
      <c r="F457" s="7"/>
      <c r="G457" s="8"/>
      <c r="H457" s="5"/>
      <c r="I457" s="8"/>
      <c r="J457" s="5"/>
      <c r="K457" s="8"/>
      <c r="L457" s="5"/>
      <c r="M457" s="6"/>
      <c r="N457" s="33">
        <f t="shared" si="36"/>
        <v>0</v>
      </c>
      <c r="O457" s="34">
        <f t="shared" si="37"/>
        <v>0</v>
      </c>
      <c r="P457" s="35">
        <f t="shared" si="38"/>
        <v>0</v>
      </c>
    </row>
    <row r="458" spans="1:16" ht="19.5" customHeight="1">
      <c r="A458" s="9"/>
      <c r="B458" s="10"/>
      <c r="C458" s="3"/>
      <c r="D458" s="10"/>
      <c r="E458" s="11"/>
      <c r="F458" s="7"/>
      <c r="G458" s="8"/>
      <c r="H458" s="5"/>
      <c r="I458" s="8"/>
      <c r="J458" s="5"/>
      <c r="K458" s="8"/>
      <c r="L458" s="5"/>
      <c r="M458" s="6"/>
      <c r="N458" s="33">
        <f t="shared" si="36"/>
        <v>0</v>
      </c>
      <c r="O458" s="34">
        <f t="shared" si="37"/>
        <v>0</v>
      </c>
      <c r="P458" s="35">
        <f t="shared" si="38"/>
        <v>0</v>
      </c>
    </row>
    <row r="459" spans="1:16" ht="19.5" customHeight="1">
      <c r="A459" s="9"/>
      <c r="B459" s="10"/>
      <c r="C459" s="3"/>
      <c r="D459" s="10"/>
      <c r="E459" s="11"/>
      <c r="F459" s="7"/>
      <c r="G459" s="8"/>
      <c r="H459" s="5"/>
      <c r="I459" s="8"/>
      <c r="J459" s="5"/>
      <c r="K459" s="8"/>
      <c r="L459" s="5"/>
      <c r="M459" s="6"/>
      <c r="N459" s="33">
        <f t="shared" si="36"/>
        <v>0</v>
      </c>
      <c r="O459" s="34">
        <f t="shared" si="37"/>
        <v>0</v>
      </c>
      <c r="P459" s="35">
        <f t="shared" si="38"/>
        <v>0</v>
      </c>
    </row>
    <row r="460" spans="1:16" ht="19.5" customHeight="1">
      <c r="A460" s="9"/>
      <c r="B460" s="10"/>
      <c r="C460" s="3"/>
      <c r="D460" s="10"/>
      <c r="E460" s="11"/>
      <c r="F460" s="7"/>
      <c r="G460" s="8"/>
      <c r="H460" s="5"/>
      <c r="I460" s="8"/>
      <c r="J460" s="5"/>
      <c r="K460" s="8"/>
      <c r="L460" s="5"/>
      <c r="M460" s="6"/>
      <c r="N460" s="33">
        <f t="shared" si="36"/>
        <v>0</v>
      </c>
      <c r="O460" s="34">
        <f t="shared" si="37"/>
        <v>0</v>
      </c>
      <c r="P460" s="35">
        <f t="shared" si="38"/>
        <v>0</v>
      </c>
    </row>
    <row r="461" spans="1:16" ht="19.5" customHeight="1">
      <c r="A461" s="9"/>
      <c r="B461" s="10"/>
      <c r="C461" s="3"/>
      <c r="D461" s="10"/>
      <c r="E461" s="11"/>
      <c r="F461" s="7"/>
      <c r="G461" s="8"/>
      <c r="H461" s="5"/>
      <c r="I461" s="8"/>
      <c r="J461" s="5"/>
      <c r="K461" s="8"/>
      <c r="L461" s="5"/>
      <c r="M461" s="6"/>
      <c r="N461" s="33">
        <f t="shared" si="36"/>
        <v>0</v>
      </c>
      <c r="O461" s="34">
        <f t="shared" si="37"/>
        <v>0</v>
      </c>
      <c r="P461" s="35">
        <f t="shared" si="38"/>
        <v>0</v>
      </c>
    </row>
    <row r="462" spans="1:16" ht="19.5" customHeight="1">
      <c r="A462" s="9"/>
      <c r="B462" s="10"/>
      <c r="C462" s="3"/>
      <c r="D462" s="10"/>
      <c r="E462" s="11"/>
      <c r="F462" s="7"/>
      <c r="G462" s="8"/>
      <c r="H462" s="5"/>
      <c r="I462" s="8"/>
      <c r="J462" s="5"/>
      <c r="K462" s="8"/>
      <c r="L462" s="5"/>
      <c r="M462" s="6"/>
      <c r="N462" s="33">
        <f t="shared" si="36"/>
        <v>0</v>
      </c>
      <c r="O462" s="34">
        <f t="shared" si="37"/>
        <v>0</v>
      </c>
      <c r="P462" s="35">
        <f t="shared" si="38"/>
        <v>0</v>
      </c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8"/>
      <c r="J463" s="5"/>
      <c r="K463" s="8"/>
      <c r="L463" s="5"/>
      <c r="M463" s="6"/>
      <c r="N463" s="33">
        <f t="shared" si="36"/>
        <v>0</v>
      </c>
      <c r="O463" s="34">
        <f t="shared" si="37"/>
        <v>0</v>
      </c>
      <c r="P463" s="35">
        <f t="shared" si="38"/>
        <v>0</v>
      </c>
    </row>
    <row r="464" spans="1:16" ht="19.5" customHeight="1">
      <c r="A464" s="9"/>
      <c r="B464" s="10"/>
      <c r="C464" s="3"/>
      <c r="D464" s="10"/>
      <c r="E464" s="11"/>
      <c r="F464" s="7"/>
      <c r="G464" s="8"/>
      <c r="H464" s="5"/>
      <c r="I464" s="8"/>
      <c r="J464" s="5"/>
      <c r="K464" s="8"/>
      <c r="L464" s="5"/>
      <c r="M464" s="6"/>
      <c r="N464" s="33">
        <f t="shared" si="36"/>
        <v>0</v>
      </c>
      <c r="O464" s="34">
        <f t="shared" si="37"/>
        <v>0</v>
      </c>
      <c r="P464" s="35">
        <f t="shared" si="38"/>
        <v>0</v>
      </c>
    </row>
    <row r="465" spans="1:16" ht="19.5" customHeight="1">
      <c r="A465" s="9"/>
      <c r="B465" s="10"/>
      <c r="C465" s="3"/>
      <c r="D465" s="10"/>
      <c r="E465" s="11"/>
      <c r="F465" s="7"/>
      <c r="G465" s="8"/>
      <c r="H465" s="5"/>
      <c r="I465" s="8"/>
      <c r="J465" s="5"/>
      <c r="K465" s="8"/>
      <c r="L465" s="5"/>
      <c r="M465" s="6"/>
      <c r="N465" s="33">
        <f t="shared" si="36"/>
        <v>0</v>
      </c>
      <c r="O465" s="34">
        <f t="shared" si="37"/>
        <v>0</v>
      </c>
      <c r="P465" s="35">
        <f t="shared" si="38"/>
        <v>0</v>
      </c>
    </row>
    <row r="466" spans="1:16" ht="19.5" customHeight="1">
      <c r="A466" s="9"/>
      <c r="B466" s="10"/>
      <c r="C466" s="3"/>
      <c r="D466" s="10"/>
      <c r="E466" s="11"/>
      <c r="F466" s="7"/>
      <c r="G466" s="8"/>
      <c r="H466" s="5"/>
      <c r="I466" s="8"/>
      <c r="J466" s="5"/>
      <c r="K466" s="8"/>
      <c r="L466" s="5"/>
      <c r="M466" s="6"/>
      <c r="N466" s="33">
        <f t="shared" si="36"/>
        <v>0</v>
      </c>
      <c r="O466" s="34">
        <f t="shared" si="37"/>
        <v>0</v>
      </c>
      <c r="P466" s="35">
        <f t="shared" si="38"/>
        <v>0</v>
      </c>
    </row>
    <row r="467" spans="1:16" ht="19.5" customHeight="1">
      <c r="A467" s="9"/>
      <c r="B467" s="10"/>
      <c r="C467" s="3"/>
      <c r="D467" s="10"/>
      <c r="E467" s="11"/>
      <c r="F467" s="7"/>
      <c r="G467" s="8"/>
      <c r="H467" s="5"/>
      <c r="I467" s="8"/>
      <c r="J467" s="5"/>
      <c r="K467" s="8"/>
      <c r="L467" s="5"/>
      <c r="M467" s="6"/>
      <c r="N467" s="33">
        <f t="shared" si="36"/>
        <v>0</v>
      </c>
      <c r="O467" s="34">
        <f t="shared" si="37"/>
        <v>0</v>
      </c>
      <c r="P467" s="35">
        <f t="shared" si="38"/>
        <v>0</v>
      </c>
    </row>
    <row r="468" spans="1:16" ht="19.5" customHeight="1" thickBot="1">
      <c r="A468" s="26"/>
      <c r="B468" s="27"/>
      <c r="C468" s="3"/>
      <c r="D468" s="27"/>
      <c r="E468" s="28"/>
      <c r="F468" s="7"/>
      <c r="G468" s="8"/>
      <c r="H468" s="5"/>
      <c r="I468" s="130"/>
      <c r="J468" s="5"/>
      <c r="K468" s="8"/>
      <c r="L468" s="5"/>
      <c r="M468" s="6"/>
      <c r="N468" s="36">
        <f t="shared" si="36"/>
        <v>0</v>
      </c>
      <c r="O468" s="37">
        <f t="shared" si="37"/>
        <v>0</v>
      </c>
      <c r="P468" s="38">
        <f t="shared" si="38"/>
        <v>0</v>
      </c>
    </row>
    <row r="469" spans="1:16" ht="19.5" customHeight="1" thickBot="1">
      <c r="A469" s="259" t="s">
        <v>14</v>
      </c>
      <c r="B469" s="260"/>
      <c r="C469" s="260"/>
      <c r="D469" s="260"/>
      <c r="E469" s="261"/>
      <c r="F469" s="39">
        <f aca="true" t="shared" si="39" ref="F469:O469">SUM(F446:F468)</f>
        <v>40.53</v>
      </c>
      <c r="G469" s="40">
        <f t="shared" si="39"/>
        <v>99</v>
      </c>
      <c r="H469" s="41">
        <f t="shared" si="39"/>
        <v>32.43</v>
      </c>
      <c r="I469" s="42">
        <f t="shared" si="39"/>
        <v>96</v>
      </c>
      <c r="J469" s="39">
        <f t="shared" si="39"/>
        <v>32.43</v>
      </c>
      <c r="K469" s="40">
        <f t="shared" si="39"/>
        <v>96</v>
      </c>
      <c r="L469" s="41">
        <f t="shared" si="39"/>
        <v>32.43</v>
      </c>
      <c r="M469" s="40">
        <f t="shared" si="39"/>
        <v>96</v>
      </c>
      <c r="N469" s="43">
        <f t="shared" si="39"/>
        <v>137.82000000000002</v>
      </c>
      <c r="O469" s="44">
        <f t="shared" si="39"/>
        <v>387</v>
      </c>
      <c r="P469" s="32">
        <f t="shared" si="38"/>
        <v>524.82</v>
      </c>
    </row>
    <row r="470" spans="1:16" ht="19.5" customHeight="1">
      <c r="A470" s="285"/>
      <c r="B470" s="285"/>
      <c r="C470" s="285"/>
      <c r="D470" s="285"/>
      <c r="E470" s="285"/>
      <c r="F470" s="46"/>
      <c r="G470" s="46"/>
      <c r="H470" s="46"/>
      <c r="I470" s="46"/>
      <c r="J470" s="46"/>
      <c r="K470" s="46"/>
      <c r="L470" s="46"/>
      <c r="M470" s="46"/>
      <c r="N470" s="47"/>
      <c r="O470" s="47"/>
      <c r="P470" s="48"/>
    </row>
    <row r="471" spans="1:20" ht="19.5" customHeight="1">
      <c r="A471" s="45"/>
      <c r="B471" s="45"/>
      <c r="C471" s="45"/>
      <c r="D471" s="45"/>
      <c r="E471" s="45"/>
      <c r="F471" s="46"/>
      <c r="G471" s="46"/>
      <c r="H471" s="46"/>
      <c r="I471" s="46"/>
      <c r="J471" s="46"/>
      <c r="K471" s="46"/>
      <c r="L471" s="46"/>
      <c r="M471" s="46"/>
      <c r="N471" s="47"/>
      <c r="O471" s="47"/>
      <c r="P471" s="48"/>
      <c r="T471" s="66"/>
    </row>
    <row r="472" spans="1:16" ht="19.5" customHeight="1">
      <c r="A472" s="238" t="s">
        <v>0</v>
      </c>
      <c r="B472" s="238"/>
      <c r="C472" s="238"/>
      <c r="D472" s="238"/>
      <c r="E472" s="238"/>
      <c r="F472" s="238"/>
      <c r="G472" s="238"/>
      <c r="H472" s="238"/>
      <c r="I472" s="239"/>
      <c r="J472" s="238"/>
      <c r="K472" s="238"/>
      <c r="L472" s="238"/>
      <c r="M472" s="238"/>
      <c r="N472" s="238"/>
      <c r="O472" s="238"/>
      <c r="P472" s="238"/>
    </row>
    <row r="473" spans="1:16" ht="19.5" customHeight="1">
      <c r="A473" s="238"/>
      <c r="B473" s="238"/>
      <c r="C473" s="238"/>
      <c r="D473" s="238"/>
      <c r="E473" s="238"/>
      <c r="F473" s="238"/>
      <c r="G473" s="238"/>
      <c r="H473" s="238"/>
      <c r="I473" s="239"/>
      <c r="J473" s="240"/>
      <c r="K473" s="240"/>
      <c r="L473" s="239"/>
      <c r="M473" s="239"/>
      <c r="N473" s="239"/>
      <c r="O473" s="239"/>
      <c r="P473" s="239"/>
    </row>
    <row r="474" spans="1:11" ht="19.5" customHeight="1">
      <c r="A474" s="241" t="s">
        <v>172</v>
      </c>
      <c r="B474" s="241"/>
      <c r="J474" s="19"/>
      <c r="K474" s="19"/>
    </row>
    <row r="475" spans="1:2" ht="19.5" customHeight="1">
      <c r="A475" s="241"/>
      <c r="B475" s="241"/>
    </row>
    <row r="476" spans="1:14" ht="19.5" customHeight="1">
      <c r="A476" s="241"/>
      <c r="B476" s="241"/>
      <c r="K476" s="18"/>
      <c r="L476" s="18"/>
      <c r="M476" s="18"/>
      <c r="N476" s="18"/>
    </row>
    <row r="477" spans="1:16" ht="19.5" customHeight="1">
      <c r="A477" s="263" t="s">
        <v>15</v>
      </c>
      <c r="B477" s="254" t="s">
        <v>232</v>
      </c>
      <c r="C477" s="254"/>
      <c r="D477" s="254"/>
      <c r="E477" s="29"/>
      <c r="F477" s="16"/>
      <c r="G477" s="16"/>
      <c r="H477" s="16"/>
      <c r="K477" s="255" t="s">
        <v>16</v>
      </c>
      <c r="L477" s="255"/>
      <c r="M477" s="227" t="str">
        <f>MR!R11</f>
        <v>jún 2013</v>
      </c>
      <c r="N477" s="227"/>
      <c r="O477" s="227"/>
      <c r="P477" s="227"/>
    </row>
    <row r="478" spans="1:16" ht="19.5" customHeight="1">
      <c r="A478" s="263"/>
      <c r="B478" s="254"/>
      <c r="C478" s="254"/>
      <c r="D478" s="254"/>
      <c r="E478" s="29"/>
      <c r="F478" s="16"/>
      <c r="G478" s="16"/>
      <c r="H478" s="16"/>
      <c r="K478" s="255"/>
      <c r="L478" s="255"/>
      <c r="M478" s="227"/>
      <c r="N478" s="227"/>
      <c r="O478" s="227"/>
      <c r="P478" s="227"/>
    </row>
    <row r="479" ht="19.5" customHeight="1" thickBot="1"/>
    <row r="480" spans="1:16" ht="19.5" customHeight="1" thickBot="1">
      <c r="A480" s="242" t="s">
        <v>2</v>
      </c>
      <c r="B480" s="245" t="s">
        <v>3</v>
      </c>
      <c r="C480" s="248" t="s">
        <v>4</v>
      </c>
      <c r="D480" s="251" t="s">
        <v>5</v>
      </c>
      <c r="E480" s="262" t="s">
        <v>6</v>
      </c>
      <c r="F480" s="235" t="s">
        <v>7</v>
      </c>
      <c r="G480" s="235"/>
      <c r="H480" s="235"/>
      <c r="I480" s="235"/>
      <c r="J480" s="235"/>
      <c r="K480" s="235"/>
      <c r="L480" s="235"/>
      <c r="M480" s="231"/>
      <c r="N480" s="234" t="s">
        <v>12</v>
      </c>
      <c r="O480" s="235"/>
      <c r="P480" s="228" t="s">
        <v>14</v>
      </c>
    </row>
    <row r="481" spans="1:16" ht="19.5" customHeight="1">
      <c r="A481" s="243"/>
      <c r="B481" s="246"/>
      <c r="C481" s="249"/>
      <c r="D481" s="252"/>
      <c r="E481" s="232"/>
      <c r="F481" s="256" t="s">
        <v>8</v>
      </c>
      <c r="G481" s="257"/>
      <c r="H481" s="258" t="s">
        <v>9</v>
      </c>
      <c r="I481" s="258"/>
      <c r="J481" s="256" t="s">
        <v>10</v>
      </c>
      <c r="K481" s="257"/>
      <c r="L481" s="258" t="s">
        <v>11</v>
      </c>
      <c r="M481" s="257"/>
      <c r="N481" s="236"/>
      <c r="O481" s="237"/>
      <c r="P481" s="229"/>
    </row>
    <row r="482" spans="1:16" ht="19.5" customHeight="1" thickBot="1">
      <c r="A482" s="244"/>
      <c r="B482" s="247"/>
      <c r="C482" s="250"/>
      <c r="D482" s="253"/>
      <c r="E482" s="233"/>
      <c r="F482" s="20" t="s">
        <v>336</v>
      </c>
      <c r="G482" s="21" t="s">
        <v>13</v>
      </c>
      <c r="H482" s="20" t="s">
        <v>336</v>
      </c>
      <c r="I482" s="21" t="s">
        <v>13</v>
      </c>
      <c r="J482" s="131" t="s">
        <v>336</v>
      </c>
      <c r="K482" s="21" t="s">
        <v>13</v>
      </c>
      <c r="L482" s="131" t="s">
        <v>336</v>
      </c>
      <c r="M482" s="21" t="s">
        <v>13</v>
      </c>
      <c r="N482" s="20" t="s">
        <v>336</v>
      </c>
      <c r="O482" s="22" t="s">
        <v>13</v>
      </c>
      <c r="P482" s="230"/>
    </row>
    <row r="483" spans="1:25" ht="19.5" customHeight="1">
      <c r="A483" s="2">
        <v>41427</v>
      </c>
      <c r="B483" s="3" t="s">
        <v>438</v>
      </c>
      <c r="C483" s="3" t="s">
        <v>364</v>
      </c>
      <c r="D483" s="3" t="s">
        <v>403</v>
      </c>
      <c r="E483" s="4"/>
      <c r="F483" s="7">
        <v>13.51</v>
      </c>
      <c r="G483" s="8">
        <v>33</v>
      </c>
      <c r="H483" s="5">
        <v>10.81</v>
      </c>
      <c r="I483" s="8">
        <v>32</v>
      </c>
      <c r="J483" s="5">
        <v>10.81</v>
      </c>
      <c r="K483" s="8">
        <v>32</v>
      </c>
      <c r="L483" s="5">
        <v>10.81</v>
      </c>
      <c r="M483" s="6">
        <v>32</v>
      </c>
      <c r="N483" s="33">
        <f>SUM(F483+H483+J483+L483)</f>
        <v>45.940000000000005</v>
      </c>
      <c r="O483" s="34">
        <f>SUM(G483+I483+K483+M483)</f>
        <v>129</v>
      </c>
      <c r="P483" s="35">
        <f>SUM(N483:O483)</f>
        <v>174.94</v>
      </c>
      <c r="R483" s="124" t="s">
        <v>8</v>
      </c>
      <c r="S483" s="208" t="s">
        <v>338</v>
      </c>
      <c r="T483" s="205" t="s">
        <v>339</v>
      </c>
      <c r="U483" s="182" t="s">
        <v>337</v>
      </c>
      <c r="V483" s="206" t="s">
        <v>384</v>
      </c>
      <c r="W483" s="205" t="s">
        <v>385</v>
      </c>
      <c r="X483" s="123" t="s">
        <v>341</v>
      </c>
      <c r="Y483" s="122"/>
    </row>
    <row r="484" spans="1:25" ht="19.5" customHeight="1">
      <c r="A484" s="9" t="s">
        <v>449</v>
      </c>
      <c r="B484" s="10" t="s">
        <v>497</v>
      </c>
      <c r="C484" s="3" t="s">
        <v>361</v>
      </c>
      <c r="D484" s="10" t="s">
        <v>403</v>
      </c>
      <c r="E484" s="11"/>
      <c r="F484" s="7">
        <v>21.63</v>
      </c>
      <c r="G484" s="8">
        <v>1.3</v>
      </c>
      <c r="H484" s="5">
        <v>13.51</v>
      </c>
      <c r="I484" s="8">
        <v>0</v>
      </c>
      <c r="J484" s="5"/>
      <c r="K484" s="8"/>
      <c r="L484" s="5"/>
      <c r="M484" s="6"/>
      <c r="N484" s="33">
        <f aca="true" t="shared" si="40" ref="N484:N505">SUM(F484+H484+J484+L484)</f>
        <v>35.14</v>
      </c>
      <c r="O484" s="34">
        <f aca="true" t="shared" si="41" ref="O484:O505">SUM(G484+I484+K484+M484)</f>
        <v>1.3</v>
      </c>
      <c r="P484" s="35">
        <f aca="true" t="shared" si="42" ref="P484:P506">SUM(N484:O484)</f>
        <v>36.44</v>
      </c>
      <c r="R484" s="124" t="s">
        <v>336</v>
      </c>
      <c r="S484" s="209">
        <v>13.51</v>
      </c>
      <c r="T484" s="185">
        <v>8.09</v>
      </c>
      <c r="U484" s="181">
        <v>5.4</v>
      </c>
      <c r="V484" s="207">
        <v>8.09</v>
      </c>
      <c r="W484" s="185">
        <v>21.6</v>
      </c>
      <c r="X484" s="123">
        <v>0</v>
      </c>
      <c r="Y484" s="122"/>
    </row>
    <row r="485" spans="1:25" ht="19.5" customHeight="1">
      <c r="A485" s="9">
        <v>41441</v>
      </c>
      <c r="B485" s="10" t="s">
        <v>711</v>
      </c>
      <c r="C485" s="3" t="s">
        <v>364</v>
      </c>
      <c r="D485" s="10" t="s">
        <v>391</v>
      </c>
      <c r="E485" s="11"/>
      <c r="F485" s="7">
        <v>13.51</v>
      </c>
      <c r="G485" s="8">
        <v>33</v>
      </c>
      <c r="H485" s="5">
        <v>10.81</v>
      </c>
      <c r="I485" s="8">
        <v>32</v>
      </c>
      <c r="J485" s="5">
        <v>10.81</v>
      </c>
      <c r="K485" s="8">
        <v>32</v>
      </c>
      <c r="L485" s="5">
        <v>10.81</v>
      </c>
      <c r="M485" s="6">
        <v>32</v>
      </c>
      <c r="N485" s="33">
        <f t="shared" si="40"/>
        <v>45.940000000000005</v>
      </c>
      <c r="O485" s="34">
        <f t="shared" si="41"/>
        <v>129</v>
      </c>
      <c r="P485" s="35">
        <f t="shared" si="42"/>
        <v>174.94</v>
      </c>
      <c r="R485" s="124" t="s">
        <v>340</v>
      </c>
      <c r="S485" s="209">
        <v>33</v>
      </c>
      <c r="T485" s="185">
        <v>23</v>
      </c>
      <c r="U485" s="181">
        <v>1.3</v>
      </c>
      <c r="V485" s="207">
        <v>16</v>
      </c>
      <c r="W485" s="185">
        <v>1.3</v>
      </c>
      <c r="X485" s="123">
        <v>0</v>
      </c>
      <c r="Y485" s="122"/>
    </row>
    <row r="486" spans="1:20" ht="19.5" customHeight="1">
      <c r="A486" s="9" t="s">
        <v>725</v>
      </c>
      <c r="B486" s="10" t="s">
        <v>711</v>
      </c>
      <c r="C486" s="3" t="s">
        <v>361</v>
      </c>
      <c r="D486" s="10" t="s">
        <v>391</v>
      </c>
      <c r="E486" s="11" t="s">
        <v>463</v>
      </c>
      <c r="F486" s="7">
        <v>21.63</v>
      </c>
      <c r="G486" s="8">
        <v>1.3</v>
      </c>
      <c r="H486" s="5">
        <v>13.51</v>
      </c>
      <c r="I486" s="8">
        <v>0</v>
      </c>
      <c r="J486" s="5"/>
      <c r="K486" s="8"/>
      <c r="L486" s="5"/>
      <c r="M486" s="6"/>
      <c r="N486" s="33">
        <f t="shared" si="40"/>
        <v>35.14</v>
      </c>
      <c r="O486" s="34">
        <f t="shared" si="41"/>
        <v>1.3</v>
      </c>
      <c r="P486" s="35">
        <f t="shared" si="42"/>
        <v>36.44</v>
      </c>
      <c r="R486" s="119"/>
      <c r="T486" s="119"/>
    </row>
    <row r="487" spans="1:25" ht="19.5" customHeight="1">
      <c r="A487" s="9">
        <v>41448</v>
      </c>
      <c r="B487" s="10" t="s">
        <v>829</v>
      </c>
      <c r="C487" s="3" t="s">
        <v>364</v>
      </c>
      <c r="D487" s="10" t="s">
        <v>521</v>
      </c>
      <c r="E487" s="11"/>
      <c r="F487" s="7">
        <v>13.51</v>
      </c>
      <c r="G487" s="8">
        <v>33</v>
      </c>
      <c r="H487" s="5">
        <v>10.81</v>
      </c>
      <c r="I487" s="8">
        <v>32</v>
      </c>
      <c r="J487" s="5">
        <v>10.81</v>
      </c>
      <c r="K487" s="8">
        <v>32</v>
      </c>
      <c r="L487" s="5">
        <v>10.81</v>
      </c>
      <c r="M487" s="6">
        <v>32</v>
      </c>
      <c r="N487" s="33">
        <f t="shared" si="40"/>
        <v>45.940000000000005</v>
      </c>
      <c r="O487" s="34">
        <f t="shared" si="41"/>
        <v>129</v>
      </c>
      <c r="P487" s="35">
        <f t="shared" si="42"/>
        <v>174.94</v>
      </c>
      <c r="R487" s="124" t="s">
        <v>342</v>
      </c>
      <c r="S487" s="208" t="s">
        <v>338</v>
      </c>
      <c r="T487" s="205" t="s">
        <v>339</v>
      </c>
      <c r="U487" s="182" t="s">
        <v>337</v>
      </c>
      <c r="V487" s="206" t="s">
        <v>384</v>
      </c>
      <c r="W487" s="205" t="s">
        <v>385</v>
      </c>
      <c r="X487" s="123" t="s">
        <v>341</v>
      </c>
      <c r="Y487" s="122"/>
    </row>
    <row r="488" spans="1:25" ht="19.5" customHeight="1">
      <c r="A488" s="9" t="s">
        <v>844</v>
      </c>
      <c r="B488" s="10" t="s">
        <v>882</v>
      </c>
      <c r="C488" s="3" t="s">
        <v>361</v>
      </c>
      <c r="D488" s="10" t="s">
        <v>521</v>
      </c>
      <c r="E488" s="11" t="s">
        <v>859</v>
      </c>
      <c r="F488" s="7">
        <v>21.63</v>
      </c>
      <c r="G488" s="8">
        <v>1.3</v>
      </c>
      <c r="H488" s="5">
        <v>13.51</v>
      </c>
      <c r="I488" s="8">
        <v>0</v>
      </c>
      <c r="J488" s="5"/>
      <c r="K488" s="8"/>
      <c r="L488" s="5"/>
      <c r="M488" s="6"/>
      <c r="N488" s="33">
        <f t="shared" si="40"/>
        <v>35.14</v>
      </c>
      <c r="O488" s="34">
        <f t="shared" si="41"/>
        <v>1.3</v>
      </c>
      <c r="P488" s="35">
        <f t="shared" si="42"/>
        <v>36.44</v>
      </c>
      <c r="R488" s="124" t="s">
        <v>336</v>
      </c>
      <c r="S488" s="209">
        <v>10.81</v>
      </c>
      <c r="T488" s="185">
        <v>5.4</v>
      </c>
      <c r="U488" s="181">
        <v>5.4</v>
      </c>
      <c r="V488" s="207">
        <v>5.4</v>
      </c>
      <c r="W488" s="185">
        <v>13.51</v>
      </c>
      <c r="X488" s="121">
        <v>0</v>
      </c>
      <c r="Y488" s="122"/>
    </row>
    <row r="489" spans="1:25" ht="19.5" customHeight="1">
      <c r="A489" s="9"/>
      <c r="B489" s="10"/>
      <c r="C489" s="3"/>
      <c r="D489" s="10"/>
      <c r="E489" s="11"/>
      <c r="F489" s="7"/>
      <c r="G489" s="8"/>
      <c r="H489" s="5"/>
      <c r="I489" s="8"/>
      <c r="J489" s="5"/>
      <c r="K489" s="8"/>
      <c r="L489" s="5"/>
      <c r="M489" s="6"/>
      <c r="N489" s="33">
        <f t="shared" si="40"/>
        <v>0</v>
      </c>
      <c r="O489" s="34">
        <f t="shared" si="41"/>
        <v>0</v>
      </c>
      <c r="P489" s="35">
        <f t="shared" si="42"/>
        <v>0</v>
      </c>
      <c r="R489" s="124" t="s">
        <v>340</v>
      </c>
      <c r="S489" s="209">
        <v>32</v>
      </c>
      <c r="T489" s="185">
        <v>22</v>
      </c>
      <c r="U489" s="181">
        <v>0</v>
      </c>
      <c r="V489" s="207">
        <v>15</v>
      </c>
      <c r="W489" s="185">
        <v>0</v>
      </c>
      <c r="X489" s="121">
        <v>0</v>
      </c>
      <c r="Y489" s="122"/>
    </row>
    <row r="490" spans="1:16" ht="19.5" customHeight="1">
      <c r="A490" s="9"/>
      <c r="B490" s="10"/>
      <c r="C490" s="3"/>
      <c r="D490" s="10"/>
      <c r="E490" s="11"/>
      <c r="F490" s="7"/>
      <c r="G490" s="8"/>
      <c r="H490" s="5"/>
      <c r="I490" s="8"/>
      <c r="J490" s="5"/>
      <c r="K490" s="8"/>
      <c r="L490" s="5"/>
      <c r="M490" s="6"/>
      <c r="N490" s="33">
        <f t="shared" si="40"/>
        <v>0</v>
      </c>
      <c r="O490" s="34">
        <f t="shared" si="41"/>
        <v>0</v>
      </c>
      <c r="P490" s="35">
        <f t="shared" si="42"/>
        <v>0</v>
      </c>
    </row>
    <row r="491" spans="1:16" ht="19.5" customHeight="1">
      <c r="A491" s="9"/>
      <c r="B491" s="10"/>
      <c r="C491" s="3"/>
      <c r="D491" s="10"/>
      <c r="E491" s="11"/>
      <c r="F491" s="7"/>
      <c r="G491" s="8"/>
      <c r="H491" s="5"/>
      <c r="I491" s="8"/>
      <c r="J491" s="5"/>
      <c r="K491" s="8"/>
      <c r="L491" s="5"/>
      <c r="M491" s="6"/>
      <c r="N491" s="33">
        <f t="shared" si="40"/>
        <v>0</v>
      </c>
      <c r="O491" s="34">
        <f t="shared" si="41"/>
        <v>0</v>
      </c>
      <c r="P491" s="35">
        <f t="shared" si="42"/>
        <v>0</v>
      </c>
    </row>
    <row r="492" spans="1:16" ht="19.5" customHeight="1">
      <c r="A492" s="9"/>
      <c r="B492" s="10"/>
      <c r="C492" s="3"/>
      <c r="D492" s="10"/>
      <c r="E492" s="11"/>
      <c r="F492" s="7"/>
      <c r="G492" s="8"/>
      <c r="H492" s="5"/>
      <c r="I492" s="8"/>
      <c r="J492" s="5"/>
      <c r="K492" s="8"/>
      <c r="L492" s="5"/>
      <c r="M492" s="6"/>
      <c r="N492" s="33">
        <f t="shared" si="40"/>
        <v>0</v>
      </c>
      <c r="O492" s="34">
        <f t="shared" si="41"/>
        <v>0</v>
      </c>
      <c r="P492" s="35">
        <f t="shared" si="42"/>
        <v>0</v>
      </c>
    </row>
    <row r="493" spans="1:16" ht="19.5" customHeight="1">
      <c r="A493" s="9"/>
      <c r="B493" s="10"/>
      <c r="C493" s="3"/>
      <c r="D493" s="10"/>
      <c r="E493" s="11"/>
      <c r="F493" s="7"/>
      <c r="G493" s="8"/>
      <c r="H493" s="5"/>
      <c r="I493" s="8"/>
      <c r="J493" s="5"/>
      <c r="K493" s="8"/>
      <c r="L493" s="5"/>
      <c r="M493" s="6"/>
      <c r="N493" s="33">
        <f t="shared" si="40"/>
        <v>0</v>
      </c>
      <c r="O493" s="34">
        <f t="shared" si="41"/>
        <v>0</v>
      </c>
      <c r="P493" s="35">
        <f t="shared" si="42"/>
        <v>0</v>
      </c>
    </row>
    <row r="494" spans="1:16" ht="19.5" customHeight="1">
      <c r="A494" s="9"/>
      <c r="B494" s="10"/>
      <c r="C494" s="3"/>
      <c r="D494" s="10"/>
      <c r="E494" s="11"/>
      <c r="F494" s="7"/>
      <c r="G494" s="8"/>
      <c r="H494" s="5"/>
      <c r="I494" s="8"/>
      <c r="J494" s="5"/>
      <c r="K494" s="8"/>
      <c r="L494" s="5"/>
      <c r="M494" s="6"/>
      <c r="N494" s="33">
        <f t="shared" si="40"/>
        <v>0</v>
      </c>
      <c r="O494" s="34">
        <f t="shared" si="41"/>
        <v>0</v>
      </c>
      <c r="P494" s="35">
        <f t="shared" si="42"/>
        <v>0</v>
      </c>
    </row>
    <row r="495" spans="1:16" ht="19.5" customHeight="1">
      <c r="A495" s="9"/>
      <c r="B495" s="10"/>
      <c r="C495" s="3"/>
      <c r="D495" s="10"/>
      <c r="E495" s="11"/>
      <c r="F495" s="7"/>
      <c r="G495" s="8"/>
      <c r="H495" s="5"/>
      <c r="I495" s="8"/>
      <c r="J495" s="5"/>
      <c r="K495" s="8"/>
      <c r="L495" s="5"/>
      <c r="M495" s="6"/>
      <c r="N495" s="33">
        <f t="shared" si="40"/>
        <v>0</v>
      </c>
      <c r="O495" s="34">
        <f t="shared" si="41"/>
        <v>0</v>
      </c>
      <c r="P495" s="35">
        <f t="shared" si="42"/>
        <v>0</v>
      </c>
    </row>
    <row r="496" spans="1:16" ht="19.5" customHeight="1">
      <c r="A496" s="9"/>
      <c r="B496" s="10"/>
      <c r="C496" s="3"/>
      <c r="D496" s="10"/>
      <c r="E496" s="11"/>
      <c r="F496" s="7"/>
      <c r="G496" s="8"/>
      <c r="H496" s="5"/>
      <c r="I496" s="8"/>
      <c r="J496" s="5"/>
      <c r="K496" s="8"/>
      <c r="L496" s="5"/>
      <c r="M496" s="6"/>
      <c r="N496" s="33">
        <f t="shared" si="40"/>
        <v>0</v>
      </c>
      <c r="O496" s="34">
        <f t="shared" si="41"/>
        <v>0</v>
      </c>
      <c r="P496" s="35">
        <f t="shared" si="42"/>
        <v>0</v>
      </c>
    </row>
    <row r="497" spans="1:16" ht="19.5" customHeight="1">
      <c r="A497" s="9"/>
      <c r="B497" s="10"/>
      <c r="C497" s="3"/>
      <c r="D497" s="10"/>
      <c r="E497" s="11"/>
      <c r="F497" s="7"/>
      <c r="G497" s="8"/>
      <c r="H497" s="5"/>
      <c r="I497" s="8"/>
      <c r="J497" s="5"/>
      <c r="K497" s="8"/>
      <c r="L497" s="5"/>
      <c r="M497" s="6"/>
      <c r="N497" s="33">
        <f t="shared" si="40"/>
        <v>0</v>
      </c>
      <c r="O497" s="34">
        <f t="shared" si="41"/>
        <v>0</v>
      </c>
      <c r="P497" s="35">
        <f t="shared" si="42"/>
        <v>0</v>
      </c>
    </row>
    <row r="498" spans="1:16" ht="19.5" customHeight="1">
      <c r="A498" s="9"/>
      <c r="B498" s="10"/>
      <c r="C498" s="3"/>
      <c r="D498" s="10"/>
      <c r="E498" s="11"/>
      <c r="F498" s="7"/>
      <c r="G498" s="8"/>
      <c r="H498" s="5"/>
      <c r="I498" s="8"/>
      <c r="J498" s="5"/>
      <c r="K498" s="8"/>
      <c r="L498" s="5"/>
      <c r="M498" s="6"/>
      <c r="N498" s="33">
        <f t="shared" si="40"/>
        <v>0</v>
      </c>
      <c r="O498" s="34">
        <f t="shared" si="41"/>
        <v>0</v>
      </c>
      <c r="P498" s="35">
        <f t="shared" si="42"/>
        <v>0</v>
      </c>
    </row>
    <row r="499" spans="1:16" ht="19.5" customHeight="1">
      <c r="A499" s="9"/>
      <c r="B499" s="10"/>
      <c r="C499" s="3"/>
      <c r="D499" s="10"/>
      <c r="E499" s="11"/>
      <c r="F499" s="7"/>
      <c r="G499" s="8"/>
      <c r="H499" s="5"/>
      <c r="I499" s="8"/>
      <c r="J499" s="5"/>
      <c r="K499" s="8"/>
      <c r="L499" s="5"/>
      <c r="M499" s="6"/>
      <c r="N499" s="33">
        <f t="shared" si="40"/>
        <v>0</v>
      </c>
      <c r="O499" s="34">
        <f t="shared" si="41"/>
        <v>0</v>
      </c>
      <c r="P499" s="35">
        <f t="shared" si="42"/>
        <v>0</v>
      </c>
    </row>
    <row r="500" spans="1:16" ht="19.5" customHeight="1">
      <c r="A500" s="9"/>
      <c r="B500" s="10"/>
      <c r="C500" s="3"/>
      <c r="D500" s="10"/>
      <c r="E500" s="11"/>
      <c r="F500" s="7"/>
      <c r="G500" s="8"/>
      <c r="H500" s="5"/>
      <c r="I500" s="8"/>
      <c r="J500" s="5"/>
      <c r="K500" s="8"/>
      <c r="L500" s="5"/>
      <c r="M500" s="6"/>
      <c r="N500" s="33">
        <f t="shared" si="40"/>
        <v>0</v>
      </c>
      <c r="O500" s="34">
        <f t="shared" si="41"/>
        <v>0</v>
      </c>
      <c r="P500" s="35">
        <f t="shared" si="42"/>
        <v>0</v>
      </c>
    </row>
    <row r="501" spans="1:16" ht="19.5" customHeight="1">
      <c r="A501" s="9"/>
      <c r="B501" s="10"/>
      <c r="C501" s="3"/>
      <c r="D501" s="10"/>
      <c r="E501" s="11"/>
      <c r="F501" s="7"/>
      <c r="G501" s="8"/>
      <c r="H501" s="5"/>
      <c r="I501" s="8"/>
      <c r="J501" s="5"/>
      <c r="K501" s="8"/>
      <c r="L501" s="5"/>
      <c r="M501" s="6"/>
      <c r="N501" s="33">
        <f t="shared" si="40"/>
        <v>0</v>
      </c>
      <c r="O501" s="34">
        <f t="shared" si="41"/>
        <v>0</v>
      </c>
      <c r="P501" s="35">
        <f t="shared" si="42"/>
        <v>0</v>
      </c>
    </row>
    <row r="502" spans="1:16" ht="19.5" customHeight="1">
      <c r="A502" s="9"/>
      <c r="B502" s="10"/>
      <c r="C502" s="3"/>
      <c r="D502" s="10"/>
      <c r="E502" s="11"/>
      <c r="F502" s="7"/>
      <c r="G502" s="8"/>
      <c r="H502" s="5"/>
      <c r="I502" s="8"/>
      <c r="J502" s="5"/>
      <c r="K502" s="8"/>
      <c r="L502" s="5"/>
      <c r="M502" s="6"/>
      <c r="N502" s="33">
        <f t="shared" si="40"/>
        <v>0</v>
      </c>
      <c r="O502" s="34">
        <f t="shared" si="41"/>
        <v>0</v>
      </c>
      <c r="P502" s="35">
        <f t="shared" si="42"/>
        <v>0</v>
      </c>
    </row>
    <row r="503" spans="1:16" ht="19.5" customHeight="1">
      <c r="A503" s="9"/>
      <c r="B503" s="10"/>
      <c r="C503" s="3"/>
      <c r="D503" s="10"/>
      <c r="E503" s="11"/>
      <c r="F503" s="7"/>
      <c r="G503" s="8"/>
      <c r="H503" s="5"/>
      <c r="I503" s="8"/>
      <c r="J503" s="5"/>
      <c r="K503" s="8"/>
      <c r="L503" s="5"/>
      <c r="M503" s="6"/>
      <c r="N503" s="33">
        <f t="shared" si="40"/>
        <v>0</v>
      </c>
      <c r="O503" s="34">
        <f t="shared" si="41"/>
        <v>0</v>
      </c>
      <c r="P503" s="35">
        <f t="shared" si="42"/>
        <v>0</v>
      </c>
    </row>
    <row r="504" spans="1:16" ht="19.5" customHeight="1">
      <c r="A504" s="9"/>
      <c r="B504" s="10"/>
      <c r="C504" s="3"/>
      <c r="D504" s="10"/>
      <c r="E504" s="11"/>
      <c r="F504" s="7"/>
      <c r="G504" s="8"/>
      <c r="H504" s="5"/>
      <c r="I504" s="8"/>
      <c r="J504" s="5"/>
      <c r="K504" s="8"/>
      <c r="L504" s="5"/>
      <c r="M504" s="6"/>
      <c r="N504" s="33">
        <f t="shared" si="40"/>
        <v>0</v>
      </c>
      <c r="O504" s="34">
        <f t="shared" si="41"/>
        <v>0</v>
      </c>
      <c r="P504" s="35">
        <f t="shared" si="42"/>
        <v>0</v>
      </c>
    </row>
    <row r="505" spans="1:16" ht="19.5" customHeight="1" thickBot="1">
      <c r="A505" s="26"/>
      <c r="B505" s="27"/>
      <c r="C505" s="3"/>
      <c r="D505" s="27"/>
      <c r="E505" s="28"/>
      <c r="F505" s="7"/>
      <c r="G505" s="8"/>
      <c r="H505" s="5"/>
      <c r="I505" s="130"/>
      <c r="J505" s="5"/>
      <c r="K505" s="8"/>
      <c r="L505" s="5"/>
      <c r="M505" s="6"/>
      <c r="N505" s="36">
        <f t="shared" si="40"/>
        <v>0</v>
      </c>
      <c r="O505" s="37">
        <f t="shared" si="41"/>
        <v>0</v>
      </c>
      <c r="P505" s="38">
        <f t="shared" si="42"/>
        <v>0</v>
      </c>
    </row>
    <row r="506" spans="1:16" ht="19.5" customHeight="1" thickBot="1">
      <c r="A506" s="259" t="s">
        <v>14</v>
      </c>
      <c r="B506" s="260"/>
      <c r="C506" s="260"/>
      <c r="D506" s="260"/>
      <c r="E506" s="261"/>
      <c r="F506" s="39">
        <f aca="true" t="shared" si="43" ref="F506:O506">SUM(F483:F505)</f>
        <v>105.42</v>
      </c>
      <c r="G506" s="40">
        <f t="shared" si="43"/>
        <v>102.89999999999999</v>
      </c>
      <c r="H506" s="41">
        <f t="shared" si="43"/>
        <v>72.96000000000001</v>
      </c>
      <c r="I506" s="42">
        <f t="shared" si="43"/>
        <v>96</v>
      </c>
      <c r="J506" s="39">
        <f t="shared" si="43"/>
        <v>32.43</v>
      </c>
      <c r="K506" s="40">
        <f t="shared" si="43"/>
        <v>96</v>
      </c>
      <c r="L506" s="41">
        <f t="shared" si="43"/>
        <v>32.43</v>
      </c>
      <c r="M506" s="40">
        <f t="shared" si="43"/>
        <v>96</v>
      </c>
      <c r="N506" s="43">
        <f t="shared" si="43"/>
        <v>243.24</v>
      </c>
      <c r="O506" s="44">
        <f t="shared" si="43"/>
        <v>390.90000000000003</v>
      </c>
      <c r="P506" s="32">
        <f t="shared" si="42"/>
        <v>634.1400000000001</v>
      </c>
    </row>
    <row r="509" ht="26.25">
      <c r="T509" s="66"/>
    </row>
    <row r="510" ht="23.25">
      <c r="T510" s="68"/>
    </row>
  </sheetData>
  <sheetProtection password="C3EE" sheet="1" objects="1" selectLockedCells="1" selectUnlockedCells="1"/>
  <mergeCells count="268">
    <mergeCell ref="P9:P11"/>
    <mergeCell ref="A9:A11"/>
    <mergeCell ref="B43:D44"/>
    <mergeCell ref="J10:K10"/>
    <mergeCell ref="L10:M10"/>
    <mergeCell ref="A35:E35"/>
    <mergeCell ref="M43:P44"/>
    <mergeCell ref="F10:G10"/>
    <mergeCell ref="H10:I10"/>
    <mergeCell ref="N9:O10"/>
    <mergeCell ref="A38:P39"/>
    <mergeCell ref="A40:B42"/>
    <mergeCell ref="P46:P48"/>
    <mergeCell ref="F47:G47"/>
    <mergeCell ref="H47:I47"/>
    <mergeCell ref="J47:K47"/>
    <mergeCell ref="L47:M47"/>
    <mergeCell ref="A43:A44"/>
    <mergeCell ref="K43:L44"/>
    <mergeCell ref="N46:O47"/>
    <mergeCell ref="B9:B11"/>
    <mergeCell ref="C9:C11"/>
    <mergeCell ref="F9:M9"/>
    <mergeCell ref="E9:E11"/>
    <mergeCell ref="D9:D11"/>
    <mergeCell ref="A1:P2"/>
    <mergeCell ref="A3:B5"/>
    <mergeCell ref="A6:A7"/>
    <mergeCell ref="B6:D7"/>
    <mergeCell ref="K6:L7"/>
    <mergeCell ref="T3:T4"/>
    <mergeCell ref="M6:P7"/>
    <mergeCell ref="A112:B114"/>
    <mergeCell ref="A115:A116"/>
    <mergeCell ref="B115:D116"/>
    <mergeCell ref="D81:D83"/>
    <mergeCell ref="A75:B77"/>
    <mergeCell ref="A78:A79"/>
    <mergeCell ref="B78:D79"/>
    <mergeCell ref="B46:B48"/>
    <mergeCell ref="M115:P116"/>
    <mergeCell ref="E81:E83"/>
    <mergeCell ref="F81:M81"/>
    <mergeCell ref="N81:O82"/>
    <mergeCell ref="L82:M82"/>
    <mergeCell ref="P81:P83"/>
    <mergeCell ref="E46:E48"/>
    <mergeCell ref="F46:M46"/>
    <mergeCell ref="A107:E107"/>
    <mergeCell ref="A110:P111"/>
    <mergeCell ref="A73:P74"/>
    <mergeCell ref="A71:E71"/>
    <mergeCell ref="A46:A48"/>
    <mergeCell ref="C46:C48"/>
    <mergeCell ref="D46:D48"/>
    <mergeCell ref="A81:A83"/>
    <mergeCell ref="L119:M119"/>
    <mergeCell ref="A118:A120"/>
    <mergeCell ref="B118:B120"/>
    <mergeCell ref="C118:C120"/>
    <mergeCell ref="D118:D120"/>
    <mergeCell ref="J119:K119"/>
    <mergeCell ref="B81:B83"/>
    <mergeCell ref="C81:C83"/>
    <mergeCell ref="K78:L79"/>
    <mergeCell ref="F82:G82"/>
    <mergeCell ref="H82:I82"/>
    <mergeCell ref="J82:K82"/>
    <mergeCell ref="M78:P79"/>
    <mergeCell ref="D153:D155"/>
    <mergeCell ref="K115:L116"/>
    <mergeCell ref="M150:P151"/>
    <mergeCell ref="E118:E120"/>
    <mergeCell ref="F118:M118"/>
    <mergeCell ref="N118:O119"/>
    <mergeCell ref="P118:P120"/>
    <mergeCell ref="F119:G119"/>
    <mergeCell ref="H119:I119"/>
    <mergeCell ref="A179:E179"/>
    <mergeCell ref="A144:E144"/>
    <mergeCell ref="A145:P146"/>
    <mergeCell ref="A147:B149"/>
    <mergeCell ref="A150:A151"/>
    <mergeCell ref="B150:D151"/>
    <mergeCell ref="K150:L151"/>
    <mergeCell ref="A153:A155"/>
    <mergeCell ref="B153:B155"/>
    <mergeCell ref="C153:C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D190:D192"/>
    <mergeCell ref="A182:P183"/>
    <mergeCell ref="A184:B186"/>
    <mergeCell ref="A187:A188"/>
    <mergeCell ref="B187:D188"/>
    <mergeCell ref="K187:L188"/>
    <mergeCell ref="M187:P188"/>
    <mergeCell ref="P190:P192"/>
    <mergeCell ref="F191:G191"/>
    <mergeCell ref="E190:E192"/>
    <mergeCell ref="F190:M190"/>
    <mergeCell ref="N190:O191"/>
    <mergeCell ref="A216:E216"/>
    <mergeCell ref="E225:E227"/>
    <mergeCell ref="F225:M225"/>
    <mergeCell ref="N225:O226"/>
    <mergeCell ref="A190:A192"/>
    <mergeCell ref="B190:B192"/>
    <mergeCell ref="C190:C192"/>
    <mergeCell ref="H191:I191"/>
    <mergeCell ref="J191:K191"/>
    <mergeCell ref="L191:M191"/>
    <mergeCell ref="A251:E251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P225:P227"/>
    <mergeCell ref="F226:G226"/>
    <mergeCell ref="H226:I226"/>
    <mergeCell ref="J226:K226"/>
    <mergeCell ref="L226:M226"/>
    <mergeCell ref="D225:D227"/>
    <mergeCell ref="C262:C264"/>
    <mergeCell ref="D262:D264"/>
    <mergeCell ref="A254:P255"/>
    <mergeCell ref="A256:B258"/>
    <mergeCell ref="A259:A260"/>
    <mergeCell ref="B259:D260"/>
    <mergeCell ref="K259:L260"/>
    <mergeCell ref="M259:P260"/>
    <mergeCell ref="F263:G263"/>
    <mergeCell ref="H263:I263"/>
    <mergeCell ref="J263:K263"/>
    <mergeCell ref="L263:M263"/>
    <mergeCell ref="A297:A299"/>
    <mergeCell ref="B297:B299"/>
    <mergeCell ref="C297:C299"/>
    <mergeCell ref="D297:D299"/>
    <mergeCell ref="A262:A264"/>
    <mergeCell ref="B262:B264"/>
    <mergeCell ref="A291:B293"/>
    <mergeCell ref="A294:A295"/>
    <mergeCell ref="A323:E323"/>
    <mergeCell ref="B294:D295"/>
    <mergeCell ref="K294:L295"/>
    <mergeCell ref="E262:E264"/>
    <mergeCell ref="F262:M262"/>
    <mergeCell ref="A288:E288"/>
    <mergeCell ref="A289:P290"/>
    <mergeCell ref="N262:O263"/>
    <mergeCell ref="P262:P264"/>
    <mergeCell ref="M294:P295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L335:M335"/>
    <mergeCell ref="A326:P327"/>
    <mergeCell ref="A328:B330"/>
    <mergeCell ref="A331:A332"/>
    <mergeCell ref="B331:D332"/>
    <mergeCell ref="K331:L332"/>
    <mergeCell ref="A334:A336"/>
    <mergeCell ref="B334:B336"/>
    <mergeCell ref="C334:C336"/>
    <mergeCell ref="M331:P332"/>
    <mergeCell ref="K403:L404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H370:I370"/>
    <mergeCell ref="J370:K370"/>
    <mergeCell ref="J335:K335"/>
    <mergeCell ref="A360:E360"/>
    <mergeCell ref="A361:P362"/>
    <mergeCell ref="A363:B365"/>
    <mergeCell ref="D334:D336"/>
    <mergeCell ref="F370:G370"/>
    <mergeCell ref="D369:D371"/>
    <mergeCell ref="L370:M370"/>
    <mergeCell ref="N369:O370"/>
    <mergeCell ref="A395:E395"/>
    <mergeCell ref="A366:A367"/>
    <mergeCell ref="B366:D367"/>
    <mergeCell ref="A398:P399"/>
    <mergeCell ref="E369:E371"/>
    <mergeCell ref="F369:M369"/>
    <mergeCell ref="A369:A371"/>
    <mergeCell ref="B369:B371"/>
    <mergeCell ref="P369:P371"/>
    <mergeCell ref="C369:C371"/>
    <mergeCell ref="A400:B402"/>
    <mergeCell ref="A432:E432"/>
    <mergeCell ref="L407:M407"/>
    <mergeCell ref="B406:B408"/>
    <mergeCell ref="F407:G407"/>
    <mergeCell ref="H407:I407"/>
    <mergeCell ref="J407:K407"/>
    <mergeCell ref="A403:A404"/>
    <mergeCell ref="B403:D404"/>
    <mergeCell ref="M403:P404"/>
    <mergeCell ref="B440:D441"/>
    <mergeCell ref="C406:C408"/>
    <mergeCell ref="E406:E408"/>
    <mergeCell ref="A406:A408"/>
    <mergeCell ref="D406:D408"/>
    <mergeCell ref="A435:P436"/>
    <mergeCell ref="A437:B439"/>
    <mergeCell ref="P406:P408"/>
    <mergeCell ref="N406:O407"/>
    <mergeCell ref="F406:M406"/>
    <mergeCell ref="B480:B482"/>
    <mergeCell ref="A477:A478"/>
    <mergeCell ref="B477:D478"/>
    <mergeCell ref="B443:B445"/>
    <mergeCell ref="C443:C445"/>
    <mergeCell ref="D443:D445"/>
    <mergeCell ref="L444:M444"/>
    <mergeCell ref="A440:A441"/>
    <mergeCell ref="F444:G444"/>
    <mergeCell ref="H444:I444"/>
    <mergeCell ref="J444:K444"/>
    <mergeCell ref="F443:M443"/>
    <mergeCell ref="K440:L441"/>
    <mergeCell ref="M440:P441"/>
    <mergeCell ref="A443:A445"/>
    <mergeCell ref="N443:O444"/>
    <mergeCell ref="P443:P445"/>
    <mergeCell ref="E443:E445"/>
    <mergeCell ref="A506:E506"/>
    <mergeCell ref="C480:C482"/>
    <mergeCell ref="D480:D482"/>
    <mergeCell ref="E480:E482"/>
    <mergeCell ref="K477:L478"/>
    <mergeCell ref="F481:G481"/>
    <mergeCell ref="H481:I481"/>
    <mergeCell ref="M477:P478"/>
    <mergeCell ref="N480:O481"/>
    <mergeCell ref="P480:P482"/>
    <mergeCell ref="A469:E469"/>
    <mergeCell ref="A472:P473"/>
    <mergeCell ref="A474:B476"/>
    <mergeCell ref="J481:K481"/>
    <mergeCell ref="L481:M481"/>
    <mergeCell ref="F480:M480"/>
    <mergeCell ref="A470:E470"/>
    <mergeCell ref="A480:A482"/>
  </mergeCells>
  <dataValidations count="5">
    <dataValidation type="list" allowBlank="1" showInputMessage="1" showErrorMessage="1" sqref="F12:F34 F49:F70 F84:F106 F121:F143 F156:F178 F193:F215 F228:F250 F265:F287 F300:F322 F337:F359 F372:F394 F409:F431 F446:F468 F483:F505">
      <formula1>$S$13:$Y$13</formula1>
    </dataValidation>
    <dataValidation type="list" allowBlank="1" showInputMessage="1" showErrorMessage="1" sqref="G12:G34 G49:G70 G84:G106 G121:G143 G156:G178 G193:G215 G228:G250 G265:G287 G300:G322 G337:G359 G372:G394 G409:G431 G446:G468 G483:G505">
      <formula1>$S$14:$Y$14</formula1>
    </dataValidation>
    <dataValidation type="list" allowBlank="1" showInputMessage="1" showErrorMessage="1" sqref="H12:H34 J12:J34 L12:L34 H49:H70 J49:J70 L49:L70 H84:H106 J84:J106 L84:L106 H121:H143 J121:J143 L121:L143 H156:H178 J156:J178 L156:L178 H193:H215 J193:J215 L193:L215 H228:H250 J228:J250 L228:L250 H265:H287 J265:J287 L265:L287 H300:H322 J300:J322 L300:L322 H337:H359 J337:J359 L337:L359 H372:H394 J372:J394 L372:L394 H409:H431 J409:J431 L409:L431 H446:H468 J446:J468 L446:L468 H483:H505 J483:J505 L483:L505">
      <formula1>$S$17:$Y$17</formula1>
    </dataValidation>
    <dataValidation type="list" allowBlank="1" showInputMessage="1" showErrorMessage="1" sqref="I12:I34 K12:K34 M12:M34 I49:I70 K49:K70 M49:M70 I84:I106 K84:K106 M84:M106 I121:I143 K121:K143 M121:M143 I156:I178 K156:K178 M156:M178 I193:I215 K193:K215 M193:M215 I228:I250 K228:K250 M228:M250 I265:I287 K265:K287 M265:M287 I300:I322 K300:K322 M300:M322 I337:I359 K337:K359 M337:M359 I372:I394 K372:K394 M372:M394 I409:I431 K409:K431 M409:M431 I446:I468 K446:K468 M446:M468 I483:I505 K483:K505 M483:M505">
      <formula1>$S$18:$Y$18</formula1>
    </dataValidation>
    <dataValidation type="list" allowBlank="1" showInputMessage="1" showErrorMessage="1" sqref="C12:C34 C49:C70 C84:C106 C121:C143 C156:C178 C193:C215 C228:C250 C265:C287 C300:C322 C337:C359 C372:C394 C409:C431 C446:C468 C483:C505">
      <formula1>$AA$12:$AA$17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L2262"/>
  <sheetViews>
    <sheetView showGridLines="0" tabSelected="1" zoomScale="50" zoomScaleNormal="50" zoomScalePageLayoutView="0" workbookViewId="0" topLeftCell="A1">
      <selection activeCell="AJ1" sqref="AJ1:AM16384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7" width="5.421875" style="1" customWidth="1"/>
    <col min="18" max="18" width="8.7109375" style="1" hidden="1" customWidth="1"/>
    <col min="19" max="19" width="14.7109375" style="1" hidden="1" customWidth="1"/>
    <col min="20" max="20" width="13.7109375" style="65" hidden="1" customWidth="1"/>
    <col min="21" max="21" width="7.421875" style="65" hidden="1" customWidth="1"/>
    <col min="22" max="22" width="12.7109375" style="65" hidden="1" customWidth="1"/>
    <col min="23" max="24" width="7.421875" style="1" hidden="1" customWidth="1"/>
    <col min="25" max="25" width="6.7109375" style="1" hidden="1" customWidth="1"/>
    <col min="26" max="26" width="10.421875" style="1" hidden="1" customWidth="1"/>
    <col min="27" max="27" width="6.8515625" style="1" hidden="1" customWidth="1"/>
    <col min="28" max="28" width="9.8515625" style="1" hidden="1" customWidth="1"/>
    <col min="29" max="29" width="15.8515625" style="1" hidden="1" customWidth="1"/>
    <col min="30" max="30" width="9.421875" style="1" hidden="1" customWidth="1"/>
    <col min="31" max="31" width="16.28125" style="1" hidden="1" customWidth="1"/>
    <col min="32" max="32" width="8.8515625" style="1" hidden="1" customWidth="1"/>
    <col min="33" max="33" width="7.28125" style="1" hidden="1" customWidth="1"/>
    <col min="34" max="35" width="0" style="1" hidden="1" customWidth="1"/>
    <col min="36" max="36" width="12.57421875" style="1" hidden="1" customWidth="1"/>
    <col min="37" max="39" width="0" style="1" hidden="1" customWidth="1"/>
    <col min="40" max="16384" width="9.140625" style="1" customWidth="1"/>
  </cols>
  <sheetData>
    <row r="1" spans="1:22" s="17" customFormat="1" ht="19.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9"/>
      <c r="J1" s="238"/>
      <c r="K1" s="238"/>
      <c r="L1" s="238"/>
      <c r="M1" s="238"/>
      <c r="N1" s="238"/>
      <c r="O1" s="238"/>
      <c r="P1" s="238"/>
      <c r="T1" s="64"/>
      <c r="U1" s="64"/>
      <c r="V1" s="64"/>
    </row>
    <row r="2" spans="1:16" ht="19.5" customHeight="1">
      <c r="A2" s="238"/>
      <c r="B2" s="238"/>
      <c r="C2" s="238"/>
      <c r="D2" s="238"/>
      <c r="E2" s="238"/>
      <c r="F2" s="238"/>
      <c r="G2" s="238"/>
      <c r="H2" s="238"/>
      <c r="I2" s="239"/>
      <c r="J2" s="240"/>
      <c r="K2" s="240"/>
      <c r="L2" s="239"/>
      <c r="M2" s="239"/>
      <c r="N2" s="239"/>
      <c r="O2" s="239"/>
      <c r="P2" s="239"/>
    </row>
    <row r="3" spans="1:20" ht="19.5" customHeight="1">
      <c r="A3" s="241" t="s">
        <v>23</v>
      </c>
      <c r="B3" s="241"/>
      <c r="J3" s="19"/>
      <c r="K3" s="19"/>
      <c r="T3" s="271"/>
    </row>
    <row r="4" spans="1:20" ht="19.5" customHeight="1">
      <c r="A4" s="241"/>
      <c r="B4" s="241"/>
      <c r="T4" s="271"/>
    </row>
    <row r="5" spans="11:14" ht="19.5" customHeight="1">
      <c r="K5" s="18"/>
      <c r="L5" s="18"/>
      <c r="M5" s="18"/>
      <c r="N5" s="18"/>
    </row>
    <row r="6" spans="1:16" ht="19.5" customHeight="1">
      <c r="A6" s="263" t="s">
        <v>15</v>
      </c>
      <c r="B6" s="254" t="s">
        <v>233</v>
      </c>
      <c r="C6" s="254"/>
      <c r="D6" s="254"/>
      <c r="E6" s="29"/>
      <c r="F6" s="16"/>
      <c r="G6" s="16"/>
      <c r="H6" s="16"/>
      <c r="K6" s="255" t="s">
        <v>16</v>
      </c>
      <c r="L6" s="255"/>
      <c r="M6" s="227" t="str">
        <f>R9</f>
        <v>jún 2013</v>
      </c>
      <c r="N6" s="227"/>
      <c r="O6" s="227"/>
      <c r="P6" s="227"/>
    </row>
    <row r="7" spans="1:16" ht="19.5" customHeight="1">
      <c r="A7" s="263"/>
      <c r="B7" s="254"/>
      <c r="C7" s="254"/>
      <c r="D7" s="254"/>
      <c r="E7" s="29"/>
      <c r="F7" s="16"/>
      <c r="G7" s="16"/>
      <c r="H7" s="16"/>
      <c r="K7" s="255"/>
      <c r="L7" s="255"/>
      <c r="M7" s="227"/>
      <c r="N7" s="227"/>
      <c r="O7" s="227"/>
      <c r="P7" s="227"/>
    </row>
    <row r="8" spans="18:26" ht="19.5" customHeight="1" thickBot="1">
      <c r="R8" s="49"/>
      <c r="S8" s="127" t="s">
        <v>371</v>
      </c>
      <c r="T8" s="125"/>
      <c r="U8" s="125"/>
      <c r="V8" s="125"/>
      <c r="Z8" s="56"/>
    </row>
    <row r="9" spans="1:22" ht="19.5" customHeight="1" thickBot="1">
      <c r="A9" s="242" t="s">
        <v>2</v>
      </c>
      <c r="B9" s="245" t="s">
        <v>3</v>
      </c>
      <c r="C9" s="248" t="s">
        <v>4</v>
      </c>
      <c r="D9" s="251" t="s">
        <v>5</v>
      </c>
      <c r="E9" s="262" t="s">
        <v>6</v>
      </c>
      <c r="F9" s="235" t="s">
        <v>7</v>
      </c>
      <c r="G9" s="235"/>
      <c r="H9" s="235"/>
      <c r="I9" s="235"/>
      <c r="J9" s="235"/>
      <c r="K9" s="235"/>
      <c r="L9" s="235"/>
      <c r="M9" s="231"/>
      <c r="N9" s="234" t="s">
        <v>12</v>
      </c>
      <c r="O9" s="235"/>
      <c r="P9" s="228" t="s">
        <v>14</v>
      </c>
      <c r="R9" s="295" t="s">
        <v>365</v>
      </c>
      <c r="S9" s="295"/>
      <c r="T9" s="295"/>
      <c r="U9" s="170"/>
      <c r="V9" s="170"/>
    </row>
    <row r="10" spans="1:22" ht="19.5" customHeight="1">
      <c r="A10" s="243"/>
      <c r="B10" s="246"/>
      <c r="C10" s="249"/>
      <c r="D10" s="252"/>
      <c r="E10" s="232"/>
      <c r="F10" s="256" t="s">
        <v>8</v>
      </c>
      <c r="G10" s="257"/>
      <c r="H10" s="258" t="s">
        <v>9</v>
      </c>
      <c r="I10" s="258"/>
      <c r="J10" s="256" t="s">
        <v>10</v>
      </c>
      <c r="K10" s="257"/>
      <c r="L10" s="258" t="s">
        <v>11</v>
      </c>
      <c r="M10" s="257"/>
      <c r="N10" s="236"/>
      <c r="O10" s="237"/>
      <c r="P10" s="229"/>
      <c r="R10" s="296" t="str">
        <f>IF(R9="marec,apríl 2013",AL12,IF(R9="máj 2013",AL13,IF(R9="jún 2013",AL14,IF(R9="august 2013",AL15,IF(R9="september 2013",AL16,IF(R9="október 2013",AL17))))))</f>
        <v>jún 2013</v>
      </c>
      <c r="S10" s="296"/>
      <c r="T10" s="296"/>
      <c r="U10" s="171"/>
      <c r="V10" s="171"/>
    </row>
    <row r="11" spans="1:32" ht="19.5" customHeight="1" thickBot="1">
      <c r="A11" s="244"/>
      <c r="B11" s="247"/>
      <c r="C11" s="250"/>
      <c r="D11" s="253"/>
      <c r="E11" s="233"/>
      <c r="F11" s="20" t="s">
        <v>336</v>
      </c>
      <c r="G11" s="21" t="s">
        <v>13</v>
      </c>
      <c r="H11" s="20" t="s">
        <v>336</v>
      </c>
      <c r="I11" s="22" t="s">
        <v>13</v>
      </c>
      <c r="J11" s="20" t="s">
        <v>336</v>
      </c>
      <c r="K11" s="21" t="s">
        <v>13</v>
      </c>
      <c r="L11" s="20" t="s">
        <v>336</v>
      </c>
      <c r="M11" s="21" t="s">
        <v>13</v>
      </c>
      <c r="N11" s="20" t="s">
        <v>336</v>
      </c>
      <c r="O11" s="22" t="s">
        <v>13</v>
      </c>
      <c r="P11" s="230"/>
      <c r="AF11" s="49"/>
    </row>
    <row r="12" spans="1:38" ht="19.5" customHeight="1" thickBot="1">
      <c r="A12" s="2" t="s">
        <v>452</v>
      </c>
      <c r="B12" s="3" t="s">
        <v>505</v>
      </c>
      <c r="C12" s="3" t="s">
        <v>355</v>
      </c>
      <c r="D12" s="3" t="s">
        <v>504</v>
      </c>
      <c r="E12" s="4"/>
      <c r="F12" s="7">
        <v>4.04</v>
      </c>
      <c r="G12" s="8">
        <v>16</v>
      </c>
      <c r="H12" s="5"/>
      <c r="I12" s="129"/>
      <c r="J12" s="5"/>
      <c r="K12" s="129"/>
      <c r="L12" s="5"/>
      <c r="M12" s="6"/>
      <c r="N12" s="33">
        <f>SUM(F12+H12+J12+L12)</f>
        <v>4.04</v>
      </c>
      <c r="O12" s="105">
        <f aca="true" t="shared" si="0" ref="N12:O14">SUM(G12+I12+K12+M12)</f>
        <v>16</v>
      </c>
      <c r="P12" s="35">
        <f>SUM(N12:O12)</f>
        <v>20.04</v>
      </c>
      <c r="R12" s="157" t="s">
        <v>8</v>
      </c>
      <c r="S12" s="194" t="s">
        <v>355</v>
      </c>
      <c r="T12" s="196" t="s">
        <v>356</v>
      </c>
      <c r="U12" s="299" t="s">
        <v>376</v>
      </c>
      <c r="V12" s="300"/>
      <c r="W12" s="158" t="s">
        <v>353</v>
      </c>
      <c r="X12" s="158" t="s">
        <v>354</v>
      </c>
      <c r="Y12" s="183" t="s">
        <v>349</v>
      </c>
      <c r="Z12" s="191" t="s">
        <v>363</v>
      </c>
      <c r="AA12" s="173" t="s">
        <v>362</v>
      </c>
      <c r="AB12" s="184" t="s">
        <v>351</v>
      </c>
      <c r="AC12" s="180" t="s">
        <v>350</v>
      </c>
      <c r="AD12" s="187" t="s">
        <v>377</v>
      </c>
      <c r="AE12" s="205" t="s">
        <v>385</v>
      </c>
      <c r="AF12" s="49"/>
      <c r="AH12" s="49"/>
      <c r="AI12" s="126"/>
      <c r="AJ12" s="165" t="s">
        <v>355</v>
      </c>
      <c r="AL12" s="122" t="s">
        <v>370</v>
      </c>
    </row>
    <row r="13" spans="1:38" ht="19.5" customHeight="1" thickBot="1">
      <c r="A13" s="9" t="s">
        <v>452</v>
      </c>
      <c r="B13" s="10" t="s">
        <v>505</v>
      </c>
      <c r="C13" s="3" t="s">
        <v>356</v>
      </c>
      <c r="D13" s="10" t="s">
        <v>504</v>
      </c>
      <c r="E13" s="11"/>
      <c r="F13" s="7">
        <v>4.04</v>
      </c>
      <c r="G13" s="8"/>
      <c r="H13" s="5"/>
      <c r="I13" s="8"/>
      <c r="J13" s="5"/>
      <c r="K13" s="8"/>
      <c r="L13" s="5"/>
      <c r="M13" s="6"/>
      <c r="N13" s="33">
        <f t="shared" si="0"/>
        <v>4.04</v>
      </c>
      <c r="O13" s="105">
        <f t="shared" si="0"/>
        <v>0</v>
      </c>
      <c r="P13" s="35">
        <f>SUM(N13:O13)</f>
        <v>4.04</v>
      </c>
      <c r="R13" s="157" t="s">
        <v>336</v>
      </c>
      <c r="S13" s="195">
        <v>4.04</v>
      </c>
      <c r="T13" s="197">
        <v>4.04</v>
      </c>
      <c r="U13" s="297">
        <v>9.44</v>
      </c>
      <c r="V13" s="298"/>
      <c r="W13" s="159">
        <v>10.81</v>
      </c>
      <c r="X13" s="159">
        <v>10.81</v>
      </c>
      <c r="Y13" s="193">
        <v>13.52</v>
      </c>
      <c r="Z13" s="192">
        <v>13.52</v>
      </c>
      <c r="AA13" s="173">
        <v>13.52</v>
      </c>
      <c r="AB13" s="185">
        <v>5.4</v>
      </c>
      <c r="AC13" s="181">
        <v>8.09</v>
      </c>
      <c r="AD13" s="188">
        <v>8.09</v>
      </c>
      <c r="AE13" s="185">
        <v>21.63</v>
      </c>
      <c r="AF13" s="49"/>
      <c r="AH13" s="49"/>
      <c r="AI13" s="126"/>
      <c r="AJ13" s="165" t="s">
        <v>356</v>
      </c>
      <c r="AL13" s="150" t="s">
        <v>369</v>
      </c>
    </row>
    <row r="14" spans="1:38" ht="19.5" customHeight="1" thickBot="1">
      <c r="A14" s="9" t="s">
        <v>452</v>
      </c>
      <c r="B14" s="10" t="s">
        <v>508</v>
      </c>
      <c r="C14" s="3" t="s">
        <v>348</v>
      </c>
      <c r="D14" s="10" t="s">
        <v>509</v>
      </c>
      <c r="E14" s="11"/>
      <c r="F14" s="7"/>
      <c r="G14" s="8"/>
      <c r="H14" s="5">
        <v>9.46</v>
      </c>
      <c r="I14" s="8">
        <v>22</v>
      </c>
      <c r="J14" s="5">
        <v>9.46</v>
      </c>
      <c r="K14" s="8">
        <v>22</v>
      </c>
      <c r="L14" s="5"/>
      <c r="M14" s="6"/>
      <c r="N14" s="33">
        <f t="shared" si="0"/>
        <v>18.92</v>
      </c>
      <c r="O14" s="105">
        <f t="shared" si="0"/>
        <v>44</v>
      </c>
      <c r="P14" s="35">
        <f>SUM(N14:O14)</f>
        <v>62.92</v>
      </c>
      <c r="R14" s="157" t="s">
        <v>340</v>
      </c>
      <c r="S14" s="195">
        <v>16</v>
      </c>
      <c r="T14" s="197">
        <v>0</v>
      </c>
      <c r="U14" s="297">
        <v>1.3</v>
      </c>
      <c r="V14" s="298"/>
      <c r="W14" s="159">
        <v>11</v>
      </c>
      <c r="X14" s="159">
        <v>6</v>
      </c>
      <c r="Y14" s="193">
        <v>6</v>
      </c>
      <c r="Z14" s="192">
        <v>5</v>
      </c>
      <c r="AA14" s="173">
        <v>21</v>
      </c>
      <c r="AB14" s="185">
        <v>1.3</v>
      </c>
      <c r="AC14" s="181">
        <v>23</v>
      </c>
      <c r="AD14" s="188">
        <v>16</v>
      </c>
      <c r="AE14" s="185">
        <v>1.3</v>
      </c>
      <c r="AF14" s="49"/>
      <c r="AH14" s="49"/>
      <c r="AI14" s="126"/>
      <c r="AJ14" s="165" t="s">
        <v>353</v>
      </c>
      <c r="AL14" s="150" t="s">
        <v>365</v>
      </c>
    </row>
    <row r="15" spans="1:38" ht="19.5" customHeight="1" thickBot="1">
      <c r="A15" s="9" t="s">
        <v>452</v>
      </c>
      <c r="B15" s="10" t="s">
        <v>508</v>
      </c>
      <c r="C15" s="3" t="s">
        <v>349</v>
      </c>
      <c r="D15" s="10" t="s">
        <v>509</v>
      </c>
      <c r="E15" s="11"/>
      <c r="F15" s="7">
        <v>13.52</v>
      </c>
      <c r="G15" s="8">
        <v>6</v>
      </c>
      <c r="H15" s="5">
        <v>9.46</v>
      </c>
      <c r="I15" s="8">
        <v>5</v>
      </c>
      <c r="J15" s="5">
        <v>9.46</v>
      </c>
      <c r="K15" s="8">
        <v>14</v>
      </c>
      <c r="L15" s="5"/>
      <c r="M15" s="6"/>
      <c r="N15" s="33">
        <f aca="true" t="shared" si="1" ref="N15:N41">SUM(F15+H15+J15+L15)</f>
        <v>32.44</v>
      </c>
      <c r="O15" s="34">
        <f aca="true" t="shared" si="2" ref="O15:O42">SUM(G15+I15+K15+M15)</f>
        <v>25</v>
      </c>
      <c r="P15" s="35">
        <f aca="true" t="shared" si="3" ref="P15:P43">SUM(N15:O15)</f>
        <v>57.44</v>
      </c>
      <c r="R15" s="119"/>
      <c r="T15" s="119"/>
      <c r="U15" s="119"/>
      <c r="V15" s="119"/>
      <c r="AF15" s="126"/>
      <c r="AG15" s="126"/>
      <c r="AH15" s="126"/>
      <c r="AI15" s="126"/>
      <c r="AJ15" s="165" t="s">
        <v>354</v>
      </c>
      <c r="AL15" s="150" t="s">
        <v>366</v>
      </c>
    </row>
    <row r="16" spans="1:38" ht="19.5" customHeight="1" thickBot="1">
      <c r="A16" s="9" t="s">
        <v>449</v>
      </c>
      <c r="B16" s="10" t="s">
        <v>515</v>
      </c>
      <c r="C16" s="3" t="s">
        <v>362</v>
      </c>
      <c r="D16" s="10" t="s">
        <v>509</v>
      </c>
      <c r="E16" s="11"/>
      <c r="F16" s="7">
        <v>13.52</v>
      </c>
      <c r="G16" s="8">
        <v>21</v>
      </c>
      <c r="H16" s="5">
        <v>9.46</v>
      </c>
      <c r="I16" s="8">
        <v>20</v>
      </c>
      <c r="J16" s="5">
        <v>9.46</v>
      </c>
      <c r="K16" s="8">
        <v>20</v>
      </c>
      <c r="L16" s="5">
        <v>9.46</v>
      </c>
      <c r="M16" s="6">
        <v>20</v>
      </c>
      <c r="N16" s="33">
        <f t="shared" si="1"/>
        <v>41.9</v>
      </c>
      <c r="O16" s="34">
        <f t="shared" si="2"/>
        <v>81</v>
      </c>
      <c r="P16" s="35">
        <f t="shared" si="3"/>
        <v>122.9</v>
      </c>
      <c r="R16" s="124" t="s">
        <v>342</v>
      </c>
      <c r="S16" s="194" t="s">
        <v>379</v>
      </c>
      <c r="T16" s="196" t="s">
        <v>380</v>
      </c>
      <c r="U16" s="183" t="s">
        <v>349</v>
      </c>
      <c r="V16" s="189" t="s">
        <v>372</v>
      </c>
      <c r="W16" s="177" t="s">
        <v>348</v>
      </c>
      <c r="X16" s="178" t="s">
        <v>363</v>
      </c>
      <c r="Y16" s="174" t="s">
        <v>362</v>
      </c>
      <c r="Z16" s="186" t="s">
        <v>351</v>
      </c>
      <c r="AA16" s="182" t="s">
        <v>350</v>
      </c>
      <c r="AB16" s="187" t="s">
        <v>378</v>
      </c>
      <c r="AC16" s="205" t="s">
        <v>385</v>
      </c>
      <c r="AF16" s="49"/>
      <c r="AG16" s="199"/>
      <c r="AH16" s="125"/>
      <c r="AI16" s="125"/>
      <c r="AJ16" s="165" t="s">
        <v>349</v>
      </c>
      <c r="AL16" s="150" t="s">
        <v>367</v>
      </c>
    </row>
    <row r="17" spans="1:38" ht="19.5" customHeight="1" thickBot="1">
      <c r="A17" s="9" t="s">
        <v>449</v>
      </c>
      <c r="B17" s="10" t="s">
        <v>515</v>
      </c>
      <c r="C17" s="3" t="s">
        <v>363</v>
      </c>
      <c r="D17" s="10" t="s">
        <v>509</v>
      </c>
      <c r="E17" s="11"/>
      <c r="F17" s="7">
        <v>13.52</v>
      </c>
      <c r="G17" s="8">
        <v>5</v>
      </c>
      <c r="H17" s="5">
        <v>9.46</v>
      </c>
      <c r="I17" s="8">
        <v>5</v>
      </c>
      <c r="J17" s="5">
        <v>9.46</v>
      </c>
      <c r="K17" s="8">
        <v>5</v>
      </c>
      <c r="L17" s="5"/>
      <c r="M17" s="6"/>
      <c r="N17" s="33">
        <f t="shared" si="1"/>
        <v>32.44</v>
      </c>
      <c r="O17" s="34">
        <f t="shared" si="2"/>
        <v>15</v>
      </c>
      <c r="P17" s="35">
        <f t="shared" si="3"/>
        <v>47.44</v>
      </c>
      <c r="R17" s="124" t="s">
        <v>336</v>
      </c>
      <c r="S17" s="160">
        <v>6.76</v>
      </c>
      <c r="T17" s="198">
        <v>6.76</v>
      </c>
      <c r="U17" s="172">
        <v>9.46</v>
      </c>
      <c r="V17" s="190">
        <v>9.46</v>
      </c>
      <c r="W17" s="176">
        <v>9.46</v>
      </c>
      <c r="X17" s="179">
        <v>9.46</v>
      </c>
      <c r="Y17" s="175">
        <v>9.46</v>
      </c>
      <c r="Z17" s="185">
        <v>5.4</v>
      </c>
      <c r="AA17" s="181">
        <v>5.4</v>
      </c>
      <c r="AB17" s="188">
        <v>5.4</v>
      </c>
      <c r="AC17" s="185">
        <v>13.51</v>
      </c>
      <c r="AF17" s="49"/>
      <c r="AG17" s="200"/>
      <c r="AH17" s="126"/>
      <c r="AI17" s="126"/>
      <c r="AJ17" s="166" t="s">
        <v>348</v>
      </c>
      <c r="AL17" s="150" t="s">
        <v>368</v>
      </c>
    </row>
    <row r="18" spans="1:36" ht="19.5" customHeight="1" thickBot="1">
      <c r="A18" s="9" t="s">
        <v>445</v>
      </c>
      <c r="B18" s="10" t="s">
        <v>645</v>
      </c>
      <c r="C18" s="3" t="s">
        <v>355</v>
      </c>
      <c r="D18" s="10" t="s">
        <v>521</v>
      </c>
      <c r="E18" s="11" t="s">
        <v>459</v>
      </c>
      <c r="F18" s="7">
        <v>4.04</v>
      </c>
      <c r="G18" s="8">
        <v>16</v>
      </c>
      <c r="H18" s="5"/>
      <c r="I18" s="8"/>
      <c r="J18" s="5"/>
      <c r="K18" s="8"/>
      <c r="L18" s="5"/>
      <c r="M18" s="6"/>
      <c r="N18" s="33">
        <f t="shared" si="1"/>
        <v>4.04</v>
      </c>
      <c r="O18" s="34">
        <f t="shared" si="2"/>
        <v>16</v>
      </c>
      <c r="P18" s="35">
        <f t="shared" si="3"/>
        <v>20.04</v>
      </c>
      <c r="R18" s="124" t="s">
        <v>340</v>
      </c>
      <c r="S18" s="160">
        <v>10</v>
      </c>
      <c r="T18" s="198">
        <v>5</v>
      </c>
      <c r="U18" s="172">
        <v>5</v>
      </c>
      <c r="V18" s="190">
        <v>14</v>
      </c>
      <c r="W18" s="176">
        <v>22</v>
      </c>
      <c r="X18" s="179">
        <v>5</v>
      </c>
      <c r="Y18" s="175">
        <v>20</v>
      </c>
      <c r="Z18" s="185">
        <v>0</v>
      </c>
      <c r="AA18" s="181">
        <v>22</v>
      </c>
      <c r="AB18" s="188">
        <v>15</v>
      </c>
      <c r="AC18" s="185">
        <v>0</v>
      </c>
      <c r="AF18" s="49"/>
      <c r="AG18" s="200"/>
      <c r="AH18" s="126"/>
      <c r="AI18" s="126"/>
      <c r="AJ18" s="166" t="s">
        <v>363</v>
      </c>
    </row>
    <row r="19" spans="1:36" ht="19.5" customHeight="1" thickBot="1">
      <c r="A19" s="9" t="s">
        <v>445</v>
      </c>
      <c r="B19" s="10" t="s">
        <v>645</v>
      </c>
      <c r="C19" s="3" t="s">
        <v>356</v>
      </c>
      <c r="D19" s="10" t="s">
        <v>521</v>
      </c>
      <c r="E19" s="11" t="s">
        <v>459</v>
      </c>
      <c r="F19" s="7">
        <v>4.04</v>
      </c>
      <c r="G19" s="8"/>
      <c r="H19" s="5"/>
      <c r="I19" s="8"/>
      <c r="J19" s="5"/>
      <c r="K19" s="8"/>
      <c r="L19" s="5"/>
      <c r="M19" s="6"/>
      <c r="N19" s="33">
        <f t="shared" si="1"/>
        <v>4.04</v>
      </c>
      <c r="O19" s="34">
        <f t="shared" si="2"/>
        <v>0</v>
      </c>
      <c r="P19" s="35">
        <f t="shared" si="3"/>
        <v>4.04</v>
      </c>
      <c r="AH19" s="49"/>
      <c r="AI19" s="49"/>
      <c r="AJ19" s="166" t="s">
        <v>362</v>
      </c>
    </row>
    <row r="20" spans="1:36" ht="19.5" customHeight="1" thickBot="1">
      <c r="A20" s="9" t="s">
        <v>650</v>
      </c>
      <c r="B20" s="10" t="s">
        <v>653</v>
      </c>
      <c r="C20" s="3" t="s">
        <v>348</v>
      </c>
      <c r="D20" s="10" t="s">
        <v>652</v>
      </c>
      <c r="E20" s="11"/>
      <c r="F20" s="7"/>
      <c r="G20" s="8"/>
      <c r="H20" s="5">
        <v>9.46</v>
      </c>
      <c r="I20" s="8">
        <v>22</v>
      </c>
      <c r="J20" s="5">
        <v>9.46</v>
      </c>
      <c r="K20" s="8">
        <v>22</v>
      </c>
      <c r="L20" s="5"/>
      <c r="M20" s="6"/>
      <c r="N20" s="33">
        <f t="shared" si="1"/>
        <v>18.92</v>
      </c>
      <c r="O20" s="34">
        <f t="shared" si="2"/>
        <v>44</v>
      </c>
      <c r="P20" s="35">
        <f t="shared" si="3"/>
        <v>62.92</v>
      </c>
      <c r="AJ20" s="166" t="s">
        <v>351</v>
      </c>
    </row>
    <row r="21" spans="1:36" ht="19.5" customHeight="1" thickBot="1">
      <c r="A21" s="9" t="s">
        <v>650</v>
      </c>
      <c r="B21" s="10" t="s">
        <v>653</v>
      </c>
      <c r="C21" s="3" t="s">
        <v>349</v>
      </c>
      <c r="D21" s="10" t="s">
        <v>652</v>
      </c>
      <c r="E21" s="11"/>
      <c r="F21" s="7">
        <v>13.52</v>
      </c>
      <c r="G21" s="8">
        <v>6</v>
      </c>
      <c r="H21" s="5">
        <v>9.46</v>
      </c>
      <c r="I21" s="8">
        <v>5</v>
      </c>
      <c r="J21" s="5">
        <v>9.46</v>
      </c>
      <c r="K21" s="8">
        <v>14</v>
      </c>
      <c r="L21" s="5"/>
      <c r="M21" s="6"/>
      <c r="N21" s="33">
        <f t="shared" si="1"/>
        <v>32.44</v>
      </c>
      <c r="O21" s="34">
        <f t="shared" si="2"/>
        <v>25</v>
      </c>
      <c r="P21" s="35">
        <f t="shared" si="3"/>
        <v>57.44</v>
      </c>
      <c r="AJ21" s="166" t="s">
        <v>350</v>
      </c>
    </row>
    <row r="22" spans="1:36" ht="19.5" customHeight="1" thickBot="1">
      <c r="A22" s="9" t="s">
        <v>586</v>
      </c>
      <c r="B22" s="10" t="s">
        <v>656</v>
      </c>
      <c r="C22" s="3" t="s">
        <v>362</v>
      </c>
      <c r="D22" s="10" t="s">
        <v>655</v>
      </c>
      <c r="E22" s="11"/>
      <c r="F22" s="7">
        <v>13.52</v>
      </c>
      <c r="G22" s="8">
        <v>21</v>
      </c>
      <c r="H22" s="5">
        <v>9.46</v>
      </c>
      <c r="I22" s="8">
        <v>20</v>
      </c>
      <c r="J22" s="5">
        <v>9.46</v>
      </c>
      <c r="K22" s="8">
        <v>20</v>
      </c>
      <c r="L22" s="5">
        <v>9.46</v>
      </c>
      <c r="M22" s="6">
        <v>20</v>
      </c>
      <c r="N22" s="33">
        <f aca="true" t="shared" si="4" ref="N22:O25">SUM(F22+H22+J22+L22)</f>
        <v>41.9</v>
      </c>
      <c r="O22" s="34">
        <f t="shared" si="4"/>
        <v>81</v>
      </c>
      <c r="P22" s="35">
        <f>SUM(N22:O22)</f>
        <v>122.9</v>
      </c>
      <c r="AJ22" s="166" t="s">
        <v>360</v>
      </c>
    </row>
    <row r="23" spans="1:36" ht="19.5" customHeight="1" thickBot="1">
      <c r="A23" s="9" t="s">
        <v>586</v>
      </c>
      <c r="B23" s="10" t="s">
        <v>656</v>
      </c>
      <c r="C23" s="3" t="s">
        <v>363</v>
      </c>
      <c r="D23" s="10" t="s">
        <v>655</v>
      </c>
      <c r="E23" s="11"/>
      <c r="F23" s="7">
        <v>13.52</v>
      </c>
      <c r="G23" s="8">
        <v>5</v>
      </c>
      <c r="H23" s="5">
        <v>9.46</v>
      </c>
      <c r="I23" s="8">
        <v>5</v>
      </c>
      <c r="J23" s="5">
        <v>9.46</v>
      </c>
      <c r="K23" s="8">
        <v>5</v>
      </c>
      <c r="L23" s="5"/>
      <c r="M23" s="6"/>
      <c r="N23" s="33">
        <f t="shared" si="4"/>
        <v>32.44</v>
      </c>
      <c r="O23" s="34">
        <f t="shared" si="4"/>
        <v>15</v>
      </c>
      <c r="P23" s="35">
        <f>SUM(N23:O23)</f>
        <v>47.44</v>
      </c>
      <c r="AJ23" s="166" t="s">
        <v>361</v>
      </c>
    </row>
    <row r="24" spans="1:36" ht="19.5" customHeight="1" thickBot="1">
      <c r="A24" s="9" t="s">
        <v>588</v>
      </c>
      <c r="B24" s="10" t="s">
        <v>661</v>
      </c>
      <c r="C24" s="3" t="s">
        <v>353</v>
      </c>
      <c r="D24" s="10" t="s">
        <v>391</v>
      </c>
      <c r="E24" s="11"/>
      <c r="F24" s="7">
        <v>10.81</v>
      </c>
      <c r="G24" s="8">
        <v>11</v>
      </c>
      <c r="H24" s="5">
        <v>6.76</v>
      </c>
      <c r="I24" s="8">
        <v>10</v>
      </c>
      <c r="J24" s="5">
        <v>6.76</v>
      </c>
      <c r="K24" s="8">
        <v>10</v>
      </c>
      <c r="L24" s="5"/>
      <c r="M24" s="6"/>
      <c r="N24" s="33">
        <f t="shared" si="4"/>
        <v>24.33</v>
      </c>
      <c r="O24" s="34">
        <f t="shared" si="4"/>
        <v>31</v>
      </c>
      <c r="P24" s="35">
        <f>SUM(N24:O24)</f>
        <v>55.33</v>
      </c>
      <c r="AJ24" s="166"/>
    </row>
    <row r="25" spans="1:16" ht="19.5" customHeight="1">
      <c r="A25" s="9" t="s">
        <v>588</v>
      </c>
      <c r="B25" s="10" t="s">
        <v>661</v>
      </c>
      <c r="C25" s="3" t="s">
        <v>354</v>
      </c>
      <c r="D25" s="10" t="s">
        <v>391</v>
      </c>
      <c r="E25" s="11"/>
      <c r="F25" s="7">
        <v>10.81</v>
      </c>
      <c r="G25" s="8">
        <v>6</v>
      </c>
      <c r="H25" s="5">
        <v>6.76</v>
      </c>
      <c r="I25" s="8">
        <v>5</v>
      </c>
      <c r="J25" s="5">
        <v>6.76</v>
      </c>
      <c r="K25" s="8">
        <v>5</v>
      </c>
      <c r="L25" s="5"/>
      <c r="M25" s="6"/>
      <c r="N25" s="33">
        <f t="shared" si="4"/>
        <v>24.33</v>
      </c>
      <c r="O25" s="34">
        <f t="shared" si="4"/>
        <v>16</v>
      </c>
      <c r="P25" s="35">
        <f>SUM(N25:O25)</f>
        <v>40.33</v>
      </c>
    </row>
    <row r="26" spans="1:16" ht="19.5" customHeight="1">
      <c r="A26" s="9"/>
      <c r="B26" s="10"/>
      <c r="C26" s="3"/>
      <c r="D26" s="10"/>
      <c r="E26" s="11"/>
      <c r="F26" s="7"/>
      <c r="G26" s="8"/>
      <c r="H26" s="5"/>
      <c r="I26" s="8"/>
      <c r="J26" s="5"/>
      <c r="K26" s="8"/>
      <c r="L26" s="5"/>
      <c r="M26" s="6"/>
      <c r="N26" s="33">
        <f t="shared" si="1"/>
        <v>0</v>
      </c>
      <c r="O26" s="34">
        <f t="shared" si="2"/>
        <v>0</v>
      </c>
      <c r="P26" s="35">
        <f t="shared" si="3"/>
        <v>0</v>
      </c>
    </row>
    <row r="27" spans="1:16" ht="19.5" customHeight="1">
      <c r="A27" s="9"/>
      <c r="B27" s="10"/>
      <c r="C27" s="3"/>
      <c r="D27" s="10"/>
      <c r="E27" s="11"/>
      <c r="F27" s="7"/>
      <c r="G27" s="8"/>
      <c r="H27" s="5"/>
      <c r="I27" s="8"/>
      <c r="J27" s="5"/>
      <c r="K27" s="8"/>
      <c r="L27" s="5"/>
      <c r="M27" s="6"/>
      <c r="N27" s="33">
        <f t="shared" si="1"/>
        <v>0</v>
      </c>
      <c r="O27" s="34">
        <f t="shared" si="2"/>
        <v>0</v>
      </c>
      <c r="P27" s="35">
        <f t="shared" si="3"/>
        <v>0</v>
      </c>
    </row>
    <row r="28" spans="1:16" ht="19.5" customHeight="1">
      <c r="A28" s="9"/>
      <c r="B28" s="10"/>
      <c r="C28" s="3"/>
      <c r="D28" s="10"/>
      <c r="E28" s="11"/>
      <c r="F28" s="7"/>
      <c r="G28" s="8"/>
      <c r="H28" s="5"/>
      <c r="I28" s="8"/>
      <c r="J28" s="5"/>
      <c r="K28" s="8"/>
      <c r="L28" s="5"/>
      <c r="M28" s="6"/>
      <c r="N28" s="33">
        <f t="shared" si="1"/>
        <v>0</v>
      </c>
      <c r="O28" s="34">
        <f t="shared" si="2"/>
        <v>0</v>
      </c>
      <c r="P28" s="35">
        <f t="shared" si="3"/>
        <v>0</v>
      </c>
    </row>
    <row r="29" spans="1:16" ht="19.5" customHeight="1">
      <c r="A29" s="9"/>
      <c r="B29" s="10"/>
      <c r="C29" s="3"/>
      <c r="D29" s="10"/>
      <c r="E29" s="11"/>
      <c r="F29" s="7"/>
      <c r="G29" s="8"/>
      <c r="H29" s="5"/>
      <c r="I29" s="8"/>
      <c r="J29" s="5"/>
      <c r="K29" s="8"/>
      <c r="L29" s="5"/>
      <c r="M29" s="6"/>
      <c r="N29" s="33">
        <f t="shared" si="1"/>
        <v>0</v>
      </c>
      <c r="O29" s="34">
        <f t="shared" si="2"/>
        <v>0</v>
      </c>
      <c r="P29" s="35">
        <f t="shared" si="3"/>
        <v>0</v>
      </c>
    </row>
    <row r="30" spans="1:16" ht="19.5" customHeight="1">
      <c r="A30" s="9"/>
      <c r="B30" s="10"/>
      <c r="C30" s="3"/>
      <c r="D30" s="10"/>
      <c r="E30" s="11"/>
      <c r="F30" s="7"/>
      <c r="G30" s="8"/>
      <c r="H30" s="5"/>
      <c r="I30" s="8"/>
      <c r="J30" s="5"/>
      <c r="K30" s="8"/>
      <c r="L30" s="5"/>
      <c r="M30" s="6"/>
      <c r="N30" s="33">
        <f t="shared" si="1"/>
        <v>0</v>
      </c>
      <c r="O30" s="34">
        <f t="shared" si="2"/>
        <v>0</v>
      </c>
      <c r="P30" s="35">
        <f t="shared" si="3"/>
        <v>0</v>
      </c>
    </row>
    <row r="31" spans="1:16" ht="19.5" customHeight="1">
      <c r="A31" s="9"/>
      <c r="B31" s="10"/>
      <c r="C31" s="3"/>
      <c r="D31" s="10"/>
      <c r="E31" s="11"/>
      <c r="F31" s="7"/>
      <c r="G31" s="8"/>
      <c r="H31" s="5"/>
      <c r="I31" s="8"/>
      <c r="J31" s="5"/>
      <c r="K31" s="8"/>
      <c r="L31" s="5"/>
      <c r="M31" s="6"/>
      <c r="N31" s="33">
        <f t="shared" si="1"/>
        <v>0</v>
      </c>
      <c r="O31" s="34">
        <f t="shared" si="2"/>
        <v>0</v>
      </c>
      <c r="P31" s="35">
        <f t="shared" si="3"/>
        <v>0</v>
      </c>
    </row>
    <row r="32" spans="1:16" ht="19.5" customHeight="1">
      <c r="A32" s="9"/>
      <c r="B32" s="10"/>
      <c r="C32" s="3"/>
      <c r="D32" s="10"/>
      <c r="E32" s="11"/>
      <c r="F32" s="7"/>
      <c r="G32" s="8"/>
      <c r="H32" s="5"/>
      <c r="I32" s="8"/>
      <c r="J32" s="5"/>
      <c r="K32" s="8"/>
      <c r="L32" s="5"/>
      <c r="M32" s="6"/>
      <c r="N32" s="33">
        <f t="shared" si="1"/>
        <v>0</v>
      </c>
      <c r="O32" s="34">
        <f t="shared" si="2"/>
        <v>0</v>
      </c>
      <c r="P32" s="35">
        <f t="shared" si="3"/>
        <v>0</v>
      </c>
    </row>
    <row r="33" spans="1:16" ht="19.5" customHeight="1">
      <c r="A33" s="9"/>
      <c r="B33" s="10"/>
      <c r="C33" s="3"/>
      <c r="D33" s="10"/>
      <c r="E33" s="11"/>
      <c r="F33" s="7"/>
      <c r="G33" s="8"/>
      <c r="H33" s="5"/>
      <c r="I33" s="8"/>
      <c r="J33" s="5"/>
      <c r="K33" s="8"/>
      <c r="L33" s="5"/>
      <c r="M33" s="6"/>
      <c r="N33" s="33">
        <f t="shared" si="1"/>
        <v>0</v>
      </c>
      <c r="O33" s="34">
        <f t="shared" si="2"/>
        <v>0</v>
      </c>
      <c r="P33" s="35">
        <f t="shared" si="3"/>
        <v>0</v>
      </c>
    </row>
    <row r="34" spans="1:16" ht="19.5" customHeight="1">
      <c r="A34" s="9"/>
      <c r="B34" s="10"/>
      <c r="C34" s="3"/>
      <c r="D34" s="10"/>
      <c r="E34" s="11"/>
      <c r="F34" s="7"/>
      <c r="G34" s="8"/>
      <c r="H34" s="5"/>
      <c r="I34" s="8"/>
      <c r="J34" s="5"/>
      <c r="K34" s="8"/>
      <c r="L34" s="5"/>
      <c r="M34" s="6"/>
      <c r="N34" s="33">
        <f t="shared" si="1"/>
        <v>0</v>
      </c>
      <c r="O34" s="34">
        <f t="shared" si="2"/>
        <v>0</v>
      </c>
      <c r="P34" s="35">
        <f t="shared" si="3"/>
        <v>0</v>
      </c>
    </row>
    <row r="35" spans="1:16" ht="19.5" customHeight="1">
      <c r="A35" s="9"/>
      <c r="B35" s="10"/>
      <c r="C35" s="3"/>
      <c r="D35" s="10"/>
      <c r="E35" s="11"/>
      <c r="F35" s="7"/>
      <c r="G35" s="8"/>
      <c r="H35" s="5"/>
      <c r="I35" s="8"/>
      <c r="J35" s="5"/>
      <c r="K35" s="8"/>
      <c r="L35" s="5"/>
      <c r="M35" s="6"/>
      <c r="N35" s="33">
        <f t="shared" si="1"/>
        <v>0</v>
      </c>
      <c r="O35" s="34">
        <f t="shared" si="2"/>
        <v>0</v>
      </c>
      <c r="P35" s="35">
        <f t="shared" si="3"/>
        <v>0</v>
      </c>
    </row>
    <row r="36" spans="1:16" ht="19.5" customHeight="1">
      <c r="A36" s="9"/>
      <c r="B36" s="10"/>
      <c r="C36" s="3"/>
      <c r="D36" s="10"/>
      <c r="E36" s="11"/>
      <c r="F36" s="7"/>
      <c r="G36" s="8"/>
      <c r="H36" s="5"/>
      <c r="I36" s="8"/>
      <c r="J36" s="5"/>
      <c r="K36" s="8"/>
      <c r="L36" s="5"/>
      <c r="M36" s="6"/>
      <c r="N36" s="33">
        <f t="shared" si="1"/>
        <v>0</v>
      </c>
      <c r="O36" s="34">
        <f t="shared" si="2"/>
        <v>0</v>
      </c>
      <c r="P36" s="35">
        <f t="shared" si="3"/>
        <v>0</v>
      </c>
    </row>
    <row r="37" spans="1:16" ht="19.5" customHeight="1">
      <c r="A37" s="9"/>
      <c r="B37" s="10"/>
      <c r="C37" s="3"/>
      <c r="D37" s="10"/>
      <c r="E37" s="11"/>
      <c r="F37" s="7"/>
      <c r="G37" s="8"/>
      <c r="H37" s="5"/>
      <c r="I37" s="8"/>
      <c r="J37" s="5"/>
      <c r="K37" s="8"/>
      <c r="L37" s="5"/>
      <c r="M37" s="6"/>
      <c r="N37" s="33">
        <f t="shared" si="1"/>
        <v>0</v>
      </c>
      <c r="O37" s="34">
        <f t="shared" si="2"/>
        <v>0</v>
      </c>
      <c r="P37" s="35">
        <f t="shared" si="3"/>
        <v>0</v>
      </c>
    </row>
    <row r="38" spans="1:16" ht="19.5" customHeight="1">
      <c r="A38" s="9"/>
      <c r="B38" s="10"/>
      <c r="C38" s="3"/>
      <c r="D38" s="10"/>
      <c r="E38" s="11"/>
      <c r="F38" s="7"/>
      <c r="G38" s="8"/>
      <c r="H38" s="5"/>
      <c r="I38" s="8"/>
      <c r="J38" s="5"/>
      <c r="K38" s="8"/>
      <c r="L38" s="5"/>
      <c r="M38" s="6"/>
      <c r="N38" s="33">
        <f t="shared" si="1"/>
        <v>0</v>
      </c>
      <c r="O38" s="34">
        <f t="shared" si="2"/>
        <v>0</v>
      </c>
      <c r="P38" s="35">
        <f t="shared" si="3"/>
        <v>0</v>
      </c>
    </row>
    <row r="39" spans="1:16" ht="19.5" customHeight="1">
      <c r="A39" s="9"/>
      <c r="B39" s="10"/>
      <c r="C39" s="3"/>
      <c r="D39" s="10"/>
      <c r="E39" s="11"/>
      <c r="F39" s="7"/>
      <c r="G39" s="8"/>
      <c r="H39" s="5"/>
      <c r="I39" s="8"/>
      <c r="J39" s="5"/>
      <c r="K39" s="8"/>
      <c r="L39" s="5"/>
      <c r="M39" s="6"/>
      <c r="N39" s="33">
        <f t="shared" si="1"/>
        <v>0</v>
      </c>
      <c r="O39" s="34">
        <f t="shared" si="2"/>
        <v>0</v>
      </c>
      <c r="P39" s="35">
        <f t="shared" si="3"/>
        <v>0</v>
      </c>
    </row>
    <row r="40" spans="1:16" ht="19.5" customHeight="1">
      <c r="A40" s="9"/>
      <c r="B40" s="10"/>
      <c r="C40" s="3"/>
      <c r="D40" s="10"/>
      <c r="E40" s="11"/>
      <c r="F40" s="7"/>
      <c r="G40" s="8"/>
      <c r="H40" s="5"/>
      <c r="I40" s="8"/>
      <c r="J40" s="5"/>
      <c r="K40" s="8"/>
      <c r="L40" s="5"/>
      <c r="M40" s="6"/>
      <c r="N40" s="33">
        <f t="shared" si="1"/>
        <v>0</v>
      </c>
      <c r="O40" s="34">
        <f t="shared" si="2"/>
        <v>0</v>
      </c>
      <c r="P40" s="35">
        <f t="shared" si="3"/>
        <v>0</v>
      </c>
    </row>
    <row r="41" spans="1:16" ht="19.5" customHeight="1">
      <c r="A41" s="9"/>
      <c r="B41" s="10"/>
      <c r="C41" s="3"/>
      <c r="D41" s="10"/>
      <c r="E41" s="11"/>
      <c r="F41" s="7"/>
      <c r="G41" s="8"/>
      <c r="H41" s="5"/>
      <c r="I41" s="8"/>
      <c r="J41" s="5"/>
      <c r="K41" s="8"/>
      <c r="L41" s="5"/>
      <c r="M41" s="6"/>
      <c r="N41" s="33">
        <f t="shared" si="1"/>
        <v>0</v>
      </c>
      <c r="O41" s="34">
        <f t="shared" si="2"/>
        <v>0</v>
      </c>
      <c r="P41" s="35">
        <f t="shared" si="3"/>
        <v>0</v>
      </c>
    </row>
    <row r="42" spans="1:16" ht="19.5" customHeight="1" thickBot="1">
      <c r="A42" s="26"/>
      <c r="B42" s="27"/>
      <c r="C42" s="3"/>
      <c r="D42" s="27"/>
      <c r="E42" s="28"/>
      <c r="F42" s="7"/>
      <c r="G42" s="8"/>
      <c r="H42" s="5"/>
      <c r="I42" s="130"/>
      <c r="J42" s="5"/>
      <c r="K42" s="130"/>
      <c r="L42" s="5"/>
      <c r="M42" s="6"/>
      <c r="N42" s="36">
        <f>SUM(F42+H42+J42+L42)</f>
        <v>0</v>
      </c>
      <c r="O42" s="37">
        <f t="shared" si="2"/>
        <v>0</v>
      </c>
      <c r="P42" s="38">
        <f t="shared" si="3"/>
        <v>0</v>
      </c>
    </row>
    <row r="43" spans="1:16" ht="19.5" customHeight="1" thickBot="1">
      <c r="A43" s="259" t="s">
        <v>14</v>
      </c>
      <c r="B43" s="260"/>
      <c r="C43" s="260"/>
      <c r="D43" s="260"/>
      <c r="E43" s="261"/>
      <c r="F43" s="39">
        <f>SUM(F12:F42)</f>
        <v>118.89999999999999</v>
      </c>
      <c r="G43" s="40">
        <f aca="true" t="shared" si="5" ref="G43:O43">SUM(G12:G42)</f>
        <v>113</v>
      </c>
      <c r="H43" s="41">
        <f t="shared" si="5"/>
        <v>89.20000000000002</v>
      </c>
      <c r="I43" s="42">
        <f t="shared" si="5"/>
        <v>119</v>
      </c>
      <c r="J43" s="39">
        <f t="shared" si="5"/>
        <v>89.20000000000002</v>
      </c>
      <c r="K43" s="40">
        <f t="shared" si="5"/>
        <v>137</v>
      </c>
      <c r="L43" s="41">
        <f t="shared" si="5"/>
        <v>18.92</v>
      </c>
      <c r="M43" s="40">
        <f t="shared" si="5"/>
        <v>40</v>
      </c>
      <c r="N43" s="43">
        <f t="shared" si="5"/>
        <v>316.2199999999999</v>
      </c>
      <c r="O43" s="44">
        <f t="shared" si="5"/>
        <v>409</v>
      </c>
      <c r="P43" s="32">
        <f t="shared" si="3"/>
        <v>725.2199999999999</v>
      </c>
    </row>
    <row r="45" spans="1:16" ht="19.5" customHeight="1">
      <c r="A45" s="238" t="s">
        <v>0</v>
      </c>
      <c r="B45" s="238"/>
      <c r="C45" s="238"/>
      <c r="D45" s="238"/>
      <c r="E45" s="238"/>
      <c r="F45" s="238"/>
      <c r="G45" s="238"/>
      <c r="H45" s="238"/>
      <c r="I45" s="239"/>
      <c r="J45" s="238"/>
      <c r="K45" s="238"/>
      <c r="L45" s="238"/>
      <c r="M45" s="238"/>
      <c r="N45" s="238"/>
      <c r="O45" s="238"/>
      <c r="P45" s="238"/>
    </row>
    <row r="46" spans="1:16" ht="19.5" customHeight="1">
      <c r="A46" s="238"/>
      <c r="B46" s="238"/>
      <c r="C46" s="238"/>
      <c r="D46" s="238"/>
      <c r="E46" s="238"/>
      <c r="F46" s="238"/>
      <c r="G46" s="238"/>
      <c r="H46" s="238"/>
      <c r="I46" s="239"/>
      <c r="J46" s="240"/>
      <c r="K46" s="240"/>
      <c r="L46" s="239"/>
      <c r="M46" s="239"/>
      <c r="N46" s="239"/>
      <c r="O46" s="239"/>
      <c r="P46" s="239"/>
    </row>
    <row r="47" spans="1:11" ht="19.5" customHeight="1">
      <c r="A47" s="241" t="s">
        <v>25</v>
      </c>
      <c r="B47" s="241"/>
      <c r="J47" s="19"/>
      <c r="K47" s="19"/>
    </row>
    <row r="48" spans="1:2" ht="19.5" customHeight="1">
      <c r="A48" s="241"/>
      <c r="B48" s="241"/>
    </row>
    <row r="49" spans="1:14" ht="19.5" customHeight="1">
      <c r="A49" s="241"/>
      <c r="B49" s="241"/>
      <c r="K49" s="18"/>
      <c r="L49" s="18"/>
      <c r="M49" s="18"/>
      <c r="N49" s="18"/>
    </row>
    <row r="50" spans="1:16" ht="19.5" customHeight="1">
      <c r="A50" s="263" t="s">
        <v>15</v>
      </c>
      <c r="B50" s="254" t="s">
        <v>24</v>
      </c>
      <c r="C50" s="254"/>
      <c r="D50" s="254"/>
      <c r="E50" s="29"/>
      <c r="F50" s="16"/>
      <c r="G50" s="16"/>
      <c r="H50" s="16"/>
      <c r="K50" s="255" t="s">
        <v>16</v>
      </c>
      <c r="L50" s="255"/>
      <c r="M50" s="227" t="str">
        <f>R9</f>
        <v>jún 2013</v>
      </c>
      <c r="N50" s="227"/>
      <c r="O50" s="227"/>
      <c r="P50" s="227"/>
    </row>
    <row r="51" spans="1:16" ht="19.5" customHeight="1">
      <c r="A51" s="263"/>
      <c r="B51" s="254"/>
      <c r="C51" s="254"/>
      <c r="D51" s="254"/>
      <c r="E51" s="29"/>
      <c r="F51" s="16"/>
      <c r="G51" s="16"/>
      <c r="H51" s="16"/>
      <c r="K51" s="255"/>
      <c r="L51" s="255"/>
      <c r="M51" s="227"/>
      <c r="N51" s="227"/>
      <c r="O51" s="227"/>
      <c r="P51" s="227"/>
    </row>
    <row r="52" ht="19.5" customHeight="1" thickBot="1"/>
    <row r="53" spans="1:16" ht="19.5" customHeight="1" thickBot="1">
      <c r="A53" s="242" t="s">
        <v>2</v>
      </c>
      <c r="B53" s="245" t="s">
        <v>3</v>
      </c>
      <c r="C53" s="248" t="s">
        <v>4</v>
      </c>
      <c r="D53" s="251" t="s">
        <v>5</v>
      </c>
      <c r="E53" s="262" t="s">
        <v>6</v>
      </c>
      <c r="F53" s="235" t="s">
        <v>7</v>
      </c>
      <c r="G53" s="235"/>
      <c r="H53" s="235"/>
      <c r="I53" s="235"/>
      <c r="J53" s="235"/>
      <c r="K53" s="235"/>
      <c r="L53" s="235"/>
      <c r="M53" s="231"/>
      <c r="N53" s="234" t="s">
        <v>12</v>
      </c>
      <c r="O53" s="235"/>
      <c r="P53" s="228" t="s">
        <v>14</v>
      </c>
    </row>
    <row r="54" spans="1:16" ht="19.5" customHeight="1">
      <c r="A54" s="243"/>
      <c r="B54" s="246"/>
      <c r="C54" s="249"/>
      <c r="D54" s="252"/>
      <c r="E54" s="232"/>
      <c r="F54" s="256" t="s">
        <v>8</v>
      </c>
      <c r="G54" s="257"/>
      <c r="H54" s="258" t="s">
        <v>9</v>
      </c>
      <c r="I54" s="258"/>
      <c r="J54" s="256" t="s">
        <v>10</v>
      </c>
      <c r="K54" s="257"/>
      <c r="L54" s="258" t="s">
        <v>11</v>
      </c>
      <c r="M54" s="257"/>
      <c r="N54" s="236"/>
      <c r="O54" s="237"/>
      <c r="P54" s="229"/>
    </row>
    <row r="55" spans="1:16" ht="19.5" customHeight="1" thickBot="1">
      <c r="A55" s="244"/>
      <c r="B55" s="247"/>
      <c r="C55" s="250"/>
      <c r="D55" s="253"/>
      <c r="E55" s="233"/>
      <c r="F55" s="20" t="s">
        <v>336</v>
      </c>
      <c r="G55" s="21" t="s">
        <v>13</v>
      </c>
      <c r="H55" s="20" t="s">
        <v>336</v>
      </c>
      <c r="I55" s="22" t="s">
        <v>13</v>
      </c>
      <c r="J55" s="20" t="s">
        <v>336</v>
      </c>
      <c r="K55" s="21" t="s">
        <v>13</v>
      </c>
      <c r="L55" s="20" t="s">
        <v>336</v>
      </c>
      <c r="M55" s="21" t="s">
        <v>13</v>
      </c>
      <c r="N55" s="20" t="s">
        <v>336</v>
      </c>
      <c r="O55" s="22" t="s">
        <v>13</v>
      </c>
      <c r="P55" s="230"/>
    </row>
    <row r="56" spans="1:34" ht="19.5" customHeight="1">
      <c r="A56" s="2" t="s">
        <v>456</v>
      </c>
      <c r="B56" s="3" t="s">
        <v>475</v>
      </c>
      <c r="C56" s="3" t="s">
        <v>360</v>
      </c>
      <c r="D56" s="3" t="s">
        <v>403</v>
      </c>
      <c r="E56" s="4"/>
      <c r="F56" s="7">
        <v>8.09</v>
      </c>
      <c r="G56" s="8">
        <v>16</v>
      </c>
      <c r="H56" s="5">
        <v>5.4</v>
      </c>
      <c r="I56" s="129">
        <v>15</v>
      </c>
      <c r="J56" s="5"/>
      <c r="K56" s="129"/>
      <c r="L56" s="5"/>
      <c r="M56" s="6"/>
      <c r="N56" s="103">
        <f>SUM(F56+H56+J56+L56)</f>
        <v>13.49</v>
      </c>
      <c r="O56" s="104">
        <f>SUM(G56+I56+K56+M56)</f>
        <v>31</v>
      </c>
      <c r="P56" s="110">
        <f>SUM(N56:O56)</f>
        <v>44.49</v>
      </c>
      <c r="R56" s="157" t="s">
        <v>8</v>
      </c>
      <c r="S56" s="194" t="s">
        <v>355</v>
      </c>
      <c r="T56" s="196" t="s">
        <v>356</v>
      </c>
      <c r="U56" s="299" t="s">
        <v>376</v>
      </c>
      <c r="V56" s="300"/>
      <c r="W56" s="158" t="s">
        <v>353</v>
      </c>
      <c r="X56" s="158" t="s">
        <v>354</v>
      </c>
      <c r="Y56" s="183" t="s">
        <v>349</v>
      </c>
      <c r="Z56" s="191" t="s">
        <v>363</v>
      </c>
      <c r="AA56" s="173" t="s">
        <v>362</v>
      </c>
      <c r="AB56" s="184" t="s">
        <v>351</v>
      </c>
      <c r="AC56" s="180" t="s">
        <v>350</v>
      </c>
      <c r="AD56" s="203" t="s">
        <v>377</v>
      </c>
      <c r="AE56" s="202"/>
      <c r="AF56" s="49"/>
      <c r="AH56" s="49"/>
    </row>
    <row r="57" spans="1:34" ht="19.5" customHeight="1">
      <c r="A57" s="9" t="s">
        <v>725</v>
      </c>
      <c r="B57" s="10" t="s">
        <v>750</v>
      </c>
      <c r="C57" s="3" t="s">
        <v>360</v>
      </c>
      <c r="D57" s="10" t="s">
        <v>391</v>
      </c>
      <c r="E57" s="11"/>
      <c r="F57" s="7">
        <v>8.09</v>
      </c>
      <c r="G57" s="8">
        <v>16</v>
      </c>
      <c r="H57" s="5">
        <v>5.4</v>
      </c>
      <c r="I57" s="8">
        <v>15</v>
      </c>
      <c r="J57" s="5"/>
      <c r="K57" s="8"/>
      <c r="L57" s="5"/>
      <c r="M57" s="6"/>
      <c r="N57" s="33">
        <f aca="true" t="shared" si="6" ref="N57:N65">SUM(F57+H57+J57+L57)</f>
        <v>13.49</v>
      </c>
      <c r="O57" s="105">
        <f aca="true" t="shared" si="7" ref="O57:O65">SUM(G57+I57+K57+M57)</f>
        <v>31</v>
      </c>
      <c r="P57" s="35">
        <f aca="true" t="shared" si="8" ref="P57:P66">SUM(N57:O57)</f>
        <v>44.49</v>
      </c>
      <c r="R57" s="157" t="s">
        <v>336</v>
      </c>
      <c r="S57" s="195">
        <v>4.04</v>
      </c>
      <c r="T57" s="197">
        <v>4.04</v>
      </c>
      <c r="U57" s="297">
        <v>9.44</v>
      </c>
      <c r="V57" s="298"/>
      <c r="W57" s="159">
        <v>10.81</v>
      </c>
      <c r="X57" s="159">
        <v>10.81</v>
      </c>
      <c r="Y57" s="193">
        <v>13.52</v>
      </c>
      <c r="Z57" s="192">
        <v>13.52</v>
      </c>
      <c r="AA57" s="173">
        <v>13.52</v>
      </c>
      <c r="AB57" s="185">
        <v>5.4</v>
      </c>
      <c r="AC57" s="181">
        <v>8.09</v>
      </c>
      <c r="AD57" s="204">
        <v>8.09</v>
      </c>
      <c r="AE57" s="126"/>
      <c r="AF57" s="49"/>
      <c r="AH57" s="49"/>
    </row>
    <row r="58" spans="1:34" ht="19.5" customHeight="1">
      <c r="A58" s="102" t="s">
        <v>844</v>
      </c>
      <c r="B58" s="10" t="s">
        <v>851</v>
      </c>
      <c r="C58" s="3" t="s">
        <v>360</v>
      </c>
      <c r="D58" s="10" t="s">
        <v>521</v>
      </c>
      <c r="E58" s="11"/>
      <c r="F58" s="7">
        <v>8.09</v>
      </c>
      <c r="G58" s="8">
        <v>16</v>
      </c>
      <c r="H58" s="5">
        <v>5.4</v>
      </c>
      <c r="I58" s="8">
        <v>15</v>
      </c>
      <c r="J58" s="5"/>
      <c r="K58" s="8"/>
      <c r="L58" s="5"/>
      <c r="M58" s="6"/>
      <c r="N58" s="33">
        <f t="shared" si="6"/>
        <v>13.49</v>
      </c>
      <c r="O58" s="105">
        <f t="shared" si="7"/>
        <v>31</v>
      </c>
      <c r="P58" s="35">
        <f t="shared" si="8"/>
        <v>44.49</v>
      </c>
      <c r="R58" s="157" t="s">
        <v>340</v>
      </c>
      <c r="S58" s="195">
        <v>16</v>
      </c>
      <c r="T58" s="197">
        <v>0</v>
      </c>
      <c r="U58" s="297">
        <v>1.3</v>
      </c>
      <c r="V58" s="298"/>
      <c r="W58" s="159">
        <v>11</v>
      </c>
      <c r="X58" s="159">
        <v>6</v>
      </c>
      <c r="Y58" s="193">
        <v>6</v>
      </c>
      <c r="Z58" s="192">
        <v>5</v>
      </c>
      <c r="AA58" s="173">
        <v>21</v>
      </c>
      <c r="AB58" s="185">
        <v>1.3</v>
      </c>
      <c r="AC58" s="181">
        <v>23</v>
      </c>
      <c r="AD58" s="204">
        <v>16</v>
      </c>
      <c r="AE58" s="126"/>
      <c r="AF58" s="49"/>
      <c r="AH58" s="49"/>
    </row>
    <row r="59" spans="1:34" ht="19.5" customHeight="1">
      <c r="A59" s="102"/>
      <c r="B59" s="10"/>
      <c r="C59" s="3"/>
      <c r="D59" s="10"/>
      <c r="E59" s="11"/>
      <c r="F59" s="7"/>
      <c r="G59" s="8"/>
      <c r="H59" s="5"/>
      <c r="I59" s="8"/>
      <c r="J59" s="5"/>
      <c r="K59" s="8"/>
      <c r="L59" s="5"/>
      <c r="M59" s="6"/>
      <c r="N59" s="33">
        <f t="shared" si="6"/>
        <v>0</v>
      </c>
      <c r="O59" s="105">
        <f t="shared" si="7"/>
        <v>0</v>
      </c>
      <c r="P59" s="35">
        <f t="shared" si="8"/>
        <v>0</v>
      </c>
      <c r="R59" s="119"/>
      <c r="T59" s="119"/>
      <c r="U59" s="119"/>
      <c r="V59" s="119"/>
      <c r="AE59" s="126"/>
      <c r="AF59" s="126"/>
      <c r="AG59" s="126"/>
      <c r="AH59" s="126"/>
    </row>
    <row r="60" spans="1:34" ht="19.5" customHeight="1">
      <c r="A60" s="102"/>
      <c r="B60" s="10"/>
      <c r="C60" s="3"/>
      <c r="D60" s="10"/>
      <c r="E60" s="11"/>
      <c r="F60" s="7"/>
      <c r="G60" s="8"/>
      <c r="H60" s="5"/>
      <c r="I60" s="8"/>
      <c r="J60" s="5"/>
      <c r="K60" s="8"/>
      <c r="L60" s="5"/>
      <c r="M60" s="6"/>
      <c r="N60" s="33">
        <f t="shared" si="6"/>
        <v>0</v>
      </c>
      <c r="O60" s="105">
        <f t="shared" si="7"/>
        <v>0</v>
      </c>
      <c r="P60" s="35">
        <f t="shared" si="8"/>
        <v>0</v>
      </c>
      <c r="R60" s="124" t="s">
        <v>342</v>
      </c>
      <c r="S60" s="194" t="s">
        <v>379</v>
      </c>
      <c r="T60" s="196" t="s">
        <v>380</v>
      </c>
      <c r="U60" s="183" t="s">
        <v>349</v>
      </c>
      <c r="V60" s="189" t="s">
        <v>372</v>
      </c>
      <c r="W60" s="177" t="s">
        <v>348</v>
      </c>
      <c r="X60" s="178" t="s">
        <v>363</v>
      </c>
      <c r="Y60" s="174" t="s">
        <v>362</v>
      </c>
      <c r="Z60" s="186" t="s">
        <v>351</v>
      </c>
      <c r="AA60" s="182" t="s">
        <v>350</v>
      </c>
      <c r="AB60" s="203" t="s">
        <v>378</v>
      </c>
      <c r="AC60" s="201"/>
      <c r="AD60" s="201"/>
      <c r="AE60" s="125"/>
      <c r="AF60" s="202"/>
      <c r="AG60" s="202"/>
      <c r="AH60" s="125"/>
    </row>
    <row r="61" spans="1:34" ht="19.5" customHeight="1">
      <c r="A61" s="102"/>
      <c r="B61" s="10"/>
      <c r="C61" s="3"/>
      <c r="D61" s="10"/>
      <c r="E61" s="11"/>
      <c r="F61" s="7"/>
      <c r="G61" s="8"/>
      <c r="H61" s="5"/>
      <c r="I61" s="8"/>
      <c r="J61" s="5"/>
      <c r="K61" s="8"/>
      <c r="L61" s="5"/>
      <c r="M61" s="6"/>
      <c r="N61" s="33">
        <f t="shared" si="6"/>
        <v>0</v>
      </c>
      <c r="O61" s="105">
        <f t="shared" si="7"/>
        <v>0</v>
      </c>
      <c r="P61" s="35">
        <f t="shared" si="8"/>
        <v>0</v>
      </c>
      <c r="R61" s="124" t="s">
        <v>336</v>
      </c>
      <c r="S61" s="160">
        <v>6.76</v>
      </c>
      <c r="T61" s="198">
        <v>6.76</v>
      </c>
      <c r="U61" s="172">
        <v>9.46</v>
      </c>
      <c r="V61" s="190">
        <v>9.46</v>
      </c>
      <c r="W61" s="176">
        <v>9.46</v>
      </c>
      <c r="X61" s="179">
        <v>9.46</v>
      </c>
      <c r="Y61" s="175">
        <v>9.46</v>
      </c>
      <c r="Z61" s="185">
        <v>5.4</v>
      </c>
      <c r="AA61" s="181">
        <v>5.4</v>
      </c>
      <c r="AB61" s="204">
        <v>5.4</v>
      </c>
      <c r="AC61" s="49"/>
      <c r="AD61" s="126"/>
      <c r="AE61" s="126"/>
      <c r="AF61" s="126"/>
      <c r="AG61" s="126"/>
      <c r="AH61" s="126"/>
    </row>
    <row r="62" spans="1:34" ht="19.5" customHeight="1">
      <c r="A62" s="102"/>
      <c r="B62" s="10"/>
      <c r="C62" s="3"/>
      <c r="D62" s="10"/>
      <c r="E62" s="11"/>
      <c r="F62" s="7"/>
      <c r="G62" s="8"/>
      <c r="H62" s="5"/>
      <c r="I62" s="8"/>
      <c r="J62" s="5"/>
      <c r="K62" s="8"/>
      <c r="L62" s="5"/>
      <c r="M62" s="6"/>
      <c r="N62" s="33">
        <f t="shared" si="6"/>
        <v>0</v>
      </c>
      <c r="O62" s="105">
        <f t="shared" si="7"/>
        <v>0</v>
      </c>
      <c r="P62" s="35">
        <f t="shared" si="8"/>
        <v>0</v>
      </c>
      <c r="R62" s="124" t="s">
        <v>340</v>
      </c>
      <c r="S62" s="160">
        <v>10</v>
      </c>
      <c r="T62" s="198">
        <v>5</v>
      </c>
      <c r="U62" s="172">
        <v>5</v>
      </c>
      <c r="V62" s="190">
        <v>14</v>
      </c>
      <c r="W62" s="176">
        <v>22</v>
      </c>
      <c r="X62" s="179">
        <v>5</v>
      </c>
      <c r="Y62" s="175">
        <v>20</v>
      </c>
      <c r="Z62" s="185">
        <v>0</v>
      </c>
      <c r="AA62" s="181">
        <v>22</v>
      </c>
      <c r="AB62" s="204">
        <v>15</v>
      </c>
      <c r="AC62" s="49"/>
      <c r="AD62" s="126"/>
      <c r="AE62" s="126"/>
      <c r="AF62" s="126"/>
      <c r="AG62" s="126"/>
      <c r="AH62" s="126"/>
    </row>
    <row r="63" spans="1:16" ht="19.5" customHeight="1">
      <c r="A63" s="102"/>
      <c r="B63" s="10"/>
      <c r="C63" s="3"/>
      <c r="D63" s="10"/>
      <c r="E63" s="11"/>
      <c r="F63" s="7"/>
      <c r="G63" s="8"/>
      <c r="H63" s="5"/>
      <c r="I63" s="8"/>
      <c r="J63" s="5"/>
      <c r="K63" s="8"/>
      <c r="L63" s="5"/>
      <c r="M63" s="6"/>
      <c r="N63" s="33">
        <f t="shared" si="6"/>
        <v>0</v>
      </c>
      <c r="O63" s="105">
        <f t="shared" si="7"/>
        <v>0</v>
      </c>
      <c r="P63" s="35">
        <f t="shared" si="8"/>
        <v>0</v>
      </c>
    </row>
    <row r="64" spans="1:16" ht="19.5" customHeight="1">
      <c r="A64" s="102"/>
      <c r="B64" s="10"/>
      <c r="C64" s="3"/>
      <c r="D64" s="10"/>
      <c r="E64" s="11"/>
      <c r="F64" s="7"/>
      <c r="G64" s="8"/>
      <c r="H64" s="5"/>
      <c r="I64" s="8"/>
      <c r="J64" s="5"/>
      <c r="K64" s="8"/>
      <c r="L64" s="5"/>
      <c r="M64" s="6"/>
      <c r="N64" s="33">
        <f t="shared" si="6"/>
        <v>0</v>
      </c>
      <c r="O64" s="105">
        <f t="shared" si="7"/>
        <v>0</v>
      </c>
      <c r="P64" s="35">
        <f t="shared" si="8"/>
        <v>0</v>
      </c>
    </row>
    <row r="65" spans="1:16" ht="19.5" customHeight="1" thickBot="1">
      <c r="A65" s="102"/>
      <c r="B65" s="10"/>
      <c r="C65" s="3"/>
      <c r="D65" s="10"/>
      <c r="E65" s="11"/>
      <c r="F65" s="7"/>
      <c r="G65" s="8"/>
      <c r="H65" s="5"/>
      <c r="I65" s="8"/>
      <c r="J65" s="5"/>
      <c r="K65" s="8"/>
      <c r="L65" s="5"/>
      <c r="M65" s="6"/>
      <c r="N65" s="33">
        <f t="shared" si="6"/>
        <v>0</v>
      </c>
      <c r="O65" s="105">
        <f t="shared" si="7"/>
        <v>0</v>
      </c>
      <c r="P65" s="35">
        <f t="shared" si="8"/>
        <v>0</v>
      </c>
    </row>
    <row r="66" spans="1:16" ht="19.5" customHeight="1" thickBot="1">
      <c r="A66" s="259" t="s">
        <v>14</v>
      </c>
      <c r="B66" s="260"/>
      <c r="C66" s="260"/>
      <c r="D66" s="260"/>
      <c r="E66" s="261"/>
      <c r="F66" s="39">
        <f aca="true" t="shared" si="9" ref="F66:O66">SUM(F56:F65)</f>
        <v>24.27</v>
      </c>
      <c r="G66" s="40">
        <f t="shared" si="9"/>
        <v>48</v>
      </c>
      <c r="H66" s="41">
        <f t="shared" si="9"/>
        <v>16.200000000000003</v>
      </c>
      <c r="I66" s="42">
        <f t="shared" si="9"/>
        <v>45</v>
      </c>
      <c r="J66" s="39">
        <f t="shared" si="9"/>
        <v>0</v>
      </c>
      <c r="K66" s="40">
        <f t="shared" si="9"/>
        <v>0</v>
      </c>
      <c r="L66" s="41">
        <f t="shared" si="9"/>
        <v>0</v>
      </c>
      <c r="M66" s="40">
        <f t="shared" si="9"/>
        <v>0</v>
      </c>
      <c r="N66" s="43">
        <f t="shared" si="9"/>
        <v>40.47</v>
      </c>
      <c r="O66" s="44">
        <f t="shared" si="9"/>
        <v>93</v>
      </c>
      <c r="P66" s="32">
        <f t="shared" si="8"/>
        <v>133.47</v>
      </c>
    </row>
    <row r="67" ht="19.5" customHeight="1"/>
    <row r="68" spans="1:16" ht="19.5" customHeight="1">
      <c r="A68" s="238"/>
      <c r="B68" s="238"/>
      <c r="C68" s="238"/>
      <c r="D68" s="238"/>
      <c r="E68" s="238"/>
      <c r="F68" s="238"/>
      <c r="G68" s="238"/>
      <c r="H68" s="238"/>
      <c r="I68" s="239"/>
      <c r="J68" s="238"/>
      <c r="K68" s="238"/>
      <c r="L68" s="238"/>
      <c r="M68" s="238"/>
      <c r="N68" s="238"/>
      <c r="O68" s="238"/>
      <c r="P68" s="238"/>
    </row>
    <row r="69" spans="1:16" ht="19.5" customHeight="1">
      <c r="A69" s="238"/>
      <c r="B69" s="238"/>
      <c r="C69" s="238"/>
      <c r="D69" s="238"/>
      <c r="E69" s="238"/>
      <c r="F69" s="238"/>
      <c r="G69" s="238"/>
      <c r="H69" s="238"/>
      <c r="I69" s="239"/>
      <c r="J69" s="240"/>
      <c r="K69" s="240"/>
      <c r="L69" s="239"/>
      <c r="M69" s="239"/>
      <c r="N69" s="239"/>
      <c r="O69" s="239"/>
      <c r="P69" s="239"/>
    </row>
    <row r="70" spans="1:11" ht="19.5" customHeight="1">
      <c r="A70" s="241" t="s">
        <v>26</v>
      </c>
      <c r="B70" s="241"/>
      <c r="J70" s="19"/>
      <c r="K70" s="19"/>
    </row>
    <row r="71" spans="1:2" ht="19.5" customHeight="1">
      <c r="A71" s="241"/>
      <c r="B71" s="241"/>
    </row>
    <row r="72" spans="11:14" ht="19.5" customHeight="1">
      <c r="K72" s="18"/>
      <c r="L72" s="18"/>
      <c r="M72" s="18"/>
      <c r="N72" s="18"/>
    </row>
    <row r="73" spans="1:16" ht="19.5" customHeight="1">
      <c r="A73" s="263" t="s">
        <v>15</v>
      </c>
      <c r="B73" s="254" t="s">
        <v>234</v>
      </c>
      <c r="C73" s="254"/>
      <c r="D73" s="254"/>
      <c r="E73" s="29"/>
      <c r="F73" s="16"/>
      <c r="G73" s="16"/>
      <c r="H73" s="16"/>
      <c r="K73" s="255" t="s">
        <v>16</v>
      </c>
      <c r="L73" s="255"/>
      <c r="M73" s="227" t="str">
        <f>R9</f>
        <v>jún 2013</v>
      </c>
      <c r="N73" s="227"/>
      <c r="O73" s="227"/>
      <c r="P73" s="227"/>
    </row>
    <row r="74" spans="1:16" ht="19.5" customHeight="1">
      <c r="A74" s="263"/>
      <c r="B74" s="254"/>
      <c r="C74" s="254"/>
      <c r="D74" s="254"/>
      <c r="E74" s="29"/>
      <c r="F74" s="16"/>
      <c r="G74" s="16"/>
      <c r="H74" s="16"/>
      <c r="K74" s="255"/>
      <c r="L74" s="255"/>
      <c r="M74" s="227"/>
      <c r="N74" s="227"/>
      <c r="O74" s="227"/>
      <c r="P74" s="227"/>
    </row>
    <row r="75" ht="19.5" customHeight="1" hidden="1"/>
    <row r="76" ht="19.5" customHeight="1" hidden="1"/>
    <row r="77" spans="1:16" ht="19.5" customHeight="1" hidden="1">
      <c r="A77" s="238" t="s">
        <v>0</v>
      </c>
      <c r="B77" s="238"/>
      <c r="C77" s="238"/>
      <c r="D77" s="238"/>
      <c r="E77" s="238"/>
      <c r="F77" s="238"/>
      <c r="G77" s="238"/>
      <c r="H77" s="238"/>
      <c r="I77" s="239"/>
      <c r="J77" s="238"/>
      <c r="K77" s="238"/>
      <c r="L77" s="238"/>
      <c r="M77" s="238"/>
      <c r="N77" s="238"/>
      <c r="O77" s="238"/>
      <c r="P77" s="238"/>
    </row>
    <row r="78" spans="1:16" ht="19.5" customHeight="1">
      <c r="A78" s="238"/>
      <c r="B78" s="238"/>
      <c r="C78" s="238"/>
      <c r="D78" s="238"/>
      <c r="E78" s="238"/>
      <c r="F78" s="238"/>
      <c r="G78" s="238"/>
      <c r="H78" s="238"/>
      <c r="I78" s="239"/>
      <c r="J78" s="240"/>
      <c r="K78" s="240"/>
      <c r="L78" s="239"/>
      <c r="M78" s="239"/>
      <c r="N78" s="239"/>
      <c r="O78" s="239"/>
      <c r="P78" s="239"/>
    </row>
    <row r="79" spans="1:11" ht="19.5" customHeight="1">
      <c r="A79" s="241" t="s">
        <v>27</v>
      </c>
      <c r="B79" s="241"/>
      <c r="J79" s="19"/>
      <c r="K79" s="19"/>
    </row>
    <row r="80" spans="1:2" ht="19.5" customHeight="1">
      <c r="A80" s="241"/>
      <c r="B80" s="241"/>
    </row>
    <row r="81" spans="1:14" ht="19.5" customHeight="1">
      <c r="A81" s="241"/>
      <c r="B81" s="241"/>
      <c r="K81" s="18"/>
      <c r="L81" s="18"/>
      <c r="M81" s="18"/>
      <c r="N81" s="18"/>
    </row>
    <row r="82" spans="1:16" ht="19.5" customHeight="1">
      <c r="A82" s="263" t="s">
        <v>15</v>
      </c>
      <c r="B82" s="254" t="s">
        <v>235</v>
      </c>
      <c r="C82" s="254"/>
      <c r="D82" s="254"/>
      <c r="E82" s="29"/>
      <c r="F82" s="16"/>
      <c r="G82" s="16"/>
      <c r="H82" s="16"/>
      <c r="K82" s="255" t="s">
        <v>16</v>
      </c>
      <c r="L82" s="255"/>
      <c r="M82" s="227" t="str">
        <f>R9</f>
        <v>jún 2013</v>
      </c>
      <c r="N82" s="227"/>
      <c r="O82" s="227"/>
      <c r="P82" s="227"/>
    </row>
    <row r="83" spans="1:16" ht="19.5" customHeight="1">
      <c r="A83" s="263"/>
      <c r="B83" s="254"/>
      <c r="C83" s="254"/>
      <c r="D83" s="254"/>
      <c r="E83" s="29"/>
      <c r="F83" s="16"/>
      <c r="G83" s="16"/>
      <c r="H83" s="16"/>
      <c r="K83" s="255"/>
      <c r="L83" s="255"/>
      <c r="M83" s="227"/>
      <c r="N83" s="227"/>
      <c r="O83" s="227"/>
      <c r="P83" s="227"/>
    </row>
    <row r="84" ht="19.5" customHeight="1" thickBot="1"/>
    <row r="85" spans="1:16" ht="19.5" customHeight="1" thickBot="1">
      <c r="A85" s="242" t="s">
        <v>2</v>
      </c>
      <c r="B85" s="245" t="s">
        <v>3</v>
      </c>
      <c r="C85" s="248" t="s">
        <v>4</v>
      </c>
      <c r="D85" s="251" t="s">
        <v>5</v>
      </c>
      <c r="E85" s="262" t="s">
        <v>6</v>
      </c>
      <c r="F85" s="235" t="s">
        <v>7</v>
      </c>
      <c r="G85" s="235"/>
      <c r="H85" s="235"/>
      <c r="I85" s="235"/>
      <c r="J85" s="235"/>
      <c r="K85" s="235"/>
      <c r="L85" s="235"/>
      <c r="M85" s="231"/>
      <c r="N85" s="234" t="s">
        <v>12</v>
      </c>
      <c r="O85" s="235"/>
      <c r="P85" s="228" t="s">
        <v>14</v>
      </c>
    </row>
    <row r="86" spans="1:16" ht="19.5" customHeight="1">
      <c r="A86" s="243"/>
      <c r="B86" s="246"/>
      <c r="C86" s="249"/>
      <c r="D86" s="252"/>
      <c r="E86" s="232"/>
      <c r="F86" s="256" t="s">
        <v>8</v>
      </c>
      <c r="G86" s="257"/>
      <c r="H86" s="258" t="s">
        <v>9</v>
      </c>
      <c r="I86" s="258"/>
      <c r="J86" s="256" t="s">
        <v>10</v>
      </c>
      <c r="K86" s="257"/>
      <c r="L86" s="258" t="s">
        <v>11</v>
      </c>
      <c r="M86" s="257"/>
      <c r="N86" s="236"/>
      <c r="O86" s="237"/>
      <c r="P86" s="229"/>
    </row>
    <row r="87" spans="1:16" ht="19.5" customHeight="1" thickBot="1">
      <c r="A87" s="244"/>
      <c r="B87" s="247"/>
      <c r="C87" s="250"/>
      <c r="D87" s="253"/>
      <c r="E87" s="233"/>
      <c r="F87" s="20" t="s">
        <v>336</v>
      </c>
      <c r="G87" s="21" t="s">
        <v>13</v>
      </c>
      <c r="H87" s="20" t="s">
        <v>336</v>
      </c>
      <c r="I87" s="22" t="s">
        <v>13</v>
      </c>
      <c r="J87" s="20" t="s">
        <v>336</v>
      </c>
      <c r="K87" s="21" t="s">
        <v>13</v>
      </c>
      <c r="L87" s="131" t="s">
        <v>336</v>
      </c>
      <c r="M87" s="21" t="s">
        <v>13</v>
      </c>
      <c r="N87" s="20" t="s">
        <v>336</v>
      </c>
      <c r="O87" s="22" t="s">
        <v>13</v>
      </c>
      <c r="P87" s="230"/>
    </row>
    <row r="88" spans="1:30" ht="19.5" customHeight="1">
      <c r="A88" s="2" t="s">
        <v>452</v>
      </c>
      <c r="B88" s="3" t="s">
        <v>495</v>
      </c>
      <c r="C88" s="3" t="s">
        <v>361</v>
      </c>
      <c r="D88" s="3" t="s">
        <v>403</v>
      </c>
      <c r="E88" s="4"/>
      <c r="F88" s="7">
        <v>8.09</v>
      </c>
      <c r="G88" s="8">
        <v>16</v>
      </c>
      <c r="H88" s="5">
        <v>5.4</v>
      </c>
      <c r="I88" s="129">
        <v>15</v>
      </c>
      <c r="J88" s="5"/>
      <c r="K88" s="8"/>
      <c r="L88" s="5"/>
      <c r="M88" s="6"/>
      <c r="N88" s="33">
        <f>SUM(F88+H88+J88+L88)</f>
        <v>13.49</v>
      </c>
      <c r="O88" s="34">
        <f>SUM(G88+I88+K88+M88)</f>
        <v>31</v>
      </c>
      <c r="P88" s="35">
        <f>SUM(N88:O88)</f>
        <v>44.49</v>
      </c>
      <c r="R88" s="157" t="s">
        <v>8</v>
      </c>
      <c r="S88" s="194" t="s">
        <v>355</v>
      </c>
      <c r="T88" s="196" t="s">
        <v>356</v>
      </c>
      <c r="U88" s="299" t="s">
        <v>376</v>
      </c>
      <c r="V88" s="300"/>
      <c r="W88" s="158" t="s">
        <v>353</v>
      </c>
      <c r="X88" s="158" t="s">
        <v>354</v>
      </c>
      <c r="Y88" s="183" t="s">
        <v>349</v>
      </c>
      <c r="Z88" s="191" t="s">
        <v>363</v>
      </c>
      <c r="AA88" s="173" t="s">
        <v>362</v>
      </c>
      <c r="AB88" s="184" t="s">
        <v>351</v>
      </c>
      <c r="AC88" s="180" t="s">
        <v>350</v>
      </c>
      <c r="AD88" s="203" t="s">
        <v>377</v>
      </c>
    </row>
    <row r="89" spans="1:30" ht="19.5" customHeight="1">
      <c r="A89" s="9" t="s">
        <v>721</v>
      </c>
      <c r="B89" s="10" t="s">
        <v>773</v>
      </c>
      <c r="C89" s="3" t="s">
        <v>361</v>
      </c>
      <c r="D89" s="10" t="s">
        <v>391</v>
      </c>
      <c r="E89" s="11"/>
      <c r="F89" s="7">
        <v>8.09</v>
      </c>
      <c r="G89" s="8">
        <v>16</v>
      </c>
      <c r="H89" s="5">
        <v>5.4</v>
      </c>
      <c r="I89" s="8">
        <v>15</v>
      </c>
      <c r="J89" s="5"/>
      <c r="K89" s="8"/>
      <c r="L89" s="5"/>
      <c r="M89" s="6"/>
      <c r="N89" s="33">
        <f aca="true" t="shared" si="10" ref="N89:N97">SUM(F89+H89+J89+L89)</f>
        <v>13.49</v>
      </c>
      <c r="O89" s="34">
        <f aca="true" t="shared" si="11" ref="O89:O97">SUM(G89+I89+K89+M89)</f>
        <v>31</v>
      </c>
      <c r="P89" s="35">
        <f aca="true" t="shared" si="12" ref="P89:P98">SUM(N89:O89)</f>
        <v>44.49</v>
      </c>
      <c r="R89" s="157" t="s">
        <v>336</v>
      </c>
      <c r="S89" s="195">
        <v>4.04</v>
      </c>
      <c r="T89" s="197">
        <v>4.04</v>
      </c>
      <c r="U89" s="297">
        <v>9.44</v>
      </c>
      <c r="V89" s="298"/>
      <c r="W89" s="159">
        <v>10.81</v>
      </c>
      <c r="X89" s="159">
        <v>10.81</v>
      </c>
      <c r="Y89" s="193">
        <v>13.52</v>
      </c>
      <c r="Z89" s="192">
        <v>13.52</v>
      </c>
      <c r="AA89" s="173">
        <v>13.52</v>
      </c>
      <c r="AB89" s="185">
        <v>5.4</v>
      </c>
      <c r="AC89" s="181">
        <v>8.09</v>
      </c>
      <c r="AD89" s="204">
        <v>8.09</v>
      </c>
    </row>
    <row r="90" spans="1:30" ht="19.5" customHeight="1">
      <c r="A90" s="9"/>
      <c r="B90" s="10"/>
      <c r="C90" s="3"/>
      <c r="D90" s="10"/>
      <c r="E90" s="11"/>
      <c r="F90" s="7"/>
      <c r="G90" s="8"/>
      <c r="H90" s="5"/>
      <c r="I90" s="8"/>
      <c r="J90" s="5"/>
      <c r="K90" s="8"/>
      <c r="L90" s="5"/>
      <c r="M90" s="6"/>
      <c r="N90" s="33">
        <f t="shared" si="10"/>
        <v>0</v>
      </c>
      <c r="O90" s="34">
        <f t="shared" si="11"/>
        <v>0</v>
      </c>
      <c r="P90" s="35">
        <f t="shared" si="12"/>
        <v>0</v>
      </c>
      <c r="R90" s="157" t="s">
        <v>340</v>
      </c>
      <c r="S90" s="195">
        <v>16</v>
      </c>
      <c r="T90" s="197">
        <v>0</v>
      </c>
      <c r="U90" s="297">
        <v>1.3</v>
      </c>
      <c r="V90" s="298"/>
      <c r="W90" s="159">
        <v>11</v>
      </c>
      <c r="X90" s="159">
        <v>6</v>
      </c>
      <c r="Y90" s="193">
        <v>6</v>
      </c>
      <c r="Z90" s="192">
        <v>5</v>
      </c>
      <c r="AA90" s="173">
        <v>21</v>
      </c>
      <c r="AB90" s="185">
        <v>1.3</v>
      </c>
      <c r="AC90" s="181">
        <v>23</v>
      </c>
      <c r="AD90" s="204">
        <v>16</v>
      </c>
    </row>
    <row r="91" spans="1:22" ht="19.5" customHeight="1">
      <c r="A91" s="9"/>
      <c r="B91" s="10"/>
      <c r="C91" s="3"/>
      <c r="D91" s="10"/>
      <c r="E91" s="11"/>
      <c r="F91" s="7"/>
      <c r="G91" s="8"/>
      <c r="H91" s="5"/>
      <c r="I91" s="8"/>
      <c r="J91" s="5"/>
      <c r="K91" s="8"/>
      <c r="L91" s="5"/>
      <c r="M91" s="6"/>
      <c r="N91" s="33">
        <f t="shared" si="10"/>
        <v>0</v>
      </c>
      <c r="O91" s="34">
        <f t="shared" si="11"/>
        <v>0</v>
      </c>
      <c r="P91" s="35">
        <f t="shared" si="12"/>
        <v>0</v>
      </c>
      <c r="R91" s="119"/>
      <c r="T91" s="119"/>
      <c r="U91" s="119"/>
      <c r="V91" s="119"/>
    </row>
    <row r="92" spans="1:30" ht="19.5" customHeight="1">
      <c r="A92" s="9"/>
      <c r="B92" s="10"/>
      <c r="C92" s="3"/>
      <c r="D92" s="10"/>
      <c r="E92" s="11"/>
      <c r="F92" s="7"/>
      <c r="G92" s="8"/>
      <c r="H92" s="5"/>
      <c r="I92" s="8"/>
      <c r="J92" s="5"/>
      <c r="K92" s="8"/>
      <c r="L92" s="5"/>
      <c r="M92" s="6"/>
      <c r="N92" s="33">
        <f t="shared" si="10"/>
        <v>0</v>
      </c>
      <c r="O92" s="34">
        <f t="shared" si="11"/>
        <v>0</v>
      </c>
      <c r="P92" s="35">
        <f t="shared" si="12"/>
        <v>0</v>
      </c>
      <c r="R92" s="124" t="s">
        <v>342</v>
      </c>
      <c r="S92" s="194" t="s">
        <v>379</v>
      </c>
      <c r="T92" s="196" t="s">
        <v>380</v>
      </c>
      <c r="U92" s="183" t="s">
        <v>349</v>
      </c>
      <c r="V92" s="189" t="s">
        <v>372</v>
      </c>
      <c r="W92" s="177" t="s">
        <v>348</v>
      </c>
      <c r="X92" s="178" t="s">
        <v>363</v>
      </c>
      <c r="Y92" s="174" t="s">
        <v>362</v>
      </c>
      <c r="Z92" s="186" t="s">
        <v>351</v>
      </c>
      <c r="AA92" s="182" t="s">
        <v>350</v>
      </c>
      <c r="AB92" s="203" t="s">
        <v>378</v>
      </c>
      <c r="AC92" s="201"/>
      <c r="AD92" s="201"/>
    </row>
    <row r="93" spans="1:30" ht="19.5" customHeight="1">
      <c r="A93" s="9"/>
      <c r="B93" s="10"/>
      <c r="C93" s="3"/>
      <c r="D93" s="10"/>
      <c r="E93" s="11"/>
      <c r="F93" s="7"/>
      <c r="G93" s="8"/>
      <c r="H93" s="5"/>
      <c r="I93" s="8"/>
      <c r="J93" s="5"/>
      <c r="K93" s="8"/>
      <c r="L93" s="5"/>
      <c r="M93" s="6"/>
      <c r="N93" s="33">
        <f t="shared" si="10"/>
        <v>0</v>
      </c>
      <c r="O93" s="34">
        <f t="shared" si="11"/>
        <v>0</v>
      </c>
      <c r="P93" s="35">
        <f t="shared" si="12"/>
        <v>0</v>
      </c>
      <c r="R93" s="124" t="s">
        <v>336</v>
      </c>
      <c r="S93" s="160">
        <v>6.76</v>
      </c>
      <c r="T93" s="198">
        <v>6.76</v>
      </c>
      <c r="U93" s="172">
        <v>9.46</v>
      </c>
      <c r="V93" s="190">
        <v>9.46</v>
      </c>
      <c r="W93" s="176">
        <v>9.46</v>
      </c>
      <c r="X93" s="179">
        <v>9.46</v>
      </c>
      <c r="Y93" s="175">
        <v>9.46</v>
      </c>
      <c r="Z93" s="185">
        <v>5.4</v>
      </c>
      <c r="AA93" s="181">
        <v>5.4</v>
      </c>
      <c r="AB93" s="204">
        <v>5.4</v>
      </c>
      <c r="AC93" s="49"/>
      <c r="AD93" s="126"/>
    </row>
    <row r="94" spans="1:30" ht="19.5" customHeight="1">
      <c r="A94" s="9"/>
      <c r="B94" s="10"/>
      <c r="C94" s="3"/>
      <c r="D94" s="10"/>
      <c r="E94" s="11"/>
      <c r="F94" s="7"/>
      <c r="G94" s="8"/>
      <c r="H94" s="5"/>
      <c r="I94" s="8"/>
      <c r="J94" s="5"/>
      <c r="K94" s="8"/>
      <c r="L94" s="5"/>
      <c r="M94" s="6"/>
      <c r="N94" s="33">
        <f t="shared" si="10"/>
        <v>0</v>
      </c>
      <c r="O94" s="34">
        <f t="shared" si="11"/>
        <v>0</v>
      </c>
      <c r="P94" s="35">
        <f t="shared" si="12"/>
        <v>0</v>
      </c>
      <c r="R94" s="124" t="s">
        <v>340</v>
      </c>
      <c r="S94" s="160">
        <v>10</v>
      </c>
      <c r="T94" s="198">
        <v>5</v>
      </c>
      <c r="U94" s="172">
        <v>5</v>
      </c>
      <c r="V94" s="190">
        <v>14</v>
      </c>
      <c r="W94" s="176">
        <v>22</v>
      </c>
      <c r="X94" s="179">
        <v>5</v>
      </c>
      <c r="Y94" s="175">
        <v>20</v>
      </c>
      <c r="Z94" s="185">
        <v>0</v>
      </c>
      <c r="AA94" s="181">
        <v>22</v>
      </c>
      <c r="AB94" s="204">
        <v>15</v>
      </c>
      <c r="AC94" s="49"/>
      <c r="AD94" s="126"/>
    </row>
    <row r="95" spans="1:16" ht="19.5" customHeight="1">
      <c r="A95" s="9"/>
      <c r="B95" s="10"/>
      <c r="C95" s="3"/>
      <c r="D95" s="10"/>
      <c r="E95" s="11"/>
      <c r="F95" s="7"/>
      <c r="G95" s="8"/>
      <c r="H95" s="5"/>
      <c r="I95" s="8"/>
      <c r="J95" s="5"/>
      <c r="K95" s="8"/>
      <c r="L95" s="5"/>
      <c r="M95" s="6"/>
      <c r="N95" s="33">
        <f t="shared" si="10"/>
        <v>0</v>
      </c>
      <c r="O95" s="34">
        <f t="shared" si="11"/>
        <v>0</v>
      </c>
      <c r="P95" s="35">
        <f t="shared" si="12"/>
        <v>0</v>
      </c>
    </row>
    <row r="96" spans="1:16" ht="19.5" customHeight="1">
      <c r="A96" s="9"/>
      <c r="B96" s="10"/>
      <c r="C96" s="3"/>
      <c r="D96" s="10"/>
      <c r="E96" s="11"/>
      <c r="F96" s="7"/>
      <c r="G96" s="8"/>
      <c r="H96" s="5"/>
      <c r="I96" s="8"/>
      <c r="J96" s="5"/>
      <c r="K96" s="8"/>
      <c r="L96" s="5"/>
      <c r="M96" s="6"/>
      <c r="N96" s="33">
        <f t="shared" si="10"/>
        <v>0</v>
      </c>
      <c r="O96" s="34">
        <f t="shared" si="11"/>
        <v>0</v>
      </c>
      <c r="P96" s="35">
        <f t="shared" si="12"/>
        <v>0</v>
      </c>
    </row>
    <row r="97" spans="1:16" ht="19.5" customHeight="1" thickBot="1">
      <c r="A97" s="9"/>
      <c r="B97" s="10"/>
      <c r="C97" s="3"/>
      <c r="D97" s="10"/>
      <c r="E97" s="11"/>
      <c r="F97" s="7"/>
      <c r="G97" s="8"/>
      <c r="H97" s="5"/>
      <c r="I97" s="8"/>
      <c r="J97" s="5"/>
      <c r="K97" s="8"/>
      <c r="L97" s="5"/>
      <c r="M97" s="6"/>
      <c r="N97" s="33">
        <f t="shared" si="10"/>
        <v>0</v>
      </c>
      <c r="O97" s="34">
        <f t="shared" si="11"/>
        <v>0</v>
      </c>
      <c r="P97" s="35">
        <f t="shared" si="12"/>
        <v>0</v>
      </c>
    </row>
    <row r="98" spans="1:16" ht="19.5" customHeight="1" thickBot="1">
      <c r="A98" s="259" t="s">
        <v>14</v>
      </c>
      <c r="B98" s="260"/>
      <c r="C98" s="260"/>
      <c r="D98" s="260"/>
      <c r="E98" s="261"/>
      <c r="F98" s="39">
        <f aca="true" t="shared" si="13" ref="F98:O98">SUM(F88:F97)</f>
        <v>16.18</v>
      </c>
      <c r="G98" s="40">
        <f t="shared" si="13"/>
        <v>32</v>
      </c>
      <c r="H98" s="41">
        <f t="shared" si="13"/>
        <v>10.8</v>
      </c>
      <c r="I98" s="40">
        <f t="shared" si="13"/>
        <v>30</v>
      </c>
      <c r="J98" s="41">
        <f t="shared" si="13"/>
        <v>0</v>
      </c>
      <c r="K98" s="40">
        <f t="shared" si="13"/>
        <v>0</v>
      </c>
      <c r="L98" s="41">
        <f t="shared" si="13"/>
        <v>0</v>
      </c>
      <c r="M98" s="40">
        <f t="shared" si="13"/>
        <v>0</v>
      </c>
      <c r="N98" s="43">
        <f t="shared" si="13"/>
        <v>26.98</v>
      </c>
      <c r="O98" s="44">
        <f t="shared" si="13"/>
        <v>62</v>
      </c>
      <c r="P98" s="32">
        <f t="shared" si="12"/>
        <v>88.98</v>
      </c>
    </row>
    <row r="99" ht="19.5" customHeight="1"/>
    <row r="100" spans="1:16" ht="19.5" customHeight="1">
      <c r="A100" s="238"/>
      <c r="B100" s="238"/>
      <c r="C100" s="238"/>
      <c r="D100" s="238"/>
      <c r="E100" s="238"/>
      <c r="F100" s="238"/>
      <c r="G100" s="238"/>
      <c r="H100" s="238"/>
      <c r="I100" s="239"/>
      <c r="J100" s="238"/>
      <c r="K100" s="238"/>
      <c r="L100" s="238"/>
      <c r="M100" s="238"/>
      <c r="N100" s="238"/>
      <c r="O100" s="238"/>
      <c r="P100" s="238"/>
    </row>
    <row r="101" spans="1:16" ht="19.5" customHeight="1">
      <c r="A101" s="238"/>
      <c r="B101" s="238"/>
      <c r="C101" s="238"/>
      <c r="D101" s="238"/>
      <c r="E101" s="238"/>
      <c r="F101" s="238"/>
      <c r="G101" s="238"/>
      <c r="H101" s="238"/>
      <c r="I101" s="239"/>
      <c r="J101" s="240"/>
      <c r="K101" s="240"/>
      <c r="L101" s="239"/>
      <c r="M101" s="239"/>
      <c r="N101" s="239"/>
      <c r="O101" s="239"/>
      <c r="P101" s="239"/>
    </row>
    <row r="102" spans="1:11" ht="19.5" customHeight="1">
      <c r="A102" s="241" t="s">
        <v>28</v>
      </c>
      <c r="B102" s="241"/>
      <c r="J102" s="19"/>
      <c r="K102" s="19"/>
    </row>
    <row r="103" spans="1:2" ht="19.5" customHeight="1">
      <c r="A103" s="241"/>
      <c r="B103" s="241"/>
    </row>
    <row r="104" spans="11:14" ht="19.5" customHeight="1">
      <c r="K104" s="18"/>
      <c r="L104" s="18"/>
      <c r="M104" s="18"/>
      <c r="N104" s="18"/>
    </row>
    <row r="105" spans="1:16" ht="19.5" customHeight="1">
      <c r="A105" s="263" t="s">
        <v>15</v>
      </c>
      <c r="B105" s="254" t="s">
        <v>236</v>
      </c>
      <c r="C105" s="254"/>
      <c r="D105" s="254"/>
      <c r="E105" s="29"/>
      <c r="F105" s="16"/>
      <c r="G105" s="16"/>
      <c r="H105" s="16"/>
      <c r="K105" s="255" t="s">
        <v>16</v>
      </c>
      <c r="L105" s="255"/>
      <c r="M105" s="227" t="str">
        <f>R9</f>
        <v>jún 2013</v>
      </c>
      <c r="N105" s="227"/>
      <c r="O105" s="227"/>
      <c r="P105" s="227"/>
    </row>
    <row r="106" spans="1:16" ht="19.5" customHeight="1">
      <c r="A106" s="263"/>
      <c r="B106" s="254"/>
      <c r="C106" s="254"/>
      <c r="D106" s="254"/>
      <c r="E106" s="29"/>
      <c r="F106" s="16"/>
      <c r="G106" s="16"/>
      <c r="H106" s="16"/>
      <c r="K106" s="255"/>
      <c r="L106" s="255"/>
      <c r="M106" s="227"/>
      <c r="N106" s="227"/>
      <c r="O106" s="227"/>
      <c r="P106" s="227"/>
    </row>
    <row r="107" ht="19.5" customHeight="1"/>
    <row r="108" ht="19.5" customHeight="1"/>
    <row r="109" spans="1:16" ht="19.5" customHeight="1">
      <c r="A109" s="238" t="s">
        <v>0</v>
      </c>
      <c r="B109" s="238"/>
      <c r="C109" s="238"/>
      <c r="D109" s="238"/>
      <c r="E109" s="238"/>
      <c r="F109" s="238"/>
      <c r="G109" s="238"/>
      <c r="H109" s="238"/>
      <c r="I109" s="239"/>
      <c r="J109" s="238"/>
      <c r="K109" s="238"/>
      <c r="L109" s="238"/>
      <c r="M109" s="238"/>
      <c r="N109" s="238"/>
      <c r="O109" s="238"/>
      <c r="P109" s="238"/>
    </row>
    <row r="110" spans="1:16" ht="19.5" customHeight="1">
      <c r="A110" s="238"/>
      <c r="B110" s="238"/>
      <c r="C110" s="238"/>
      <c r="D110" s="238"/>
      <c r="E110" s="238"/>
      <c r="F110" s="238"/>
      <c r="G110" s="238"/>
      <c r="H110" s="238"/>
      <c r="I110" s="239"/>
      <c r="J110" s="240"/>
      <c r="K110" s="240"/>
      <c r="L110" s="239"/>
      <c r="M110" s="239"/>
      <c r="N110" s="239"/>
      <c r="O110" s="239"/>
      <c r="P110" s="239"/>
    </row>
    <row r="111" spans="1:11" ht="19.5" customHeight="1">
      <c r="A111" s="241" t="s">
        <v>29</v>
      </c>
      <c r="B111" s="241"/>
      <c r="J111" s="19"/>
      <c r="K111" s="19"/>
    </row>
    <row r="112" spans="1:2" ht="19.5" customHeight="1">
      <c r="A112" s="241"/>
      <c r="B112" s="241"/>
    </row>
    <row r="113" spans="1:14" ht="19.5" customHeight="1">
      <c r="A113" s="241"/>
      <c r="B113" s="241"/>
      <c r="K113" s="18"/>
      <c r="L113" s="18"/>
      <c r="M113" s="18"/>
      <c r="N113" s="18"/>
    </row>
    <row r="114" spans="1:16" ht="19.5" customHeight="1">
      <c r="A114" s="263" t="s">
        <v>15</v>
      </c>
      <c r="B114" s="254" t="s">
        <v>302</v>
      </c>
      <c r="C114" s="254"/>
      <c r="D114" s="254"/>
      <c r="E114" s="29"/>
      <c r="F114" s="16"/>
      <c r="G114" s="16"/>
      <c r="H114" s="16"/>
      <c r="K114" s="255" t="s">
        <v>16</v>
      </c>
      <c r="L114" s="255"/>
      <c r="M114" s="227" t="str">
        <f>R9</f>
        <v>jún 2013</v>
      </c>
      <c r="N114" s="227"/>
      <c r="O114" s="227"/>
      <c r="P114" s="227"/>
    </row>
    <row r="115" spans="1:16" ht="19.5" customHeight="1">
      <c r="A115" s="263"/>
      <c r="B115" s="254"/>
      <c r="C115" s="254"/>
      <c r="D115" s="254"/>
      <c r="E115" s="29"/>
      <c r="F115" s="16"/>
      <c r="G115" s="16"/>
      <c r="H115" s="16"/>
      <c r="K115" s="255"/>
      <c r="L115" s="255"/>
      <c r="M115" s="227"/>
      <c r="N115" s="227"/>
      <c r="O115" s="227"/>
      <c r="P115" s="227"/>
    </row>
    <row r="116" ht="19.5" customHeight="1" thickBot="1"/>
    <row r="117" spans="1:16" ht="19.5" customHeight="1" thickBot="1">
      <c r="A117" s="242" t="s">
        <v>2</v>
      </c>
      <c r="B117" s="245" t="s">
        <v>3</v>
      </c>
      <c r="C117" s="248" t="s">
        <v>4</v>
      </c>
      <c r="D117" s="251" t="s">
        <v>5</v>
      </c>
      <c r="E117" s="262" t="s">
        <v>6</v>
      </c>
      <c r="F117" s="235" t="s">
        <v>7</v>
      </c>
      <c r="G117" s="235"/>
      <c r="H117" s="235"/>
      <c r="I117" s="235"/>
      <c r="J117" s="235"/>
      <c r="K117" s="235"/>
      <c r="L117" s="235"/>
      <c r="M117" s="231"/>
      <c r="N117" s="234" t="s">
        <v>12</v>
      </c>
      <c r="O117" s="235"/>
      <c r="P117" s="228" t="s">
        <v>14</v>
      </c>
    </row>
    <row r="118" spans="1:16" ht="19.5" customHeight="1">
      <c r="A118" s="243"/>
      <c r="B118" s="246"/>
      <c r="C118" s="249"/>
      <c r="D118" s="252"/>
      <c r="E118" s="232"/>
      <c r="F118" s="256" t="s">
        <v>8</v>
      </c>
      <c r="G118" s="257"/>
      <c r="H118" s="258" t="s">
        <v>9</v>
      </c>
      <c r="I118" s="258"/>
      <c r="J118" s="256" t="s">
        <v>10</v>
      </c>
      <c r="K118" s="257"/>
      <c r="L118" s="258" t="s">
        <v>11</v>
      </c>
      <c r="M118" s="257"/>
      <c r="N118" s="236"/>
      <c r="O118" s="237"/>
      <c r="P118" s="229"/>
    </row>
    <row r="119" spans="1:16" ht="19.5" customHeight="1" thickBot="1">
      <c r="A119" s="244"/>
      <c r="B119" s="247"/>
      <c r="C119" s="250"/>
      <c r="D119" s="253"/>
      <c r="E119" s="233"/>
      <c r="F119" s="20" t="s">
        <v>336</v>
      </c>
      <c r="G119" s="21" t="s">
        <v>13</v>
      </c>
      <c r="H119" s="20" t="s">
        <v>336</v>
      </c>
      <c r="I119" s="22" t="s">
        <v>13</v>
      </c>
      <c r="J119" s="20" t="s">
        <v>336</v>
      </c>
      <c r="K119" s="21" t="s">
        <v>13</v>
      </c>
      <c r="L119" s="20" t="s">
        <v>336</v>
      </c>
      <c r="M119" s="21" t="s">
        <v>13</v>
      </c>
      <c r="N119" s="20" t="s">
        <v>336</v>
      </c>
      <c r="O119" s="22" t="s">
        <v>13</v>
      </c>
      <c r="P119" s="230"/>
    </row>
    <row r="120" spans="1:34" ht="19.5" customHeight="1">
      <c r="A120" s="2" t="s">
        <v>452</v>
      </c>
      <c r="B120" s="3" t="s">
        <v>502</v>
      </c>
      <c r="C120" s="3" t="s">
        <v>361</v>
      </c>
      <c r="D120" s="3" t="s">
        <v>403</v>
      </c>
      <c r="E120" s="4"/>
      <c r="F120" s="7">
        <v>8.09</v>
      </c>
      <c r="G120" s="8">
        <v>16</v>
      </c>
      <c r="H120" s="5">
        <v>5.4</v>
      </c>
      <c r="I120" s="129">
        <v>15</v>
      </c>
      <c r="J120" s="5"/>
      <c r="K120" s="129"/>
      <c r="L120" s="5"/>
      <c r="M120" s="6"/>
      <c r="N120" s="33">
        <f>SUM(F120+H120+J120+L120)</f>
        <v>13.49</v>
      </c>
      <c r="O120" s="34">
        <f>SUM(G120+I120+K120+M120)</f>
        <v>31</v>
      </c>
      <c r="P120" s="35">
        <f>SUM(N120:O120)</f>
        <v>44.49</v>
      </c>
      <c r="R120" s="157" t="s">
        <v>8</v>
      </c>
      <c r="S120" s="194" t="s">
        <v>355</v>
      </c>
      <c r="T120" s="196" t="s">
        <v>356</v>
      </c>
      <c r="U120" s="299" t="s">
        <v>376</v>
      </c>
      <c r="V120" s="300"/>
      <c r="W120" s="158" t="s">
        <v>353</v>
      </c>
      <c r="X120" s="158" t="s">
        <v>354</v>
      </c>
      <c r="Y120" s="183" t="s">
        <v>349</v>
      </c>
      <c r="Z120" s="191" t="s">
        <v>363</v>
      </c>
      <c r="AA120" s="173" t="s">
        <v>362</v>
      </c>
      <c r="AB120" s="184" t="s">
        <v>351</v>
      </c>
      <c r="AC120" s="180" t="s">
        <v>350</v>
      </c>
      <c r="AD120" s="203" t="s">
        <v>377</v>
      </c>
      <c r="AE120" s="202"/>
      <c r="AF120" s="49"/>
      <c r="AH120" s="49"/>
    </row>
    <row r="121" spans="1:34" ht="19.5" customHeight="1">
      <c r="A121" s="9" t="s">
        <v>588</v>
      </c>
      <c r="B121" s="10" t="s">
        <v>637</v>
      </c>
      <c r="C121" s="3" t="s">
        <v>361</v>
      </c>
      <c r="D121" s="10" t="s">
        <v>504</v>
      </c>
      <c r="E121" s="11"/>
      <c r="F121" s="7">
        <v>8.09</v>
      </c>
      <c r="G121" s="8">
        <v>16</v>
      </c>
      <c r="H121" s="5">
        <v>5.4</v>
      </c>
      <c r="I121" s="8">
        <v>15</v>
      </c>
      <c r="J121" s="5"/>
      <c r="K121" s="8"/>
      <c r="L121" s="5"/>
      <c r="M121" s="6"/>
      <c r="N121" s="33">
        <f aca="true" t="shared" si="14" ref="N121:N129">SUM(F121+H121+J121+L121)</f>
        <v>13.49</v>
      </c>
      <c r="O121" s="34">
        <f aca="true" t="shared" si="15" ref="O121:O129">SUM(G121+I121+K121+M121)</f>
        <v>31</v>
      </c>
      <c r="P121" s="35">
        <f aca="true" t="shared" si="16" ref="P121:P130">SUM(N121:O121)</f>
        <v>44.49</v>
      </c>
      <c r="R121" s="157" t="s">
        <v>336</v>
      </c>
      <c r="S121" s="195">
        <v>4.04</v>
      </c>
      <c r="T121" s="197">
        <v>4.04</v>
      </c>
      <c r="U121" s="297">
        <v>9.44</v>
      </c>
      <c r="V121" s="298"/>
      <c r="W121" s="159">
        <v>10.81</v>
      </c>
      <c r="X121" s="159">
        <v>10.81</v>
      </c>
      <c r="Y121" s="193">
        <v>13.52</v>
      </c>
      <c r="Z121" s="192">
        <v>13.52</v>
      </c>
      <c r="AA121" s="173">
        <v>13.52</v>
      </c>
      <c r="AB121" s="185">
        <v>5.4</v>
      </c>
      <c r="AC121" s="181">
        <v>8.09</v>
      </c>
      <c r="AD121" s="204">
        <v>8.09</v>
      </c>
      <c r="AE121" s="126"/>
      <c r="AF121" s="49"/>
      <c r="AH121" s="49"/>
    </row>
    <row r="122" spans="1:34" ht="19.5" customHeight="1">
      <c r="A122" s="9" t="s">
        <v>836</v>
      </c>
      <c r="B122" s="10" t="s">
        <v>884</v>
      </c>
      <c r="C122" s="3" t="s">
        <v>361</v>
      </c>
      <c r="D122" s="10" t="s">
        <v>521</v>
      </c>
      <c r="E122" s="11"/>
      <c r="F122" s="7">
        <v>8.09</v>
      </c>
      <c r="G122" s="8">
        <v>16</v>
      </c>
      <c r="H122" s="5">
        <v>5.4</v>
      </c>
      <c r="I122" s="8">
        <v>15</v>
      </c>
      <c r="J122" s="5"/>
      <c r="K122" s="8"/>
      <c r="L122" s="5"/>
      <c r="M122" s="6"/>
      <c r="N122" s="33">
        <f t="shared" si="14"/>
        <v>13.49</v>
      </c>
      <c r="O122" s="34">
        <f t="shared" si="15"/>
        <v>31</v>
      </c>
      <c r="P122" s="35">
        <f t="shared" si="16"/>
        <v>44.49</v>
      </c>
      <c r="R122" s="157" t="s">
        <v>340</v>
      </c>
      <c r="S122" s="195">
        <v>16</v>
      </c>
      <c r="T122" s="197">
        <v>0</v>
      </c>
      <c r="U122" s="297">
        <v>1.3</v>
      </c>
      <c r="V122" s="298"/>
      <c r="W122" s="159">
        <v>11</v>
      </c>
      <c r="X122" s="159">
        <v>6</v>
      </c>
      <c r="Y122" s="193">
        <v>6</v>
      </c>
      <c r="Z122" s="192">
        <v>5</v>
      </c>
      <c r="AA122" s="173">
        <v>21</v>
      </c>
      <c r="AB122" s="185">
        <v>1.3</v>
      </c>
      <c r="AC122" s="181">
        <v>23</v>
      </c>
      <c r="AD122" s="204">
        <v>16</v>
      </c>
      <c r="AE122" s="126"/>
      <c r="AF122" s="49"/>
      <c r="AH122" s="49"/>
    </row>
    <row r="123" spans="1:34" ht="19.5" customHeight="1">
      <c r="A123" s="9"/>
      <c r="B123" s="10"/>
      <c r="C123" s="3"/>
      <c r="D123" s="10"/>
      <c r="E123" s="11"/>
      <c r="F123" s="7"/>
      <c r="G123" s="8"/>
      <c r="H123" s="5"/>
      <c r="I123" s="8"/>
      <c r="J123" s="5"/>
      <c r="K123" s="8"/>
      <c r="L123" s="5"/>
      <c r="M123" s="6"/>
      <c r="N123" s="33">
        <f t="shared" si="14"/>
        <v>0</v>
      </c>
      <c r="O123" s="34">
        <f t="shared" si="15"/>
        <v>0</v>
      </c>
      <c r="P123" s="35">
        <f t="shared" si="16"/>
        <v>0</v>
      </c>
      <c r="R123" s="119"/>
      <c r="T123" s="119"/>
      <c r="U123" s="119"/>
      <c r="V123" s="119"/>
      <c r="AE123" s="126"/>
      <c r="AF123" s="126"/>
      <c r="AG123" s="126"/>
      <c r="AH123" s="126"/>
    </row>
    <row r="124" spans="1:34" ht="19.5" customHeight="1">
      <c r="A124" s="9"/>
      <c r="B124" s="10"/>
      <c r="C124" s="3"/>
      <c r="D124" s="10"/>
      <c r="E124" s="11"/>
      <c r="F124" s="7"/>
      <c r="G124" s="8"/>
      <c r="H124" s="5"/>
      <c r="I124" s="8"/>
      <c r="J124" s="5"/>
      <c r="K124" s="8"/>
      <c r="L124" s="5"/>
      <c r="M124" s="6"/>
      <c r="N124" s="33">
        <f t="shared" si="14"/>
        <v>0</v>
      </c>
      <c r="O124" s="34">
        <f t="shared" si="15"/>
        <v>0</v>
      </c>
      <c r="P124" s="35">
        <f t="shared" si="16"/>
        <v>0</v>
      </c>
      <c r="R124" s="124" t="s">
        <v>342</v>
      </c>
      <c r="S124" s="194" t="s">
        <v>379</v>
      </c>
      <c r="T124" s="196" t="s">
        <v>380</v>
      </c>
      <c r="U124" s="183" t="s">
        <v>349</v>
      </c>
      <c r="V124" s="189" t="s">
        <v>372</v>
      </c>
      <c r="W124" s="177" t="s">
        <v>348</v>
      </c>
      <c r="X124" s="178" t="s">
        <v>363</v>
      </c>
      <c r="Y124" s="174" t="s">
        <v>362</v>
      </c>
      <c r="Z124" s="186" t="s">
        <v>351</v>
      </c>
      <c r="AA124" s="182" t="s">
        <v>350</v>
      </c>
      <c r="AB124" s="203" t="s">
        <v>378</v>
      </c>
      <c r="AC124" s="201"/>
      <c r="AD124" s="201"/>
      <c r="AE124" s="125"/>
      <c r="AF124" s="202"/>
      <c r="AG124" s="202"/>
      <c r="AH124" s="125"/>
    </row>
    <row r="125" spans="1:34" ht="19.5" customHeight="1">
      <c r="A125" s="9"/>
      <c r="B125" s="10"/>
      <c r="C125" s="3"/>
      <c r="D125" s="10"/>
      <c r="E125" s="11"/>
      <c r="F125" s="7"/>
      <c r="G125" s="8"/>
      <c r="H125" s="5"/>
      <c r="I125" s="8"/>
      <c r="J125" s="5"/>
      <c r="K125" s="8"/>
      <c r="L125" s="5"/>
      <c r="M125" s="6"/>
      <c r="N125" s="33">
        <f t="shared" si="14"/>
        <v>0</v>
      </c>
      <c r="O125" s="34">
        <f t="shared" si="15"/>
        <v>0</v>
      </c>
      <c r="P125" s="35">
        <f t="shared" si="16"/>
        <v>0</v>
      </c>
      <c r="R125" s="124" t="s">
        <v>336</v>
      </c>
      <c r="S125" s="160">
        <v>6.76</v>
      </c>
      <c r="T125" s="198">
        <v>6.76</v>
      </c>
      <c r="U125" s="172">
        <v>9.46</v>
      </c>
      <c r="V125" s="190">
        <v>9.46</v>
      </c>
      <c r="W125" s="176">
        <v>9.46</v>
      </c>
      <c r="X125" s="179">
        <v>9.46</v>
      </c>
      <c r="Y125" s="175">
        <v>9.46</v>
      </c>
      <c r="Z125" s="185">
        <v>5.4</v>
      </c>
      <c r="AA125" s="181">
        <v>5.4</v>
      </c>
      <c r="AB125" s="204">
        <v>5.4</v>
      </c>
      <c r="AC125" s="49"/>
      <c r="AD125" s="126"/>
      <c r="AE125" s="126"/>
      <c r="AF125" s="126"/>
      <c r="AG125" s="126"/>
      <c r="AH125" s="126"/>
    </row>
    <row r="126" spans="1:34" ht="19.5" customHeight="1">
      <c r="A126" s="9"/>
      <c r="B126" s="10"/>
      <c r="C126" s="3"/>
      <c r="D126" s="10"/>
      <c r="E126" s="11"/>
      <c r="F126" s="7"/>
      <c r="G126" s="8"/>
      <c r="H126" s="5"/>
      <c r="I126" s="8"/>
      <c r="J126" s="5"/>
      <c r="K126" s="8"/>
      <c r="L126" s="5"/>
      <c r="M126" s="6"/>
      <c r="N126" s="33">
        <f t="shared" si="14"/>
        <v>0</v>
      </c>
      <c r="O126" s="34">
        <f t="shared" si="15"/>
        <v>0</v>
      </c>
      <c r="P126" s="35">
        <f t="shared" si="16"/>
        <v>0</v>
      </c>
      <c r="R126" s="124" t="s">
        <v>340</v>
      </c>
      <c r="S126" s="160">
        <v>10</v>
      </c>
      <c r="T126" s="198">
        <v>5</v>
      </c>
      <c r="U126" s="172">
        <v>5</v>
      </c>
      <c r="V126" s="190">
        <v>14</v>
      </c>
      <c r="W126" s="176">
        <v>22</v>
      </c>
      <c r="X126" s="179">
        <v>5</v>
      </c>
      <c r="Y126" s="175">
        <v>20</v>
      </c>
      <c r="Z126" s="185">
        <v>0</v>
      </c>
      <c r="AA126" s="181">
        <v>22</v>
      </c>
      <c r="AB126" s="204">
        <v>15</v>
      </c>
      <c r="AC126" s="49"/>
      <c r="AD126" s="126"/>
      <c r="AE126" s="126"/>
      <c r="AF126" s="126"/>
      <c r="AG126" s="126"/>
      <c r="AH126" s="126"/>
    </row>
    <row r="127" spans="1:16" ht="19.5" customHeight="1">
      <c r="A127" s="9"/>
      <c r="B127" s="10"/>
      <c r="C127" s="3"/>
      <c r="D127" s="10"/>
      <c r="E127" s="11"/>
      <c r="F127" s="7"/>
      <c r="G127" s="8"/>
      <c r="H127" s="5"/>
      <c r="I127" s="8"/>
      <c r="J127" s="5"/>
      <c r="K127" s="8"/>
      <c r="L127" s="5"/>
      <c r="M127" s="6"/>
      <c r="N127" s="33">
        <f t="shared" si="14"/>
        <v>0</v>
      </c>
      <c r="O127" s="34">
        <f t="shared" si="15"/>
        <v>0</v>
      </c>
      <c r="P127" s="35">
        <f t="shared" si="16"/>
        <v>0</v>
      </c>
    </row>
    <row r="128" spans="1:16" ht="19.5" customHeight="1">
      <c r="A128" s="9"/>
      <c r="B128" s="10"/>
      <c r="C128" s="3"/>
      <c r="D128" s="10"/>
      <c r="E128" s="11"/>
      <c r="F128" s="7"/>
      <c r="G128" s="8"/>
      <c r="H128" s="5"/>
      <c r="I128" s="8"/>
      <c r="J128" s="5"/>
      <c r="K128" s="8"/>
      <c r="L128" s="5"/>
      <c r="M128" s="6"/>
      <c r="N128" s="33">
        <f t="shared" si="14"/>
        <v>0</v>
      </c>
      <c r="O128" s="34">
        <f t="shared" si="15"/>
        <v>0</v>
      </c>
      <c r="P128" s="35">
        <f t="shared" si="16"/>
        <v>0</v>
      </c>
    </row>
    <row r="129" spans="1:16" ht="19.5" customHeight="1" thickBot="1">
      <c r="A129" s="9"/>
      <c r="B129" s="10"/>
      <c r="C129" s="3"/>
      <c r="D129" s="10"/>
      <c r="E129" s="11"/>
      <c r="F129" s="7"/>
      <c r="G129" s="8"/>
      <c r="H129" s="5"/>
      <c r="I129" s="8"/>
      <c r="J129" s="5"/>
      <c r="K129" s="8"/>
      <c r="L129" s="5"/>
      <c r="M129" s="6"/>
      <c r="N129" s="33">
        <f t="shared" si="14"/>
        <v>0</v>
      </c>
      <c r="O129" s="34">
        <f t="shared" si="15"/>
        <v>0</v>
      </c>
      <c r="P129" s="35">
        <f t="shared" si="16"/>
        <v>0</v>
      </c>
    </row>
    <row r="130" spans="1:16" ht="19.5" customHeight="1" thickBot="1">
      <c r="A130" s="259" t="s">
        <v>14</v>
      </c>
      <c r="B130" s="260"/>
      <c r="C130" s="260"/>
      <c r="D130" s="260"/>
      <c r="E130" s="261"/>
      <c r="F130" s="39">
        <f aca="true" t="shared" si="17" ref="F130:O130">SUM(F120:F129)</f>
        <v>24.27</v>
      </c>
      <c r="G130" s="40">
        <f t="shared" si="17"/>
        <v>48</v>
      </c>
      <c r="H130" s="41">
        <f t="shared" si="17"/>
        <v>16.200000000000003</v>
      </c>
      <c r="I130" s="42">
        <f t="shared" si="17"/>
        <v>45</v>
      </c>
      <c r="J130" s="39">
        <f t="shared" si="17"/>
        <v>0</v>
      </c>
      <c r="K130" s="40">
        <f t="shared" si="17"/>
        <v>0</v>
      </c>
      <c r="L130" s="41">
        <f t="shared" si="17"/>
        <v>0</v>
      </c>
      <c r="M130" s="40">
        <f t="shared" si="17"/>
        <v>0</v>
      </c>
      <c r="N130" s="43">
        <f t="shared" si="17"/>
        <v>40.47</v>
      </c>
      <c r="O130" s="44">
        <f t="shared" si="17"/>
        <v>93</v>
      </c>
      <c r="P130" s="32">
        <f t="shared" si="16"/>
        <v>133.47</v>
      </c>
    </row>
    <row r="131" ht="19.5" customHeight="1"/>
    <row r="132" spans="1:16" ht="19.5" customHeight="1">
      <c r="A132" s="238" t="s">
        <v>0</v>
      </c>
      <c r="B132" s="238"/>
      <c r="C132" s="238"/>
      <c r="D132" s="238"/>
      <c r="E132" s="238"/>
      <c r="F132" s="238"/>
      <c r="G132" s="238"/>
      <c r="H132" s="238"/>
      <c r="I132" s="239"/>
      <c r="J132" s="238"/>
      <c r="K132" s="238"/>
      <c r="L132" s="238"/>
      <c r="M132" s="238"/>
      <c r="N132" s="238"/>
      <c r="O132" s="238"/>
      <c r="P132" s="238"/>
    </row>
    <row r="133" spans="1:22" ht="19.5" customHeight="1">
      <c r="A133" s="238"/>
      <c r="B133" s="238"/>
      <c r="C133" s="238"/>
      <c r="D133" s="238"/>
      <c r="E133" s="238"/>
      <c r="F133" s="238"/>
      <c r="G133" s="238"/>
      <c r="H133" s="238"/>
      <c r="I133" s="239"/>
      <c r="J133" s="240"/>
      <c r="K133" s="240"/>
      <c r="L133" s="239"/>
      <c r="M133" s="239"/>
      <c r="N133" s="239"/>
      <c r="O133" s="239"/>
      <c r="P133" s="239"/>
      <c r="T133" s="1"/>
      <c r="U133" s="1"/>
      <c r="V133" s="1"/>
    </row>
    <row r="134" spans="1:22" ht="19.5" customHeight="1">
      <c r="A134" s="241" t="s">
        <v>30</v>
      </c>
      <c r="B134" s="241"/>
      <c r="J134" s="19"/>
      <c r="K134" s="19"/>
      <c r="T134" s="1"/>
      <c r="U134" s="1"/>
      <c r="V134" s="1"/>
    </row>
    <row r="135" spans="1:22" ht="19.5" customHeight="1">
      <c r="A135" s="241"/>
      <c r="B135" s="241"/>
      <c r="T135" s="1"/>
      <c r="U135" s="1"/>
      <c r="V135" s="1"/>
    </row>
    <row r="136" spans="11:22" ht="19.5" customHeight="1">
      <c r="K136" s="18"/>
      <c r="L136" s="18"/>
      <c r="M136" s="18"/>
      <c r="N136" s="18"/>
      <c r="T136" s="1"/>
      <c r="U136" s="1"/>
      <c r="V136" s="1"/>
    </row>
    <row r="137" spans="1:22" ht="19.5" customHeight="1">
      <c r="A137" s="263" t="s">
        <v>15</v>
      </c>
      <c r="B137" s="254" t="s">
        <v>237</v>
      </c>
      <c r="C137" s="254"/>
      <c r="D137" s="254"/>
      <c r="E137" s="29"/>
      <c r="F137" s="16"/>
      <c r="G137" s="16"/>
      <c r="H137" s="16"/>
      <c r="K137" s="255" t="s">
        <v>16</v>
      </c>
      <c r="L137" s="255"/>
      <c r="M137" s="227" t="str">
        <f>R9</f>
        <v>jún 2013</v>
      </c>
      <c r="N137" s="227"/>
      <c r="O137" s="227"/>
      <c r="P137" s="227"/>
      <c r="T137" s="1"/>
      <c r="U137" s="1"/>
      <c r="V137" s="1"/>
    </row>
    <row r="138" spans="1:22" ht="19.5" customHeight="1">
      <c r="A138" s="263"/>
      <c r="B138" s="254"/>
      <c r="C138" s="254"/>
      <c r="D138" s="254"/>
      <c r="E138" s="29"/>
      <c r="F138" s="16"/>
      <c r="G138" s="16"/>
      <c r="H138" s="16"/>
      <c r="K138" s="255"/>
      <c r="L138" s="255"/>
      <c r="M138" s="227"/>
      <c r="N138" s="227"/>
      <c r="O138" s="227"/>
      <c r="P138" s="227"/>
      <c r="T138" s="1"/>
      <c r="U138" s="1"/>
      <c r="V138" s="1"/>
    </row>
    <row r="139" spans="20:22" ht="19.5" customHeight="1" thickBot="1">
      <c r="T139" s="1"/>
      <c r="U139" s="1"/>
      <c r="V139" s="1"/>
    </row>
    <row r="140" spans="1:16" ht="19.5" customHeight="1" thickBot="1">
      <c r="A140" s="242" t="s">
        <v>2</v>
      </c>
      <c r="B140" s="245" t="s">
        <v>3</v>
      </c>
      <c r="C140" s="248" t="s">
        <v>4</v>
      </c>
      <c r="D140" s="251" t="s">
        <v>5</v>
      </c>
      <c r="E140" s="262" t="s">
        <v>6</v>
      </c>
      <c r="F140" s="235" t="s">
        <v>7</v>
      </c>
      <c r="G140" s="235"/>
      <c r="H140" s="235"/>
      <c r="I140" s="235"/>
      <c r="J140" s="235"/>
      <c r="K140" s="235"/>
      <c r="L140" s="235"/>
      <c r="M140" s="231"/>
      <c r="N140" s="234" t="s">
        <v>12</v>
      </c>
      <c r="O140" s="235"/>
      <c r="P140" s="228" t="s">
        <v>14</v>
      </c>
    </row>
    <row r="141" spans="1:16" ht="19.5" customHeight="1">
      <c r="A141" s="243"/>
      <c r="B141" s="246"/>
      <c r="C141" s="249"/>
      <c r="D141" s="252"/>
      <c r="E141" s="232"/>
      <c r="F141" s="256" t="s">
        <v>8</v>
      </c>
      <c r="G141" s="257"/>
      <c r="H141" s="258" t="s">
        <v>9</v>
      </c>
      <c r="I141" s="258"/>
      <c r="J141" s="256" t="s">
        <v>10</v>
      </c>
      <c r="K141" s="257"/>
      <c r="L141" s="258" t="s">
        <v>11</v>
      </c>
      <c r="M141" s="257"/>
      <c r="N141" s="236"/>
      <c r="O141" s="237"/>
      <c r="P141" s="229"/>
    </row>
    <row r="142" spans="1:16" ht="19.5" customHeight="1" thickBot="1">
      <c r="A142" s="244"/>
      <c r="B142" s="247"/>
      <c r="C142" s="250"/>
      <c r="D142" s="253"/>
      <c r="E142" s="233"/>
      <c r="F142" s="20" t="s">
        <v>336</v>
      </c>
      <c r="G142" s="21" t="s">
        <v>13</v>
      </c>
      <c r="H142" s="20" t="s">
        <v>336</v>
      </c>
      <c r="I142" s="22" t="s">
        <v>13</v>
      </c>
      <c r="J142" s="20" t="s">
        <v>336</v>
      </c>
      <c r="K142" s="21" t="s">
        <v>13</v>
      </c>
      <c r="L142" s="20" t="s">
        <v>336</v>
      </c>
      <c r="M142" s="21" t="s">
        <v>13</v>
      </c>
      <c r="N142" s="20" t="s">
        <v>336</v>
      </c>
      <c r="O142" s="22" t="s">
        <v>13</v>
      </c>
      <c r="P142" s="230"/>
    </row>
    <row r="143" spans="1:34" ht="19.5" customHeight="1">
      <c r="A143" s="2" t="s">
        <v>449</v>
      </c>
      <c r="B143" s="3" t="s">
        <v>496</v>
      </c>
      <c r="C143" s="3" t="s">
        <v>361</v>
      </c>
      <c r="D143" s="3" t="s">
        <v>403</v>
      </c>
      <c r="E143" s="4"/>
      <c r="F143" s="7">
        <v>8.09</v>
      </c>
      <c r="G143" s="8">
        <v>16</v>
      </c>
      <c r="H143" s="5">
        <v>5.4</v>
      </c>
      <c r="I143" s="6">
        <v>15</v>
      </c>
      <c r="J143" s="162"/>
      <c r="K143" s="129"/>
      <c r="L143" s="5"/>
      <c r="M143" s="6"/>
      <c r="N143" s="33">
        <f>SUM(F143+H143+J143+L143)</f>
        <v>13.49</v>
      </c>
      <c r="O143" s="34">
        <f>SUM(G143+I143+K143+M143)</f>
        <v>31</v>
      </c>
      <c r="P143" s="35">
        <f>SUM(N143:O143)</f>
        <v>44.49</v>
      </c>
      <c r="R143" s="157" t="s">
        <v>8</v>
      </c>
      <c r="S143" s="194" t="s">
        <v>355</v>
      </c>
      <c r="T143" s="196" t="s">
        <v>356</v>
      </c>
      <c r="U143" s="299" t="s">
        <v>376</v>
      </c>
      <c r="V143" s="300"/>
      <c r="W143" s="158" t="s">
        <v>353</v>
      </c>
      <c r="X143" s="158" t="s">
        <v>354</v>
      </c>
      <c r="Y143" s="183" t="s">
        <v>349</v>
      </c>
      <c r="Z143" s="191" t="s">
        <v>363</v>
      </c>
      <c r="AA143" s="173" t="s">
        <v>362</v>
      </c>
      <c r="AB143" s="184" t="s">
        <v>351</v>
      </c>
      <c r="AC143" s="180" t="s">
        <v>350</v>
      </c>
      <c r="AD143" s="203" t="s">
        <v>377</v>
      </c>
      <c r="AE143" s="202"/>
      <c r="AF143" s="49"/>
      <c r="AH143" s="49"/>
    </row>
    <row r="144" spans="1:34" ht="19.5" customHeight="1">
      <c r="A144" s="9" t="s">
        <v>586</v>
      </c>
      <c r="B144" s="10" t="s">
        <v>627</v>
      </c>
      <c r="C144" s="3" t="s">
        <v>361</v>
      </c>
      <c r="D144" s="10" t="s">
        <v>504</v>
      </c>
      <c r="E144" s="11" t="s">
        <v>455</v>
      </c>
      <c r="F144" s="7"/>
      <c r="G144" s="8">
        <v>16</v>
      </c>
      <c r="H144" s="5"/>
      <c r="I144" s="6">
        <v>15</v>
      </c>
      <c r="J144" s="7"/>
      <c r="K144" s="8"/>
      <c r="L144" s="5"/>
      <c r="M144" s="6"/>
      <c r="N144" s="33">
        <f aca="true" t="shared" si="18" ref="N144:N152">SUM(F144+H144+J144+L144)</f>
        <v>0</v>
      </c>
      <c r="O144" s="34">
        <f aca="true" t="shared" si="19" ref="O144:O152">SUM(G144+I144+K144+M144)</f>
        <v>31</v>
      </c>
      <c r="P144" s="35">
        <f aca="true" t="shared" si="20" ref="P144:P153">SUM(N144:O144)</f>
        <v>31</v>
      </c>
      <c r="R144" s="157" t="s">
        <v>336</v>
      </c>
      <c r="S144" s="195">
        <v>4.04</v>
      </c>
      <c r="T144" s="197">
        <v>4.04</v>
      </c>
      <c r="U144" s="297">
        <v>9.44</v>
      </c>
      <c r="V144" s="298"/>
      <c r="W144" s="159">
        <v>10.81</v>
      </c>
      <c r="X144" s="159">
        <v>10.81</v>
      </c>
      <c r="Y144" s="193">
        <v>13.52</v>
      </c>
      <c r="Z144" s="192">
        <v>13.52</v>
      </c>
      <c r="AA144" s="173">
        <v>13.52</v>
      </c>
      <c r="AB144" s="185">
        <v>5.4</v>
      </c>
      <c r="AC144" s="181">
        <v>8.09</v>
      </c>
      <c r="AD144" s="204">
        <v>8.09</v>
      </c>
      <c r="AE144" s="126"/>
      <c r="AF144" s="49"/>
      <c r="AH144" s="49"/>
    </row>
    <row r="145" spans="1:34" ht="19.5" customHeight="1">
      <c r="A145" s="9" t="s">
        <v>844</v>
      </c>
      <c r="B145" s="10" t="s">
        <v>876</v>
      </c>
      <c r="C145" s="3" t="s">
        <v>361</v>
      </c>
      <c r="D145" s="10" t="s">
        <v>521</v>
      </c>
      <c r="E145" s="11"/>
      <c r="F145" s="7">
        <v>8.09</v>
      </c>
      <c r="G145" s="8">
        <v>16</v>
      </c>
      <c r="H145" s="5">
        <v>5.4</v>
      </c>
      <c r="I145" s="6">
        <v>15</v>
      </c>
      <c r="J145" s="7"/>
      <c r="K145" s="8"/>
      <c r="L145" s="5"/>
      <c r="M145" s="6"/>
      <c r="N145" s="33">
        <f t="shared" si="18"/>
        <v>13.49</v>
      </c>
      <c r="O145" s="34">
        <f t="shared" si="19"/>
        <v>31</v>
      </c>
      <c r="P145" s="35">
        <f t="shared" si="20"/>
        <v>44.49</v>
      </c>
      <c r="R145" s="157" t="s">
        <v>340</v>
      </c>
      <c r="S145" s="195">
        <v>16</v>
      </c>
      <c r="T145" s="197">
        <v>0</v>
      </c>
      <c r="U145" s="297">
        <v>1.3</v>
      </c>
      <c r="V145" s="298"/>
      <c r="W145" s="159">
        <v>11</v>
      </c>
      <c r="X145" s="159">
        <v>6</v>
      </c>
      <c r="Y145" s="193">
        <v>6</v>
      </c>
      <c r="Z145" s="192">
        <v>5</v>
      </c>
      <c r="AA145" s="173">
        <v>21</v>
      </c>
      <c r="AB145" s="185">
        <v>1.3</v>
      </c>
      <c r="AC145" s="181">
        <v>23</v>
      </c>
      <c r="AD145" s="204">
        <v>16</v>
      </c>
      <c r="AE145" s="126"/>
      <c r="AF145" s="49"/>
      <c r="AH145" s="49"/>
    </row>
    <row r="146" spans="1:34" ht="19.5" customHeight="1">
      <c r="A146" s="9"/>
      <c r="B146" s="10"/>
      <c r="C146" s="3"/>
      <c r="D146" s="10"/>
      <c r="E146" s="11"/>
      <c r="F146" s="7"/>
      <c r="G146" s="8"/>
      <c r="H146" s="5"/>
      <c r="I146" s="6"/>
      <c r="J146" s="7"/>
      <c r="K146" s="8"/>
      <c r="L146" s="5"/>
      <c r="M146" s="6"/>
      <c r="N146" s="33">
        <f t="shared" si="18"/>
        <v>0</v>
      </c>
      <c r="O146" s="34">
        <f t="shared" si="19"/>
        <v>0</v>
      </c>
      <c r="P146" s="35">
        <f t="shared" si="20"/>
        <v>0</v>
      </c>
      <c r="R146" s="119"/>
      <c r="T146" s="119"/>
      <c r="U146" s="119"/>
      <c r="V146" s="119"/>
      <c r="AE146" s="126"/>
      <c r="AF146" s="126"/>
      <c r="AG146" s="126"/>
      <c r="AH146" s="126"/>
    </row>
    <row r="147" spans="1:34" ht="19.5" customHeight="1">
      <c r="A147" s="9"/>
      <c r="B147" s="10"/>
      <c r="C147" s="3"/>
      <c r="D147" s="10"/>
      <c r="E147" s="11"/>
      <c r="F147" s="7"/>
      <c r="G147" s="8"/>
      <c r="H147" s="5"/>
      <c r="I147" s="6"/>
      <c r="J147" s="7"/>
      <c r="K147" s="8"/>
      <c r="L147" s="5"/>
      <c r="M147" s="6"/>
      <c r="N147" s="33">
        <f t="shared" si="18"/>
        <v>0</v>
      </c>
      <c r="O147" s="34">
        <f t="shared" si="19"/>
        <v>0</v>
      </c>
      <c r="P147" s="35">
        <f t="shared" si="20"/>
        <v>0</v>
      </c>
      <c r="R147" s="124" t="s">
        <v>342</v>
      </c>
      <c r="S147" s="194" t="s">
        <v>379</v>
      </c>
      <c r="T147" s="196" t="s">
        <v>380</v>
      </c>
      <c r="U147" s="183" t="s">
        <v>349</v>
      </c>
      <c r="V147" s="189" t="s">
        <v>372</v>
      </c>
      <c r="W147" s="177" t="s">
        <v>348</v>
      </c>
      <c r="X147" s="178" t="s">
        <v>363</v>
      </c>
      <c r="Y147" s="174" t="s">
        <v>362</v>
      </c>
      <c r="Z147" s="186" t="s">
        <v>351</v>
      </c>
      <c r="AA147" s="182" t="s">
        <v>350</v>
      </c>
      <c r="AB147" s="203" t="s">
        <v>378</v>
      </c>
      <c r="AC147" s="201"/>
      <c r="AD147" s="201"/>
      <c r="AE147" s="125"/>
      <c r="AF147" s="202"/>
      <c r="AG147" s="202"/>
      <c r="AH147" s="125"/>
    </row>
    <row r="148" spans="1:34" ht="19.5" customHeight="1">
      <c r="A148" s="9"/>
      <c r="B148" s="10"/>
      <c r="C148" s="3"/>
      <c r="D148" s="10"/>
      <c r="E148" s="11"/>
      <c r="F148" s="7"/>
      <c r="G148" s="8"/>
      <c r="H148" s="5"/>
      <c r="I148" s="6"/>
      <c r="J148" s="7"/>
      <c r="K148" s="8"/>
      <c r="L148" s="5"/>
      <c r="M148" s="6"/>
      <c r="N148" s="33">
        <f t="shared" si="18"/>
        <v>0</v>
      </c>
      <c r="O148" s="34">
        <f t="shared" si="19"/>
        <v>0</v>
      </c>
      <c r="P148" s="35">
        <f t="shared" si="20"/>
        <v>0</v>
      </c>
      <c r="R148" s="124" t="s">
        <v>336</v>
      </c>
      <c r="S148" s="160">
        <v>6.76</v>
      </c>
      <c r="T148" s="198">
        <v>6.76</v>
      </c>
      <c r="U148" s="172">
        <v>9.46</v>
      </c>
      <c r="V148" s="190">
        <v>9.46</v>
      </c>
      <c r="W148" s="176">
        <v>9.46</v>
      </c>
      <c r="X148" s="179">
        <v>9.46</v>
      </c>
      <c r="Y148" s="175">
        <v>9.46</v>
      </c>
      <c r="Z148" s="185">
        <v>5.4</v>
      </c>
      <c r="AA148" s="181">
        <v>5.4</v>
      </c>
      <c r="AB148" s="204">
        <v>5.4</v>
      </c>
      <c r="AC148" s="49"/>
      <c r="AD148" s="126"/>
      <c r="AE148" s="126"/>
      <c r="AF148" s="126"/>
      <c r="AG148" s="126"/>
      <c r="AH148" s="126"/>
    </row>
    <row r="149" spans="1:34" ht="19.5" customHeight="1">
      <c r="A149" s="9"/>
      <c r="B149" s="10"/>
      <c r="C149" s="3"/>
      <c r="D149" s="10"/>
      <c r="E149" s="11"/>
      <c r="F149" s="7"/>
      <c r="G149" s="8"/>
      <c r="H149" s="5"/>
      <c r="I149" s="6"/>
      <c r="J149" s="7"/>
      <c r="K149" s="8"/>
      <c r="L149" s="5"/>
      <c r="M149" s="6"/>
      <c r="N149" s="33">
        <f t="shared" si="18"/>
        <v>0</v>
      </c>
      <c r="O149" s="34">
        <f t="shared" si="19"/>
        <v>0</v>
      </c>
      <c r="P149" s="35">
        <f t="shared" si="20"/>
        <v>0</v>
      </c>
      <c r="R149" s="124" t="s">
        <v>340</v>
      </c>
      <c r="S149" s="160">
        <v>10</v>
      </c>
      <c r="T149" s="198">
        <v>5</v>
      </c>
      <c r="U149" s="172">
        <v>5</v>
      </c>
      <c r="V149" s="190">
        <v>14</v>
      </c>
      <c r="W149" s="176">
        <v>22</v>
      </c>
      <c r="X149" s="179">
        <v>5</v>
      </c>
      <c r="Y149" s="175">
        <v>20</v>
      </c>
      <c r="Z149" s="185">
        <v>0</v>
      </c>
      <c r="AA149" s="181">
        <v>22</v>
      </c>
      <c r="AB149" s="204">
        <v>15</v>
      </c>
      <c r="AC149" s="49"/>
      <c r="AD149" s="126"/>
      <c r="AE149" s="126"/>
      <c r="AF149" s="126"/>
      <c r="AG149" s="126"/>
      <c r="AH149" s="126"/>
    </row>
    <row r="150" spans="1:16" ht="19.5" customHeight="1">
      <c r="A150" s="9"/>
      <c r="B150" s="10"/>
      <c r="C150" s="3"/>
      <c r="D150" s="10"/>
      <c r="E150" s="11"/>
      <c r="F150" s="7"/>
      <c r="G150" s="8"/>
      <c r="H150" s="5"/>
      <c r="I150" s="6"/>
      <c r="J150" s="7"/>
      <c r="K150" s="8"/>
      <c r="L150" s="5"/>
      <c r="M150" s="6"/>
      <c r="N150" s="33">
        <f t="shared" si="18"/>
        <v>0</v>
      </c>
      <c r="O150" s="34">
        <f t="shared" si="19"/>
        <v>0</v>
      </c>
      <c r="P150" s="35">
        <f t="shared" si="20"/>
        <v>0</v>
      </c>
    </row>
    <row r="151" spans="1:16" ht="19.5" customHeight="1">
      <c r="A151" s="9"/>
      <c r="B151" s="10"/>
      <c r="C151" s="3"/>
      <c r="D151" s="10"/>
      <c r="E151" s="11"/>
      <c r="F151" s="7"/>
      <c r="G151" s="8"/>
      <c r="H151" s="5"/>
      <c r="I151" s="6"/>
      <c r="J151" s="7"/>
      <c r="K151" s="8"/>
      <c r="L151" s="5"/>
      <c r="M151" s="6"/>
      <c r="N151" s="33">
        <f t="shared" si="18"/>
        <v>0</v>
      </c>
      <c r="O151" s="34">
        <f t="shared" si="19"/>
        <v>0</v>
      </c>
      <c r="P151" s="35">
        <f t="shared" si="20"/>
        <v>0</v>
      </c>
    </row>
    <row r="152" spans="1:16" ht="19.5" customHeight="1" thickBot="1">
      <c r="A152" s="9"/>
      <c r="B152" s="10"/>
      <c r="C152" s="3"/>
      <c r="D152" s="10"/>
      <c r="E152" s="11"/>
      <c r="F152" s="7"/>
      <c r="G152" s="8"/>
      <c r="H152" s="5"/>
      <c r="I152" s="6"/>
      <c r="J152" s="7"/>
      <c r="K152" s="8"/>
      <c r="L152" s="5"/>
      <c r="M152" s="6"/>
      <c r="N152" s="33">
        <f t="shared" si="18"/>
        <v>0</v>
      </c>
      <c r="O152" s="34">
        <f t="shared" si="19"/>
        <v>0</v>
      </c>
      <c r="P152" s="35">
        <f t="shared" si="20"/>
        <v>0</v>
      </c>
    </row>
    <row r="153" spans="1:16" ht="19.5" customHeight="1" thickBot="1">
      <c r="A153" s="259" t="s">
        <v>14</v>
      </c>
      <c r="B153" s="260"/>
      <c r="C153" s="260"/>
      <c r="D153" s="260"/>
      <c r="E153" s="261"/>
      <c r="F153" s="39">
        <f aca="true" t="shared" si="21" ref="F153:O153">SUM(F143:F152)</f>
        <v>16.18</v>
      </c>
      <c r="G153" s="40">
        <f t="shared" si="21"/>
        <v>48</v>
      </c>
      <c r="H153" s="41">
        <f t="shared" si="21"/>
        <v>10.8</v>
      </c>
      <c r="I153" s="42">
        <f t="shared" si="21"/>
        <v>45</v>
      </c>
      <c r="J153" s="39">
        <f t="shared" si="21"/>
        <v>0</v>
      </c>
      <c r="K153" s="40">
        <f t="shared" si="21"/>
        <v>0</v>
      </c>
      <c r="L153" s="41">
        <f t="shared" si="21"/>
        <v>0</v>
      </c>
      <c r="M153" s="40">
        <f t="shared" si="21"/>
        <v>0</v>
      </c>
      <c r="N153" s="43">
        <f t="shared" si="21"/>
        <v>26.98</v>
      </c>
      <c r="O153" s="44">
        <f t="shared" si="21"/>
        <v>93</v>
      </c>
      <c r="P153" s="32">
        <f t="shared" si="20"/>
        <v>119.98</v>
      </c>
    </row>
    <row r="154" ht="19.5" customHeight="1"/>
    <row r="155" spans="1:16" ht="19.5" customHeight="1">
      <c r="A155" s="238" t="s">
        <v>0</v>
      </c>
      <c r="B155" s="238"/>
      <c r="C155" s="238"/>
      <c r="D155" s="238"/>
      <c r="E155" s="238"/>
      <c r="F155" s="238"/>
      <c r="G155" s="238"/>
      <c r="H155" s="238"/>
      <c r="I155" s="239"/>
      <c r="J155" s="238"/>
      <c r="K155" s="238"/>
      <c r="L155" s="238"/>
      <c r="M155" s="238"/>
      <c r="N155" s="238"/>
      <c r="O155" s="238"/>
      <c r="P155" s="238"/>
    </row>
    <row r="156" spans="1:16" ht="19.5" customHeight="1">
      <c r="A156" s="238"/>
      <c r="B156" s="238"/>
      <c r="C156" s="238"/>
      <c r="D156" s="238"/>
      <c r="E156" s="238"/>
      <c r="F156" s="238"/>
      <c r="G156" s="238"/>
      <c r="H156" s="238"/>
      <c r="I156" s="239"/>
      <c r="J156" s="240"/>
      <c r="K156" s="240"/>
      <c r="L156" s="239"/>
      <c r="M156" s="239"/>
      <c r="N156" s="239"/>
      <c r="O156" s="239"/>
      <c r="P156" s="239"/>
    </row>
    <row r="157" spans="1:11" ht="19.5" customHeight="1">
      <c r="A157" s="241" t="s">
        <v>31</v>
      </c>
      <c r="B157" s="241"/>
      <c r="J157" s="19"/>
      <c r="K157" s="19"/>
    </row>
    <row r="158" spans="1:2" ht="19.5" customHeight="1">
      <c r="A158" s="241"/>
      <c r="B158" s="241"/>
    </row>
    <row r="159" spans="1:14" ht="19.5" customHeight="1">
      <c r="A159" s="241"/>
      <c r="B159" s="241"/>
      <c r="K159" s="18"/>
      <c r="L159" s="18"/>
      <c r="M159" s="18"/>
      <c r="N159" s="18"/>
    </row>
    <row r="160" spans="1:16" ht="19.5" customHeight="1">
      <c r="A160" s="263" t="s">
        <v>15</v>
      </c>
      <c r="B160" s="254" t="s">
        <v>303</v>
      </c>
      <c r="C160" s="254"/>
      <c r="D160" s="254"/>
      <c r="E160" s="29"/>
      <c r="F160" s="16"/>
      <c r="G160" s="16"/>
      <c r="H160" s="16"/>
      <c r="K160" s="255" t="s">
        <v>16</v>
      </c>
      <c r="L160" s="255"/>
      <c r="M160" s="227" t="str">
        <f>R9</f>
        <v>jún 2013</v>
      </c>
      <c r="N160" s="227"/>
      <c r="O160" s="227"/>
      <c r="P160" s="227"/>
    </row>
    <row r="161" spans="1:16" ht="19.5" customHeight="1">
      <c r="A161" s="263"/>
      <c r="B161" s="254"/>
      <c r="C161" s="254"/>
      <c r="D161" s="254"/>
      <c r="E161" s="29"/>
      <c r="F161" s="16"/>
      <c r="G161" s="16"/>
      <c r="H161" s="16"/>
      <c r="K161" s="255"/>
      <c r="L161" s="255"/>
      <c r="M161" s="227"/>
      <c r="N161" s="227"/>
      <c r="O161" s="227"/>
      <c r="P161" s="227"/>
    </row>
    <row r="162" ht="19.5" customHeight="1" thickBot="1"/>
    <row r="163" spans="1:16" ht="19.5" customHeight="1" thickBot="1">
      <c r="A163" s="242" t="s">
        <v>2</v>
      </c>
      <c r="B163" s="245" t="s">
        <v>3</v>
      </c>
      <c r="C163" s="248" t="s">
        <v>4</v>
      </c>
      <c r="D163" s="251" t="s">
        <v>5</v>
      </c>
      <c r="E163" s="262" t="s">
        <v>6</v>
      </c>
      <c r="F163" s="235" t="s">
        <v>7</v>
      </c>
      <c r="G163" s="235"/>
      <c r="H163" s="235"/>
      <c r="I163" s="235"/>
      <c r="J163" s="235"/>
      <c r="K163" s="235"/>
      <c r="L163" s="235"/>
      <c r="M163" s="231"/>
      <c r="N163" s="234" t="s">
        <v>12</v>
      </c>
      <c r="O163" s="235"/>
      <c r="P163" s="228" t="s">
        <v>14</v>
      </c>
    </row>
    <row r="164" spans="1:16" ht="19.5" customHeight="1">
      <c r="A164" s="243"/>
      <c r="B164" s="246"/>
      <c r="C164" s="249"/>
      <c r="D164" s="252"/>
      <c r="E164" s="232"/>
      <c r="F164" s="256" t="s">
        <v>8</v>
      </c>
      <c r="G164" s="257"/>
      <c r="H164" s="258" t="s">
        <v>9</v>
      </c>
      <c r="I164" s="258"/>
      <c r="J164" s="256" t="s">
        <v>10</v>
      </c>
      <c r="K164" s="257"/>
      <c r="L164" s="258" t="s">
        <v>11</v>
      </c>
      <c r="M164" s="257"/>
      <c r="N164" s="236"/>
      <c r="O164" s="237"/>
      <c r="P164" s="229"/>
    </row>
    <row r="165" spans="1:16" ht="19.5" customHeight="1" thickBot="1">
      <c r="A165" s="244"/>
      <c r="B165" s="247"/>
      <c r="C165" s="250"/>
      <c r="D165" s="253"/>
      <c r="E165" s="233"/>
      <c r="F165" s="20" t="s">
        <v>336</v>
      </c>
      <c r="G165" s="21" t="s">
        <v>13</v>
      </c>
      <c r="H165" s="20" t="s">
        <v>336</v>
      </c>
      <c r="I165" s="22" t="s">
        <v>13</v>
      </c>
      <c r="J165" s="20" t="s">
        <v>336</v>
      </c>
      <c r="K165" s="21" t="s">
        <v>13</v>
      </c>
      <c r="L165" s="20" t="s">
        <v>336</v>
      </c>
      <c r="M165" s="21" t="s">
        <v>13</v>
      </c>
      <c r="N165" s="20" t="s">
        <v>336</v>
      </c>
      <c r="O165" s="22" t="s">
        <v>13</v>
      </c>
      <c r="P165" s="230"/>
    </row>
    <row r="166" spans="1:34" ht="19.5" customHeight="1">
      <c r="A166" s="2" t="s">
        <v>452</v>
      </c>
      <c r="B166" s="3" t="s">
        <v>481</v>
      </c>
      <c r="C166" s="3" t="s">
        <v>361</v>
      </c>
      <c r="D166" s="3" t="s">
        <v>403</v>
      </c>
      <c r="E166" s="4"/>
      <c r="F166" s="7">
        <v>8.09</v>
      </c>
      <c r="G166" s="8">
        <v>16</v>
      </c>
      <c r="H166" s="5">
        <v>5.4</v>
      </c>
      <c r="I166" s="6">
        <v>15</v>
      </c>
      <c r="J166" s="162"/>
      <c r="K166" s="129"/>
      <c r="L166" s="5"/>
      <c r="M166" s="6"/>
      <c r="N166" s="33">
        <f>SUM(F166+H166+J166+L166)</f>
        <v>13.49</v>
      </c>
      <c r="O166" s="34">
        <f>SUM(G166+I166+K166+M166)</f>
        <v>31</v>
      </c>
      <c r="P166" s="35">
        <f>SUM(N166:O166)</f>
        <v>44.49</v>
      </c>
      <c r="R166" s="157" t="s">
        <v>8</v>
      </c>
      <c r="S166" s="194" t="s">
        <v>355</v>
      </c>
      <c r="T166" s="196" t="s">
        <v>356</v>
      </c>
      <c r="U166" s="299" t="s">
        <v>376</v>
      </c>
      <c r="V166" s="300"/>
      <c r="W166" s="158" t="s">
        <v>353</v>
      </c>
      <c r="X166" s="158" t="s">
        <v>354</v>
      </c>
      <c r="Y166" s="183" t="s">
        <v>349</v>
      </c>
      <c r="Z166" s="191" t="s">
        <v>363</v>
      </c>
      <c r="AA166" s="173" t="s">
        <v>362</v>
      </c>
      <c r="AB166" s="184" t="s">
        <v>351</v>
      </c>
      <c r="AC166" s="180" t="s">
        <v>350</v>
      </c>
      <c r="AD166" s="203" t="s">
        <v>377</v>
      </c>
      <c r="AE166" s="202"/>
      <c r="AF166" s="49"/>
      <c r="AH166" s="49"/>
    </row>
    <row r="167" spans="1:34" ht="19.5" customHeight="1">
      <c r="A167" s="9" t="s">
        <v>721</v>
      </c>
      <c r="B167" s="10" t="s">
        <v>758</v>
      </c>
      <c r="C167" s="3" t="s">
        <v>361</v>
      </c>
      <c r="D167" s="10" t="s">
        <v>391</v>
      </c>
      <c r="E167" s="11"/>
      <c r="F167" s="7">
        <v>8.09</v>
      </c>
      <c r="G167" s="8">
        <v>16</v>
      </c>
      <c r="H167" s="5">
        <v>5.4</v>
      </c>
      <c r="I167" s="6">
        <v>15</v>
      </c>
      <c r="J167" s="7"/>
      <c r="K167" s="8"/>
      <c r="L167" s="5"/>
      <c r="M167" s="6"/>
      <c r="N167" s="33">
        <f aca="true" t="shared" si="22" ref="N167:N175">SUM(F167+H167+J167+L167)</f>
        <v>13.49</v>
      </c>
      <c r="O167" s="34">
        <f aca="true" t="shared" si="23" ref="O167:O175">SUM(G167+I167+K167+M167)</f>
        <v>31</v>
      </c>
      <c r="P167" s="35">
        <f aca="true" t="shared" si="24" ref="P167:P176">SUM(N167:O167)</f>
        <v>44.49</v>
      </c>
      <c r="R167" s="157" t="s">
        <v>336</v>
      </c>
      <c r="S167" s="195">
        <v>4.04</v>
      </c>
      <c r="T167" s="197">
        <v>4.04</v>
      </c>
      <c r="U167" s="297">
        <v>9.44</v>
      </c>
      <c r="V167" s="298"/>
      <c r="W167" s="159">
        <v>10.81</v>
      </c>
      <c r="X167" s="159">
        <v>10.81</v>
      </c>
      <c r="Y167" s="193">
        <v>13.52</v>
      </c>
      <c r="Z167" s="192">
        <v>13.52</v>
      </c>
      <c r="AA167" s="173">
        <v>13.52</v>
      </c>
      <c r="AB167" s="185">
        <v>5.4</v>
      </c>
      <c r="AC167" s="181">
        <v>8.09</v>
      </c>
      <c r="AD167" s="204">
        <v>8.09</v>
      </c>
      <c r="AE167" s="126"/>
      <c r="AF167" s="49"/>
      <c r="AH167" s="49"/>
    </row>
    <row r="168" spans="1:34" ht="19.5" customHeight="1">
      <c r="A168" s="9"/>
      <c r="B168" s="10"/>
      <c r="C168" s="3"/>
      <c r="D168" s="10"/>
      <c r="E168" s="11"/>
      <c r="F168" s="7"/>
      <c r="G168" s="8"/>
      <c r="H168" s="5"/>
      <c r="I168" s="6"/>
      <c r="J168" s="7"/>
      <c r="K168" s="8"/>
      <c r="L168" s="5"/>
      <c r="M168" s="6"/>
      <c r="N168" s="33">
        <f t="shared" si="22"/>
        <v>0</v>
      </c>
      <c r="O168" s="34">
        <f t="shared" si="23"/>
        <v>0</v>
      </c>
      <c r="P168" s="35">
        <f t="shared" si="24"/>
        <v>0</v>
      </c>
      <c r="R168" s="157" t="s">
        <v>340</v>
      </c>
      <c r="S168" s="195">
        <v>16</v>
      </c>
      <c r="T168" s="197">
        <v>0</v>
      </c>
      <c r="U168" s="297">
        <v>1.3</v>
      </c>
      <c r="V168" s="298"/>
      <c r="W168" s="159">
        <v>11</v>
      </c>
      <c r="X168" s="159">
        <v>6</v>
      </c>
      <c r="Y168" s="193">
        <v>6</v>
      </c>
      <c r="Z168" s="192">
        <v>5</v>
      </c>
      <c r="AA168" s="173">
        <v>21</v>
      </c>
      <c r="AB168" s="185">
        <v>1.3</v>
      </c>
      <c r="AC168" s="181">
        <v>23</v>
      </c>
      <c r="AD168" s="204">
        <v>16</v>
      </c>
      <c r="AE168" s="126"/>
      <c r="AF168" s="49"/>
      <c r="AH168" s="49"/>
    </row>
    <row r="169" spans="1:34" ht="19.5" customHeight="1">
      <c r="A169" s="9"/>
      <c r="B169" s="10"/>
      <c r="C169" s="3"/>
      <c r="D169" s="10"/>
      <c r="E169" s="11"/>
      <c r="F169" s="7"/>
      <c r="G169" s="8"/>
      <c r="H169" s="5"/>
      <c r="I169" s="6"/>
      <c r="J169" s="7"/>
      <c r="K169" s="8"/>
      <c r="L169" s="5"/>
      <c r="M169" s="6"/>
      <c r="N169" s="33">
        <f t="shared" si="22"/>
        <v>0</v>
      </c>
      <c r="O169" s="34">
        <f t="shared" si="23"/>
        <v>0</v>
      </c>
      <c r="P169" s="35">
        <f t="shared" si="24"/>
        <v>0</v>
      </c>
      <c r="R169" s="119"/>
      <c r="T169" s="119"/>
      <c r="U169" s="119"/>
      <c r="V169" s="119"/>
      <c r="AE169" s="126"/>
      <c r="AF169" s="126"/>
      <c r="AG169" s="126"/>
      <c r="AH169" s="126"/>
    </row>
    <row r="170" spans="1:34" ht="19.5" customHeight="1">
      <c r="A170" s="9"/>
      <c r="B170" s="10"/>
      <c r="C170" s="3"/>
      <c r="D170" s="10"/>
      <c r="E170" s="11"/>
      <c r="F170" s="7"/>
      <c r="G170" s="8"/>
      <c r="H170" s="5"/>
      <c r="I170" s="6"/>
      <c r="J170" s="7"/>
      <c r="K170" s="8"/>
      <c r="L170" s="5"/>
      <c r="M170" s="6"/>
      <c r="N170" s="33">
        <f t="shared" si="22"/>
        <v>0</v>
      </c>
      <c r="O170" s="34">
        <f t="shared" si="23"/>
        <v>0</v>
      </c>
      <c r="P170" s="35">
        <f t="shared" si="24"/>
        <v>0</v>
      </c>
      <c r="R170" s="124" t="s">
        <v>342</v>
      </c>
      <c r="S170" s="194" t="s">
        <v>379</v>
      </c>
      <c r="T170" s="196" t="s">
        <v>380</v>
      </c>
      <c r="U170" s="183" t="s">
        <v>349</v>
      </c>
      <c r="V170" s="189" t="s">
        <v>372</v>
      </c>
      <c r="W170" s="177" t="s">
        <v>348</v>
      </c>
      <c r="X170" s="178" t="s">
        <v>363</v>
      </c>
      <c r="Y170" s="174" t="s">
        <v>362</v>
      </c>
      <c r="Z170" s="186" t="s">
        <v>351</v>
      </c>
      <c r="AA170" s="182" t="s">
        <v>350</v>
      </c>
      <c r="AB170" s="203" t="s">
        <v>378</v>
      </c>
      <c r="AC170" s="201"/>
      <c r="AD170" s="201"/>
      <c r="AE170" s="125"/>
      <c r="AF170" s="202"/>
      <c r="AG170" s="202"/>
      <c r="AH170" s="125"/>
    </row>
    <row r="171" spans="1:34" ht="19.5" customHeight="1">
      <c r="A171" s="9"/>
      <c r="B171" s="10"/>
      <c r="C171" s="3"/>
      <c r="D171" s="10"/>
      <c r="E171" s="11"/>
      <c r="F171" s="7"/>
      <c r="G171" s="8"/>
      <c r="H171" s="5"/>
      <c r="I171" s="6"/>
      <c r="J171" s="7"/>
      <c r="K171" s="8"/>
      <c r="L171" s="5"/>
      <c r="M171" s="6"/>
      <c r="N171" s="33">
        <f t="shared" si="22"/>
        <v>0</v>
      </c>
      <c r="O171" s="34">
        <f t="shared" si="23"/>
        <v>0</v>
      </c>
      <c r="P171" s="35">
        <f t="shared" si="24"/>
        <v>0</v>
      </c>
      <c r="R171" s="124" t="s">
        <v>336</v>
      </c>
      <c r="S171" s="160">
        <v>6.76</v>
      </c>
      <c r="T171" s="198">
        <v>6.76</v>
      </c>
      <c r="U171" s="172">
        <v>9.46</v>
      </c>
      <c r="V171" s="190">
        <v>9.46</v>
      </c>
      <c r="W171" s="176">
        <v>9.46</v>
      </c>
      <c r="X171" s="179">
        <v>9.46</v>
      </c>
      <c r="Y171" s="175">
        <v>9.46</v>
      </c>
      <c r="Z171" s="185">
        <v>5.4</v>
      </c>
      <c r="AA171" s="181">
        <v>5.4</v>
      </c>
      <c r="AB171" s="204">
        <v>5.4</v>
      </c>
      <c r="AC171" s="49"/>
      <c r="AD171" s="126"/>
      <c r="AE171" s="126"/>
      <c r="AF171" s="126"/>
      <c r="AG171" s="126"/>
      <c r="AH171" s="126"/>
    </row>
    <row r="172" spans="1:34" ht="19.5" customHeight="1">
      <c r="A172" s="9"/>
      <c r="B172" s="10"/>
      <c r="C172" s="3"/>
      <c r="D172" s="10"/>
      <c r="E172" s="11"/>
      <c r="F172" s="7"/>
      <c r="G172" s="8"/>
      <c r="H172" s="5"/>
      <c r="I172" s="6"/>
      <c r="J172" s="7"/>
      <c r="K172" s="8"/>
      <c r="L172" s="5"/>
      <c r="M172" s="6"/>
      <c r="N172" s="33">
        <f t="shared" si="22"/>
        <v>0</v>
      </c>
      <c r="O172" s="34">
        <f t="shared" si="23"/>
        <v>0</v>
      </c>
      <c r="P172" s="35">
        <f t="shared" si="24"/>
        <v>0</v>
      </c>
      <c r="R172" s="124" t="s">
        <v>340</v>
      </c>
      <c r="S172" s="160">
        <v>10</v>
      </c>
      <c r="T172" s="198">
        <v>5</v>
      </c>
      <c r="U172" s="172">
        <v>5</v>
      </c>
      <c r="V172" s="190">
        <v>14</v>
      </c>
      <c r="W172" s="176">
        <v>22</v>
      </c>
      <c r="X172" s="179">
        <v>5</v>
      </c>
      <c r="Y172" s="175">
        <v>20</v>
      </c>
      <c r="Z172" s="185">
        <v>0</v>
      </c>
      <c r="AA172" s="181">
        <v>22</v>
      </c>
      <c r="AB172" s="204">
        <v>15</v>
      </c>
      <c r="AC172" s="49"/>
      <c r="AD172" s="126"/>
      <c r="AE172" s="126"/>
      <c r="AF172" s="126"/>
      <c r="AG172" s="126"/>
      <c r="AH172" s="126"/>
    </row>
    <row r="173" spans="1:16" ht="19.5" customHeight="1">
      <c r="A173" s="9"/>
      <c r="B173" s="10"/>
      <c r="C173" s="3"/>
      <c r="D173" s="10"/>
      <c r="E173" s="11"/>
      <c r="F173" s="7"/>
      <c r="G173" s="8"/>
      <c r="H173" s="5"/>
      <c r="I173" s="6"/>
      <c r="J173" s="7"/>
      <c r="K173" s="8"/>
      <c r="L173" s="5"/>
      <c r="M173" s="6"/>
      <c r="N173" s="33">
        <f t="shared" si="22"/>
        <v>0</v>
      </c>
      <c r="O173" s="34">
        <f t="shared" si="23"/>
        <v>0</v>
      </c>
      <c r="P173" s="35">
        <f t="shared" si="24"/>
        <v>0</v>
      </c>
    </row>
    <row r="174" spans="1:16" ht="19.5" customHeight="1">
      <c r="A174" s="9"/>
      <c r="B174" s="10"/>
      <c r="C174" s="3"/>
      <c r="D174" s="10"/>
      <c r="E174" s="11"/>
      <c r="F174" s="7"/>
      <c r="G174" s="8"/>
      <c r="H174" s="5"/>
      <c r="I174" s="6"/>
      <c r="J174" s="7"/>
      <c r="K174" s="8"/>
      <c r="L174" s="5"/>
      <c r="M174" s="6"/>
      <c r="N174" s="33">
        <f t="shared" si="22"/>
        <v>0</v>
      </c>
      <c r="O174" s="34">
        <f t="shared" si="23"/>
        <v>0</v>
      </c>
      <c r="P174" s="35">
        <f t="shared" si="24"/>
        <v>0</v>
      </c>
    </row>
    <row r="175" spans="1:16" ht="19.5" customHeight="1" thickBot="1">
      <c r="A175" s="9"/>
      <c r="B175" s="10"/>
      <c r="C175" s="3"/>
      <c r="D175" s="10"/>
      <c r="E175" s="11"/>
      <c r="F175" s="7"/>
      <c r="G175" s="8"/>
      <c r="H175" s="5"/>
      <c r="I175" s="6"/>
      <c r="J175" s="7"/>
      <c r="K175" s="8"/>
      <c r="L175" s="5"/>
      <c r="M175" s="6"/>
      <c r="N175" s="33">
        <f t="shared" si="22"/>
        <v>0</v>
      </c>
      <c r="O175" s="34">
        <f t="shared" si="23"/>
        <v>0</v>
      </c>
      <c r="P175" s="35">
        <f t="shared" si="24"/>
        <v>0</v>
      </c>
    </row>
    <row r="176" spans="1:16" ht="19.5" customHeight="1" thickBot="1">
      <c r="A176" s="259" t="s">
        <v>14</v>
      </c>
      <c r="B176" s="260"/>
      <c r="C176" s="260"/>
      <c r="D176" s="260"/>
      <c r="E176" s="261"/>
      <c r="F176" s="39">
        <f aca="true" t="shared" si="25" ref="F176:O176">SUM(F166:F175)</f>
        <v>16.18</v>
      </c>
      <c r="G176" s="40">
        <f t="shared" si="25"/>
        <v>32</v>
      </c>
      <c r="H176" s="41">
        <f t="shared" si="25"/>
        <v>10.8</v>
      </c>
      <c r="I176" s="42">
        <f t="shared" si="25"/>
        <v>30</v>
      </c>
      <c r="J176" s="39">
        <f t="shared" si="25"/>
        <v>0</v>
      </c>
      <c r="K176" s="40">
        <f t="shared" si="25"/>
        <v>0</v>
      </c>
      <c r="L176" s="41">
        <f t="shared" si="25"/>
        <v>0</v>
      </c>
      <c r="M176" s="40">
        <f t="shared" si="25"/>
        <v>0</v>
      </c>
      <c r="N176" s="43">
        <f t="shared" si="25"/>
        <v>26.98</v>
      </c>
      <c r="O176" s="44">
        <f t="shared" si="25"/>
        <v>62</v>
      </c>
      <c r="P176" s="32">
        <f t="shared" si="24"/>
        <v>88.98</v>
      </c>
    </row>
    <row r="177" ht="19.5" customHeight="1"/>
    <row r="178" spans="1:16" ht="19.5" customHeight="1">
      <c r="A178" s="238" t="s">
        <v>0</v>
      </c>
      <c r="B178" s="238"/>
      <c r="C178" s="238"/>
      <c r="D178" s="238"/>
      <c r="E178" s="238"/>
      <c r="F178" s="238"/>
      <c r="G178" s="238"/>
      <c r="H178" s="238"/>
      <c r="I178" s="239"/>
      <c r="J178" s="238"/>
      <c r="K178" s="238"/>
      <c r="L178" s="238"/>
      <c r="M178" s="238"/>
      <c r="N178" s="238"/>
      <c r="O178" s="238"/>
      <c r="P178" s="238"/>
    </row>
    <row r="179" spans="1:16" ht="19.5" customHeight="1">
      <c r="A179" s="238"/>
      <c r="B179" s="238"/>
      <c r="C179" s="238"/>
      <c r="D179" s="238"/>
      <c r="E179" s="238"/>
      <c r="F179" s="238"/>
      <c r="G179" s="238"/>
      <c r="H179" s="238"/>
      <c r="I179" s="239"/>
      <c r="J179" s="240"/>
      <c r="K179" s="240"/>
      <c r="L179" s="239"/>
      <c r="M179" s="239"/>
      <c r="N179" s="239"/>
      <c r="O179" s="239"/>
      <c r="P179" s="239"/>
    </row>
    <row r="180" spans="1:11" ht="19.5" customHeight="1">
      <c r="A180" s="241" t="s">
        <v>32</v>
      </c>
      <c r="B180" s="241"/>
      <c r="J180" s="19"/>
      <c r="K180" s="19"/>
    </row>
    <row r="181" spans="1:2" ht="19.5" customHeight="1">
      <c r="A181" s="241"/>
      <c r="B181" s="241"/>
    </row>
    <row r="182" spans="11:14" ht="19.5" customHeight="1">
      <c r="K182" s="18"/>
      <c r="L182" s="18"/>
      <c r="M182" s="18"/>
      <c r="N182" s="18"/>
    </row>
    <row r="183" spans="1:16" ht="19.5" customHeight="1">
      <c r="A183" s="263" t="s">
        <v>15</v>
      </c>
      <c r="B183" s="254" t="s">
        <v>304</v>
      </c>
      <c r="C183" s="254"/>
      <c r="D183" s="254"/>
      <c r="E183" s="29"/>
      <c r="F183" s="16"/>
      <c r="G183" s="16"/>
      <c r="H183" s="16"/>
      <c r="K183" s="255" t="s">
        <v>16</v>
      </c>
      <c r="L183" s="255"/>
      <c r="M183" s="227" t="str">
        <f>R9</f>
        <v>jún 2013</v>
      </c>
      <c r="N183" s="227"/>
      <c r="O183" s="227"/>
      <c r="P183" s="227"/>
    </row>
    <row r="184" spans="1:16" ht="19.5" customHeight="1">
      <c r="A184" s="263"/>
      <c r="B184" s="254"/>
      <c r="C184" s="254"/>
      <c r="D184" s="254"/>
      <c r="E184" s="29"/>
      <c r="F184" s="16"/>
      <c r="G184" s="16"/>
      <c r="H184" s="16"/>
      <c r="K184" s="255"/>
      <c r="L184" s="255"/>
      <c r="M184" s="227"/>
      <c r="N184" s="227"/>
      <c r="O184" s="227"/>
      <c r="P184" s="227"/>
    </row>
    <row r="185" ht="19.5" customHeight="1" thickBot="1"/>
    <row r="186" spans="1:16" ht="19.5" customHeight="1" thickBot="1">
      <c r="A186" s="242" t="s">
        <v>2</v>
      </c>
      <c r="B186" s="245" t="s">
        <v>3</v>
      </c>
      <c r="C186" s="248" t="s">
        <v>4</v>
      </c>
      <c r="D186" s="251" t="s">
        <v>5</v>
      </c>
      <c r="E186" s="262" t="s">
        <v>6</v>
      </c>
      <c r="F186" s="235" t="s">
        <v>7</v>
      </c>
      <c r="G186" s="235"/>
      <c r="H186" s="235"/>
      <c r="I186" s="235"/>
      <c r="J186" s="235"/>
      <c r="K186" s="235"/>
      <c r="L186" s="235"/>
      <c r="M186" s="231"/>
      <c r="N186" s="234" t="s">
        <v>12</v>
      </c>
      <c r="O186" s="235"/>
      <c r="P186" s="228" t="s">
        <v>14</v>
      </c>
    </row>
    <row r="187" spans="1:16" ht="19.5" customHeight="1">
      <c r="A187" s="243"/>
      <c r="B187" s="246"/>
      <c r="C187" s="249"/>
      <c r="D187" s="252"/>
      <c r="E187" s="232"/>
      <c r="F187" s="256" t="s">
        <v>8</v>
      </c>
      <c r="G187" s="257"/>
      <c r="H187" s="258" t="s">
        <v>9</v>
      </c>
      <c r="I187" s="258"/>
      <c r="J187" s="256" t="s">
        <v>10</v>
      </c>
      <c r="K187" s="257"/>
      <c r="L187" s="258" t="s">
        <v>11</v>
      </c>
      <c r="M187" s="257"/>
      <c r="N187" s="236"/>
      <c r="O187" s="237"/>
      <c r="P187" s="229"/>
    </row>
    <row r="188" spans="1:16" ht="19.5" customHeight="1" thickBot="1">
      <c r="A188" s="244"/>
      <c r="B188" s="247"/>
      <c r="C188" s="250"/>
      <c r="D188" s="253"/>
      <c r="E188" s="233"/>
      <c r="F188" s="20" t="s">
        <v>336</v>
      </c>
      <c r="G188" s="21" t="s">
        <v>13</v>
      </c>
      <c r="H188" s="20" t="s">
        <v>336</v>
      </c>
      <c r="I188" s="22" t="s">
        <v>13</v>
      </c>
      <c r="J188" s="20" t="s">
        <v>336</v>
      </c>
      <c r="K188" s="21" t="s">
        <v>13</v>
      </c>
      <c r="L188" s="20" t="s">
        <v>336</v>
      </c>
      <c r="M188" s="21" t="s">
        <v>13</v>
      </c>
      <c r="N188" s="20" t="s">
        <v>336</v>
      </c>
      <c r="O188" s="22" t="s">
        <v>13</v>
      </c>
      <c r="P188" s="230"/>
    </row>
    <row r="189" spans="1:34" ht="19.5" customHeight="1">
      <c r="A189" s="2" t="s">
        <v>449</v>
      </c>
      <c r="B189" s="3" t="s">
        <v>474</v>
      </c>
      <c r="C189" s="3" t="s">
        <v>360</v>
      </c>
      <c r="D189" s="3" t="s">
        <v>403</v>
      </c>
      <c r="E189" s="4"/>
      <c r="F189" s="7">
        <v>8.09</v>
      </c>
      <c r="G189" s="8">
        <v>16</v>
      </c>
      <c r="H189" s="5">
        <v>5.4</v>
      </c>
      <c r="I189" s="6">
        <v>15</v>
      </c>
      <c r="J189" s="162"/>
      <c r="K189" s="129"/>
      <c r="L189" s="5"/>
      <c r="M189" s="6"/>
      <c r="N189" s="33">
        <f>SUM(F189+H189+J189+L189)</f>
        <v>13.49</v>
      </c>
      <c r="O189" s="34">
        <f>SUM(G189+I189+K189+M189)</f>
        <v>31</v>
      </c>
      <c r="P189" s="35">
        <f>SUM(N189:O189)</f>
        <v>44.49</v>
      </c>
      <c r="R189" s="157" t="s">
        <v>8</v>
      </c>
      <c r="S189" s="194" t="s">
        <v>355</v>
      </c>
      <c r="T189" s="196" t="s">
        <v>356</v>
      </c>
      <c r="U189" s="299" t="s">
        <v>376</v>
      </c>
      <c r="V189" s="300"/>
      <c r="W189" s="158" t="s">
        <v>353</v>
      </c>
      <c r="X189" s="158" t="s">
        <v>354</v>
      </c>
      <c r="Y189" s="183" t="s">
        <v>349</v>
      </c>
      <c r="Z189" s="191" t="s">
        <v>363</v>
      </c>
      <c r="AA189" s="173" t="s">
        <v>362</v>
      </c>
      <c r="AB189" s="184" t="s">
        <v>351</v>
      </c>
      <c r="AC189" s="180" t="s">
        <v>350</v>
      </c>
      <c r="AD189" s="203" t="s">
        <v>377</v>
      </c>
      <c r="AE189" s="202"/>
      <c r="AF189" s="49"/>
      <c r="AH189" s="49"/>
    </row>
    <row r="190" spans="1:34" ht="19.5" customHeight="1">
      <c r="A190" s="9" t="s">
        <v>725</v>
      </c>
      <c r="B190" s="10" t="s">
        <v>749</v>
      </c>
      <c r="C190" s="3" t="s">
        <v>360</v>
      </c>
      <c r="D190" s="10" t="s">
        <v>391</v>
      </c>
      <c r="E190" s="11"/>
      <c r="F190" s="7">
        <v>8.09</v>
      </c>
      <c r="G190" s="8">
        <v>16</v>
      </c>
      <c r="H190" s="5">
        <v>5.4</v>
      </c>
      <c r="I190" s="6">
        <v>15</v>
      </c>
      <c r="J190" s="7"/>
      <c r="K190" s="8"/>
      <c r="L190" s="5"/>
      <c r="M190" s="6"/>
      <c r="N190" s="33">
        <f aca="true" t="shared" si="26" ref="N190:N198">SUM(F190+H190+J190+L190)</f>
        <v>13.49</v>
      </c>
      <c r="O190" s="34">
        <f aca="true" t="shared" si="27" ref="O190:O198">SUM(G190+I190+K190+M190)</f>
        <v>31</v>
      </c>
      <c r="P190" s="35">
        <f aca="true" t="shared" si="28" ref="P190:P199">SUM(N190:O190)</f>
        <v>44.49</v>
      </c>
      <c r="R190" s="157" t="s">
        <v>336</v>
      </c>
      <c r="S190" s="195">
        <v>4.04</v>
      </c>
      <c r="T190" s="197">
        <v>4.04</v>
      </c>
      <c r="U190" s="297">
        <v>9.44</v>
      </c>
      <c r="V190" s="298"/>
      <c r="W190" s="159">
        <v>10.81</v>
      </c>
      <c r="X190" s="159">
        <v>10.81</v>
      </c>
      <c r="Y190" s="193">
        <v>13.52</v>
      </c>
      <c r="Z190" s="192">
        <v>13.52</v>
      </c>
      <c r="AA190" s="173">
        <v>13.52</v>
      </c>
      <c r="AB190" s="185">
        <v>5.4</v>
      </c>
      <c r="AC190" s="181">
        <v>8.09</v>
      </c>
      <c r="AD190" s="204">
        <v>8.09</v>
      </c>
      <c r="AE190" s="126"/>
      <c r="AF190" s="49"/>
      <c r="AH190" s="49"/>
    </row>
    <row r="191" spans="1:34" ht="19.5" customHeight="1">
      <c r="A191" s="9"/>
      <c r="B191" s="10"/>
      <c r="C191" s="3"/>
      <c r="D191" s="10"/>
      <c r="E191" s="11"/>
      <c r="F191" s="7"/>
      <c r="G191" s="8"/>
      <c r="H191" s="5"/>
      <c r="I191" s="6"/>
      <c r="J191" s="7"/>
      <c r="K191" s="8"/>
      <c r="L191" s="5"/>
      <c r="M191" s="6"/>
      <c r="N191" s="33">
        <f t="shared" si="26"/>
        <v>0</v>
      </c>
      <c r="O191" s="34">
        <f t="shared" si="27"/>
        <v>0</v>
      </c>
      <c r="P191" s="35">
        <f t="shared" si="28"/>
        <v>0</v>
      </c>
      <c r="R191" s="157" t="s">
        <v>340</v>
      </c>
      <c r="S191" s="195">
        <v>16</v>
      </c>
      <c r="T191" s="197">
        <v>0</v>
      </c>
      <c r="U191" s="297">
        <v>1.3</v>
      </c>
      <c r="V191" s="298"/>
      <c r="W191" s="159">
        <v>11</v>
      </c>
      <c r="X191" s="159">
        <v>6</v>
      </c>
      <c r="Y191" s="193">
        <v>6</v>
      </c>
      <c r="Z191" s="192">
        <v>5</v>
      </c>
      <c r="AA191" s="173">
        <v>21</v>
      </c>
      <c r="AB191" s="185">
        <v>1.3</v>
      </c>
      <c r="AC191" s="181">
        <v>23</v>
      </c>
      <c r="AD191" s="204">
        <v>16</v>
      </c>
      <c r="AE191" s="126"/>
      <c r="AF191" s="49"/>
      <c r="AH191" s="49"/>
    </row>
    <row r="192" spans="1:34" ht="19.5" customHeight="1">
      <c r="A192" s="9"/>
      <c r="B192" s="10"/>
      <c r="C192" s="3"/>
      <c r="D192" s="10"/>
      <c r="E192" s="11"/>
      <c r="F192" s="7"/>
      <c r="G192" s="8"/>
      <c r="H192" s="5"/>
      <c r="I192" s="6"/>
      <c r="J192" s="7"/>
      <c r="K192" s="8"/>
      <c r="L192" s="5"/>
      <c r="M192" s="6"/>
      <c r="N192" s="33">
        <f t="shared" si="26"/>
        <v>0</v>
      </c>
      <c r="O192" s="34">
        <f t="shared" si="27"/>
        <v>0</v>
      </c>
      <c r="P192" s="35">
        <f t="shared" si="28"/>
        <v>0</v>
      </c>
      <c r="R192" s="119"/>
      <c r="T192" s="119"/>
      <c r="U192" s="119"/>
      <c r="V192" s="119"/>
      <c r="AE192" s="126"/>
      <c r="AF192" s="126"/>
      <c r="AG192" s="126"/>
      <c r="AH192" s="126"/>
    </row>
    <row r="193" spans="1:34" ht="19.5" customHeight="1">
      <c r="A193" s="9"/>
      <c r="B193" s="10"/>
      <c r="C193" s="3"/>
      <c r="D193" s="10"/>
      <c r="E193" s="11"/>
      <c r="F193" s="7"/>
      <c r="G193" s="8"/>
      <c r="H193" s="5"/>
      <c r="I193" s="6"/>
      <c r="J193" s="7"/>
      <c r="K193" s="8"/>
      <c r="L193" s="5"/>
      <c r="M193" s="6"/>
      <c r="N193" s="33">
        <f t="shared" si="26"/>
        <v>0</v>
      </c>
      <c r="O193" s="34">
        <f t="shared" si="27"/>
        <v>0</v>
      </c>
      <c r="P193" s="35">
        <f t="shared" si="28"/>
        <v>0</v>
      </c>
      <c r="R193" s="124" t="s">
        <v>342</v>
      </c>
      <c r="S193" s="194" t="s">
        <v>379</v>
      </c>
      <c r="T193" s="196" t="s">
        <v>380</v>
      </c>
      <c r="U193" s="183" t="s">
        <v>349</v>
      </c>
      <c r="V193" s="189" t="s">
        <v>372</v>
      </c>
      <c r="W193" s="177" t="s">
        <v>348</v>
      </c>
      <c r="X193" s="178" t="s">
        <v>363</v>
      </c>
      <c r="Y193" s="174" t="s">
        <v>362</v>
      </c>
      <c r="Z193" s="186" t="s">
        <v>351</v>
      </c>
      <c r="AA193" s="182" t="s">
        <v>350</v>
      </c>
      <c r="AB193" s="203" t="s">
        <v>378</v>
      </c>
      <c r="AC193" s="201"/>
      <c r="AD193" s="201"/>
      <c r="AE193" s="125"/>
      <c r="AF193" s="202"/>
      <c r="AG193" s="202"/>
      <c r="AH193" s="125"/>
    </row>
    <row r="194" spans="1:34" ht="19.5" customHeight="1">
      <c r="A194" s="9"/>
      <c r="B194" s="10"/>
      <c r="C194" s="3"/>
      <c r="D194" s="10"/>
      <c r="E194" s="11"/>
      <c r="F194" s="7"/>
      <c r="G194" s="8"/>
      <c r="H194" s="5"/>
      <c r="I194" s="6"/>
      <c r="J194" s="7"/>
      <c r="K194" s="8"/>
      <c r="L194" s="5"/>
      <c r="M194" s="6"/>
      <c r="N194" s="33">
        <f t="shared" si="26"/>
        <v>0</v>
      </c>
      <c r="O194" s="34">
        <f t="shared" si="27"/>
        <v>0</v>
      </c>
      <c r="P194" s="35">
        <f t="shared" si="28"/>
        <v>0</v>
      </c>
      <c r="R194" s="124" t="s">
        <v>336</v>
      </c>
      <c r="S194" s="160">
        <v>6.76</v>
      </c>
      <c r="T194" s="198">
        <v>6.76</v>
      </c>
      <c r="U194" s="172">
        <v>9.46</v>
      </c>
      <c r="V194" s="190">
        <v>9.46</v>
      </c>
      <c r="W194" s="176">
        <v>9.46</v>
      </c>
      <c r="X194" s="179">
        <v>9.46</v>
      </c>
      <c r="Y194" s="175">
        <v>9.46</v>
      </c>
      <c r="Z194" s="185">
        <v>5.4</v>
      </c>
      <c r="AA194" s="181">
        <v>5.4</v>
      </c>
      <c r="AB194" s="204">
        <v>5.4</v>
      </c>
      <c r="AC194" s="49"/>
      <c r="AD194" s="126"/>
      <c r="AE194" s="126"/>
      <c r="AF194" s="126"/>
      <c r="AG194" s="126"/>
      <c r="AH194" s="126"/>
    </row>
    <row r="195" spans="1:34" ht="19.5" customHeight="1">
      <c r="A195" s="9"/>
      <c r="B195" s="10"/>
      <c r="C195" s="3"/>
      <c r="D195" s="10"/>
      <c r="E195" s="11"/>
      <c r="F195" s="7"/>
      <c r="G195" s="8"/>
      <c r="H195" s="5"/>
      <c r="I195" s="6"/>
      <c r="J195" s="7"/>
      <c r="K195" s="8"/>
      <c r="L195" s="5"/>
      <c r="M195" s="6"/>
      <c r="N195" s="33">
        <f t="shared" si="26"/>
        <v>0</v>
      </c>
      <c r="O195" s="34">
        <f t="shared" si="27"/>
        <v>0</v>
      </c>
      <c r="P195" s="35">
        <f t="shared" si="28"/>
        <v>0</v>
      </c>
      <c r="R195" s="124" t="s">
        <v>340</v>
      </c>
      <c r="S195" s="160">
        <v>10</v>
      </c>
      <c r="T195" s="198">
        <v>5</v>
      </c>
      <c r="U195" s="172">
        <v>5</v>
      </c>
      <c r="V195" s="190">
        <v>14</v>
      </c>
      <c r="W195" s="176">
        <v>22</v>
      </c>
      <c r="X195" s="179">
        <v>5</v>
      </c>
      <c r="Y195" s="175">
        <v>20</v>
      </c>
      <c r="Z195" s="185">
        <v>0</v>
      </c>
      <c r="AA195" s="181">
        <v>22</v>
      </c>
      <c r="AB195" s="204">
        <v>15</v>
      </c>
      <c r="AC195" s="49"/>
      <c r="AD195" s="126"/>
      <c r="AE195" s="126"/>
      <c r="AF195" s="126"/>
      <c r="AG195" s="126"/>
      <c r="AH195" s="126"/>
    </row>
    <row r="196" spans="1:16" ht="19.5" customHeight="1">
      <c r="A196" s="9"/>
      <c r="B196" s="10"/>
      <c r="C196" s="3"/>
      <c r="D196" s="10"/>
      <c r="E196" s="11"/>
      <c r="F196" s="7"/>
      <c r="G196" s="8"/>
      <c r="H196" s="5"/>
      <c r="I196" s="6"/>
      <c r="J196" s="7"/>
      <c r="K196" s="8"/>
      <c r="L196" s="5"/>
      <c r="M196" s="6"/>
      <c r="N196" s="33">
        <f t="shared" si="26"/>
        <v>0</v>
      </c>
      <c r="O196" s="34">
        <f t="shared" si="27"/>
        <v>0</v>
      </c>
      <c r="P196" s="35">
        <f t="shared" si="28"/>
        <v>0</v>
      </c>
    </row>
    <row r="197" spans="1:16" ht="19.5" customHeight="1">
      <c r="A197" s="9"/>
      <c r="B197" s="10"/>
      <c r="C197" s="3"/>
      <c r="D197" s="10"/>
      <c r="E197" s="11"/>
      <c r="F197" s="7"/>
      <c r="G197" s="8"/>
      <c r="H197" s="5"/>
      <c r="I197" s="6"/>
      <c r="J197" s="7"/>
      <c r="K197" s="8"/>
      <c r="L197" s="5"/>
      <c r="M197" s="6"/>
      <c r="N197" s="33">
        <f t="shared" si="26"/>
        <v>0</v>
      </c>
      <c r="O197" s="34">
        <f t="shared" si="27"/>
        <v>0</v>
      </c>
      <c r="P197" s="35">
        <f t="shared" si="28"/>
        <v>0</v>
      </c>
    </row>
    <row r="198" spans="1:16" ht="19.5" customHeight="1" thickBot="1">
      <c r="A198" s="9"/>
      <c r="B198" s="10"/>
      <c r="C198" s="3"/>
      <c r="D198" s="10"/>
      <c r="E198" s="11"/>
      <c r="F198" s="7"/>
      <c r="G198" s="8"/>
      <c r="H198" s="5"/>
      <c r="I198" s="6"/>
      <c r="J198" s="7"/>
      <c r="K198" s="8"/>
      <c r="L198" s="5"/>
      <c r="M198" s="6"/>
      <c r="N198" s="33">
        <f t="shared" si="26"/>
        <v>0</v>
      </c>
      <c r="O198" s="34">
        <f t="shared" si="27"/>
        <v>0</v>
      </c>
      <c r="P198" s="35">
        <f t="shared" si="28"/>
        <v>0</v>
      </c>
    </row>
    <row r="199" spans="1:16" ht="19.5" customHeight="1" thickBot="1">
      <c r="A199" s="259" t="s">
        <v>14</v>
      </c>
      <c r="B199" s="260"/>
      <c r="C199" s="260"/>
      <c r="D199" s="260"/>
      <c r="E199" s="261"/>
      <c r="F199" s="39">
        <f aca="true" t="shared" si="29" ref="F199:O199">SUM(F189:F198)</f>
        <v>16.18</v>
      </c>
      <c r="G199" s="40">
        <f t="shared" si="29"/>
        <v>32</v>
      </c>
      <c r="H199" s="41">
        <f t="shared" si="29"/>
        <v>10.8</v>
      </c>
      <c r="I199" s="42">
        <f t="shared" si="29"/>
        <v>30</v>
      </c>
      <c r="J199" s="39">
        <f t="shared" si="29"/>
        <v>0</v>
      </c>
      <c r="K199" s="40">
        <f t="shared" si="29"/>
        <v>0</v>
      </c>
      <c r="L199" s="41">
        <f t="shared" si="29"/>
        <v>0</v>
      </c>
      <c r="M199" s="40">
        <f t="shared" si="29"/>
        <v>0</v>
      </c>
      <c r="N199" s="43">
        <f t="shared" si="29"/>
        <v>26.98</v>
      </c>
      <c r="O199" s="44">
        <f t="shared" si="29"/>
        <v>62</v>
      </c>
      <c r="P199" s="32">
        <f t="shared" si="28"/>
        <v>88.98</v>
      </c>
    </row>
    <row r="200" ht="19.5" customHeight="1"/>
    <row r="201" spans="1:16" ht="19.5" customHeight="1">
      <c r="A201" s="238" t="s">
        <v>0</v>
      </c>
      <c r="B201" s="238"/>
      <c r="C201" s="238"/>
      <c r="D201" s="238"/>
      <c r="E201" s="238"/>
      <c r="F201" s="238"/>
      <c r="G201" s="238"/>
      <c r="H201" s="238"/>
      <c r="I201" s="239"/>
      <c r="J201" s="238"/>
      <c r="K201" s="238"/>
      <c r="L201" s="238"/>
      <c r="M201" s="238"/>
      <c r="N201" s="238"/>
      <c r="O201" s="238"/>
      <c r="P201" s="238"/>
    </row>
    <row r="202" spans="1:16" ht="19.5" customHeight="1">
      <c r="A202" s="238"/>
      <c r="B202" s="238"/>
      <c r="C202" s="238"/>
      <c r="D202" s="238"/>
      <c r="E202" s="238"/>
      <c r="F202" s="238"/>
      <c r="G202" s="238"/>
      <c r="H202" s="238"/>
      <c r="I202" s="239"/>
      <c r="J202" s="240"/>
      <c r="K202" s="240"/>
      <c r="L202" s="239"/>
      <c r="M202" s="239"/>
      <c r="N202" s="239"/>
      <c r="O202" s="239"/>
      <c r="P202" s="239"/>
    </row>
    <row r="203" spans="1:11" ht="19.5" customHeight="1">
      <c r="A203" s="241" t="s">
        <v>33</v>
      </c>
      <c r="B203" s="241"/>
      <c r="J203" s="19"/>
      <c r="K203" s="19"/>
    </row>
    <row r="204" spans="1:2" ht="19.5" customHeight="1">
      <c r="A204" s="241"/>
      <c r="B204" s="241"/>
    </row>
    <row r="205" spans="1:22" ht="19.5" customHeight="1">
      <c r="A205" s="241"/>
      <c r="B205" s="241"/>
      <c r="K205" s="18"/>
      <c r="L205" s="18"/>
      <c r="M205" s="18"/>
      <c r="N205" s="18"/>
      <c r="T205" s="1"/>
      <c r="U205" s="1"/>
      <c r="V205" s="1"/>
    </row>
    <row r="206" spans="1:22" ht="19.5" customHeight="1">
      <c r="A206" s="263" t="s">
        <v>15</v>
      </c>
      <c r="B206" s="272" t="s">
        <v>305</v>
      </c>
      <c r="C206" s="272"/>
      <c r="D206" s="272"/>
      <c r="E206" s="29"/>
      <c r="F206" s="16"/>
      <c r="G206" s="16"/>
      <c r="H206" s="16"/>
      <c r="K206" s="255" t="s">
        <v>16</v>
      </c>
      <c r="L206" s="255"/>
      <c r="M206" s="227" t="str">
        <f>R9</f>
        <v>jún 2013</v>
      </c>
      <c r="N206" s="227"/>
      <c r="O206" s="227"/>
      <c r="P206" s="227"/>
      <c r="T206" s="1"/>
      <c r="U206" s="1"/>
      <c r="V206" s="1"/>
    </row>
    <row r="207" spans="1:22" ht="19.5" customHeight="1">
      <c r="A207" s="263"/>
      <c r="B207" s="272"/>
      <c r="C207" s="272"/>
      <c r="D207" s="272"/>
      <c r="E207" s="29"/>
      <c r="F207" s="16"/>
      <c r="G207" s="16"/>
      <c r="H207" s="16"/>
      <c r="K207" s="255"/>
      <c r="L207" s="255"/>
      <c r="M207" s="227"/>
      <c r="N207" s="227"/>
      <c r="O207" s="227"/>
      <c r="P207" s="227"/>
      <c r="T207" s="1"/>
      <c r="U207" s="1"/>
      <c r="V207" s="1"/>
    </row>
    <row r="208" spans="20:22" ht="19.5" customHeight="1" thickBot="1">
      <c r="T208" s="1"/>
      <c r="U208" s="1"/>
      <c r="V208" s="1"/>
    </row>
    <row r="209" spans="1:22" ht="19.5" customHeight="1" thickBot="1">
      <c r="A209" s="242" t="s">
        <v>2</v>
      </c>
      <c r="B209" s="245" t="s">
        <v>3</v>
      </c>
      <c r="C209" s="248" t="s">
        <v>4</v>
      </c>
      <c r="D209" s="251" t="s">
        <v>5</v>
      </c>
      <c r="E209" s="262" t="s">
        <v>6</v>
      </c>
      <c r="F209" s="235" t="s">
        <v>7</v>
      </c>
      <c r="G209" s="235"/>
      <c r="H209" s="235"/>
      <c r="I209" s="235"/>
      <c r="J209" s="235"/>
      <c r="K209" s="235"/>
      <c r="L209" s="235"/>
      <c r="M209" s="231"/>
      <c r="N209" s="234" t="s">
        <v>12</v>
      </c>
      <c r="O209" s="235"/>
      <c r="P209" s="228" t="s">
        <v>14</v>
      </c>
      <c r="T209" s="1"/>
      <c r="U209" s="1"/>
      <c r="V209" s="1"/>
    </row>
    <row r="210" spans="1:22" ht="19.5" customHeight="1">
      <c r="A210" s="243"/>
      <c r="B210" s="246"/>
      <c r="C210" s="249"/>
      <c r="D210" s="252"/>
      <c r="E210" s="232"/>
      <c r="F210" s="256" t="s">
        <v>8</v>
      </c>
      <c r="G210" s="257"/>
      <c r="H210" s="258" t="s">
        <v>9</v>
      </c>
      <c r="I210" s="258"/>
      <c r="J210" s="256" t="s">
        <v>10</v>
      </c>
      <c r="K210" s="257"/>
      <c r="L210" s="258" t="s">
        <v>11</v>
      </c>
      <c r="M210" s="257"/>
      <c r="N210" s="236"/>
      <c r="O210" s="237"/>
      <c r="P210" s="229"/>
      <c r="T210" s="1"/>
      <c r="U210" s="1"/>
      <c r="V210" s="1"/>
    </row>
    <row r="211" spans="1:22" ht="19.5" customHeight="1" thickBot="1">
      <c r="A211" s="244"/>
      <c r="B211" s="247"/>
      <c r="C211" s="250"/>
      <c r="D211" s="253"/>
      <c r="E211" s="233"/>
      <c r="F211" s="20" t="s">
        <v>336</v>
      </c>
      <c r="G211" s="21" t="s">
        <v>13</v>
      </c>
      <c r="H211" s="20" t="s">
        <v>336</v>
      </c>
      <c r="I211" s="22" t="s">
        <v>13</v>
      </c>
      <c r="J211" s="20" t="s">
        <v>336</v>
      </c>
      <c r="K211" s="21" t="s">
        <v>13</v>
      </c>
      <c r="L211" s="20" t="s">
        <v>336</v>
      </c>
      <c r="M211" s="21" t="s">
        <v>13</v>
      </c>
      <c r="N211" s="20" t="s">
        <v>336</v>
      </c>
      <c r="O211" s="22" t="s">
        <v>13</v>
      </c>
      <c r="P211" s="230"/>
      <c r="T211" s="1"/>
      <c r="U211" s="1"/>
      <c r="V211" s="1"/>
    </row>
    <row r="212" spans="1:34" ht="19.5" customHeight="1">
      <c r="A212" s="2" t="s">
        <v>588</v>
      </c>
      <c r="B212" s="3" t="s">
        <v>621</v>
      </c>
      <c r="C212" s="3" t="s">
        <v>361</v>
      </c>
      <c r="D212" s="3" t="s">
        <v>504</v>
      </c>
      <c r="E212" s="4"/>
      <c r="F212" s="7">
        <v>8.09</v>
      </c>
      <c r="G212" s="8">
        <v>16</v>
      </c>
      <c r="H212" s="5">
        <v>5.4</v>
      </c>
      <c r="I212" s="6">
        <v>15</v>
      </c>
      <c r="J212" s="162"/>
      <c r="K212" s="129"/>
      <c r="L212" s="5"/>
      <c r="M212" s="6"/>
      <c r="N212" s="33">
        <f>SUM(F212+H212+J212+L212)</f>
        <v>13.49</v>
      </c>
      <c r="O212" s="34">
        <f>SUM(G212+I212+K212+M212)</f>
        <v>31</v>
      </c>
      <c r="P212" s="35">
        <f>SUM(N212:O212)</f>
        <v>44.49</v>
      </c>
      <c r="R212" s="157" t="s">
        <v>8</v>
      </c>
      <c r="S212" s="194" t="s">
        <v>355</v>
      </c>
      <c r="T212" s="196" t="s">
        <v>356</v>
      </c>
      <c r="U212" s="299" t="s">
        <v>376</v>
      </c>
      <c r="V212" s="300"/>
      <c r="W212" s="158" t="s">
        <v>353</v>
      </c>
      <c r="X212" s="158" t="s">
        <v>354</v>
      </c>
      <c r="Y212" s="183" t="s">
        <v>349</v>
      </c>
      <c r="Z212" s="191" t="s">
        <v>363</v>
      </c>
      <c r="AA212" s="173" t="s">
        <v>362</v>
      </c>
      <c r="AB212" s="184" t="s">
        <v>351</v>
      </c>
      <c r="AC212" s="180" t="s">
        <v>350</v>
      </c>
      <c r="AD212" s="203" t="s">
        <v>377</v>
      </c>
      <c r="AE212" s="202"/>
      <c r="AF212" s="49"/>
      <c r="AH212" s="49"/>
    </row>
    <row r="213" spans="1:34" ht="19.5" customHeight="1">
      <c r="A213" s="9" t="s">
        <v>781</v>
      </c>
      <c r="B213" s="10" t="s">
        <v>870</v>
      </c>
      <c r="C213" s="3" t="s">
        <v>361</v>
      </c>
      <c r="D213" s="10" t="s">
        <v>521</v>
      </c>
      <c r="E213" s="11"/>
      <c r="F213" s="7">
        <v>8.09</v>
      </c>
      <c r="G213" s="8">
        <v>16</v>
      </c>
      <c r="H213" s="5">
        <v>5.4</v>
      </c>
      <c r="I213" s="6">
        <v>15</v>
      </c>
      <c r="J213" s="7"/>
      <c r="K213" s="8"/>
      <c r="L213" s="5"/>
      <c r="M213" s="6"/>
      <c r="N213" s="33">
        <f aca="true" t="shared" si="30" ref="N213:N221">SUM(F213+H213+J213+L213)</f>
        <v>13.49</v>
      </c>
      <c r="O213" s="34">
        <f aca="true" t="shared" si="31" ref="O213:O221">SUM(G213+I213+K213+M213)</f>
        <v>31</v>
      </c>
      <c r="P213" s="35">
        <f aca="true" t="shared" si="32" ref="P213:P222">SUM(N213:O213)</f>
        <v>44.49</v>
      </c>
      <c r="R213" s="157" t="s">
        <v>336</v>
      </c>
      <c r="S213" s="195">
        <v>4.04</v>
      </c>
      <c r="T213" s="197">
        <v>4.04</v>
      </c>
      <c r="U213" s="297">
        <v>9.44</v>
      </c>
      <c r="V213" s="298"/>
      <c r="W213" s="159">
        <v>10.81</v>
      </c>
      <c r="X213" s="159">
        <v>10.81</v>
      </c>
      <c r="Y213" s="193">
        <v>13.52</v>
      </c>
      <c r="Z213" s="192">
        <v>13.52</v>
      </c>
      <c r="AA213" s="173">
        <v>13.52</v>
      </c>
      <c r="AB213" s="185">
        <v>5.4</v>
      </c>
      <c r="AC213" s="181">
        <v>8.09</v>
      </c>
      <c r="AD213" s="204">
        <v>8.09</v>
      </c>
      <c r="AE213" s="126"/>
      <c r="AF213" s="49"/>
      <c r="AH213" s="49"/>
    </row>
    <row r="214" spans="1:34" ht="19.5" customHeight="1">
      <c r="A214" s="9"/>
      <c r="B214" s="10"/>
      <c r="C214" s="3"/>
      <c r="D214" s="10"/>
      <c r="E214" s="11"/>
      <c r="F214" s="7"/>
      <c r="G214" s="8"/>
      <c r="H214" s="5"/>
      <c r="I214" s="6"/>
      <c r="J214" s="7"/>
      <c r="K214" s="8"/>
      <c r="L214" s="5"/>
      <c r="M214" s="6"/>
      <c r="N214" s="33">
        <f t="shared" si="30"/>
        <v>0</v>
      </c>
      <c r="O214" s="34">
        <f t="shared" si="31"/>
        <v>0</v>
      </c>
      <c r="P214" s="35">
        <f t="shared" si="32"/>
        <v>0</v>
      </c>
      <c r="R214" s="157" t="s">
        <v>340</v>
      </c>
      <c r="S214" s="195">
        <v>16</v>
      </c>
      <c r="T214" s="197">
        <v>0</v>
      </c>
      <c r="U214" s="297">
        <v>1.3</v>
      </c>
      <c r="V214" s="298"/>
      <c r="W214" s="159">
        <v>11</v>
      </c>
      <c r="X214" s="159">
        <v>6</v>
      </c>
      <c r="Y214" s="193">
        <v>6</v>
      </c>
      <c r="Z214" s="192">
        <v>5</v>
      </c>
      <c r="AA214" s="173">
        <v>21</v>
      </c>
      <c r="AB214" s="185">
        <v>1.3</v>
      </c>
      <c r="AC214" s="181">
        <v>23</v>
      </c>
      <c r="AD214" s="204">
        <v>16</v>
      </c>
      <c r="AE214" s="126"/>
      <c r="AF214" s="49"/>
      <c r="AH214" s="49"/>
    </row>
    <row r="215" spans="1:34" ht="19.5" customHeight="1">
      <c r="A215" s="9"/>
      <c r="B215" s="10"/>
      <c r="C215" s="3"/>
      <c r="D215" s="10"/>
      <c r="E215" s="11"/>
      <c r="F215" s="7"/>
      <c r="G215" s="8"/>
      <c r="H215" s="5"/>
      <c r="I215" s="6"/>
      <c r="J215" s="7"/>
      <c r="K215" s="8"/>
      <c r="L215" s="5"/>
      <c r="M215" s="6"/>
      <c r="N215" s="33">
        <f t="shared" si="30"/>
        <v>0</v>
      </c>
      <c r="O215" s="34">
        <f t="shared" si="31"/>
        <v>0</v>
      </c>
      <c r="P215" s="35">
        <f t="shared" si="32"/>
        <v>0</v>
      </c>
      <c r="R215" s="119"/>
      <c r="T215" s="119"/>
      <c r="U215" s="119"/>
      <c r="V215" s="119"/>
      <c r="AE215" s="126"/>
      <c r="AF215" s="126"/>
      <c r="AG215" s="126"/>
      <c r="AH215" s="126"/>
    </row>
    <row r="216" spans="1:34" ht="19.5" customHeight="1">
      <c r="A216" s="9"/>
      <c r="B216" s="10"/>
      <c r="C216" s="3"/>
      <c r="D216" s="10"/>
      <c r="E216" s="11"/>
      <c r="F216" s="7"/>
      <c r="G216" s="8"/>
      <c r="H216" s="5"/>
      <c r="I216" s="6"/>
      <c r="J216" s="7"/>
      <c r="K216" s="8"/>
      <c r="L216" s="5"/>
      <c r="M216" s="6"/>
      <c r="N216" s="33">
        <f t="shared" si="30"/>
        <v>0</v>
      </c>
      <c r="O216" s="34">
        <f t="shared" si="31"/>
        <v>0</v>
      </c>
      <c r="P216" s="35">
        <f t="shared" si="32"/>
        <v>0</v>
      </c>
      <c r="R216" s="124" t="s">
        <v>342</v>
      </c>
      <c r="S216" s="194" t="s">
        <v>379</v>
      </c>
      <c r="T216" s="196" t="s">
        <v>380</v>
      </c>
      <c r="U216" s="183" t="s">
        <v>349</v>
      </c>
      <c r="V216" s="189" t="s">
        <v>372</v>
      </c>
      <c r="W216" s="177" t="s">
        <v>348</v>
      </c>
      <c r="X216" s="178" t="s">
        <v>363</v>
      </c>
      <c r="Y216" s="174" t="s">
        <v>362</v>
      </c>
      <c r="Z216" s="186" t="s">
        <v>351</v>
      </c>
      <c r="AA216" s="182" t="s">
        <v>350</v>
      </c>
      <c r="AB216" s="203" t="s">
        <v>378</v>
      </c>
      <c r="AC216" s="201"/>
      <c r="AD216" s="201"/>
      <c r="AE216" s="125"/>
      <c r="AF216" s="202"/>
      <c r="AG216" s="202"/>
      <c r="AH216" s="125"/>
    </row>
    <row r="217" spans="1:34" ht="19.5" customHeight="1">
      <c r="A217" s="9"/>
      <c r="B217" s="10"/>
      <c r="C217" s="3"/>
      <c r="D217" s="10"/>
      <c r="E217" s="11"/>
      <c r="F217" s="7"/>
      <c r="G217" s="8"/>
      <c r="H217" s="5"/>
      <c r="I217" s="6"/>
      <c r="J217" s="7"/>
      <c r="K217" s="8"/>
      <c r="L217" s="5"/>
      <c r="M217" s="6"/>
      <c r="N217" s="33">
        <f t="shared" si="30"/>
        <v>0</v>
      </c>
      <c r="O217" s="34">
        <f t="shared" si="31"/>
        <v>0</v>
      </c>
      <c r="P217" s="35">
        <f t="shared" si="32"/>
        <v>0</v>
      </c>
      <c r="R217" s="124" t="s">
        <v>336</v>
      </c>
      <c r="S217" s="160">
        <v>6.76</v>
      </c>
      <c r="T217" s="198">
        <v>6.76</v>
      </c>
      <c r="U217" s="172">
        <v>9.46</v>
      </c>
      <c r="V217" s="190">
        <v>9.46</v>
      </c>
      <c r="W217" s="176">
        <v>9.46</v>
      </c>
      <c r="X217" s="179">
        <v>9.46</v>
      </c>
      <c r="Y217" s="175">
        <v>9.46</v>
      </c>
      <c r="Z217" s="185">
        <v>5.4</v>
      </c>
      <c r="AA217" s="181">
        <v>5.4</v>
      </c>
      <c r="AB217" s="204">
        <v>5.4</v>
      </c>
      <c r="AC217" s="49"/>
      <c r="AD217" s="126"/>
      <c r="AE217" s="126"/>
      <c r="AF217" s="126"/>
      <c r="AG217" s="126"/>
      <c r="AH217" s="126"/>
    </row>
    <row r="218" spans="1:34" ht="19.5" customHeight="1">
      <c r="A218" s="9"/>
      <c r="B218" s="10"/>
      <c r="C218" s="3"/>
      <c r="D218" s="10"/>
      <c r="E218" s="11"/>
      <c r="F218" s="7"/>
      <c r="G218" s="8"/>
      <c r="H218" s="5"/>
      <c r="I218" s="6"/>
      <c r="J218" s="7"/>
      <c r="K218" s="8"/>
      <c r="L218" s="5"/>
      <c r="M218" s="6"/>
      <c r="N218" s="33">
        <f t="shared" si="30"/>
        <v>0</v>
      </c>
      <c r="O218" s="34">
        <f t="shared" si="31"/>
        <v>0</v>
      </c>
      <c r="P218" s="35">
        <f t="shared" si="32"/>
        <v>0</v>
      </c>
      <c r="R218" s="124" t="s">
        <v>340</v>
      </c>
      <c r="S218" s="160">
        <v>10</v>
      </c>
      <c r="T218" s="198">
        <v>5</v>
      </c>
      <c r="U218" s="172">
        <v>5</v>
      </c>
      <c r="V218" s="190">
        <v>14</v>
      </c>
      <c r="W218" s="176">
        <v>22</v>
      </c>
      <c r="X218" s="179">
        <v>5</v>
      </c>
      <c r="Y218" s="175">
        <v>20</v>
      </c>
      <c r="Z218" s="185">
        <v>0</v>
      </c>
      <c r="AA218" s="181">
        <v>22</v>
      </c>
      <c r="AB218" s="204">
        <v>15</v>
      </c>
      <c r="AC218" s="49"/>
      <c r="AD218" s="126"/>
      <c r="AE218" s="126"/>
      <c r="AF218" s="126"/>
      <c r="AG218" s="126"/>
      <c r="AH218" s="126"/>
    </row>
    <row r="219" spans="1:16" ht="19.5" customHeight="1">
      <c r="A219" s="9"/>
      <c r="B219" s="10"/>
      <c r="C219" s="3"/>
      <c r="D219" s="10"/>
      <c r="E219" s="11"/>
      <c r="F219" s="7"/>
      <c r="G219" s="8"/>
      <c r="H219" s="5"/>
      <c r="I219" s="6"/>
      <c r="J219" s="7"/>
      <c r="K219" s="8"/>
      <c r="L219" s="5"/>
      <c r="M219" s="6"/>
      <c r="N219" s="33">
        <f t="shared" si="30"/>
        <v>0</v>
      </c>
      <c r="O219" s="34">
        <f t="shared" si="31"/>
        <v>0</v>
      </c>
      <c r="P219" s="35">
        <f t="shared" si="32"/>
        <v>0</v>
      </c>
    </row>
    <row r="220" spans="1:16" ht="19.5" customHeight="1">
      <c r="A220" s="9"/>
      <c r="B220" s="10"/>
      <c r="C220" s="3"/>
      <c r="D220" s="10"/>
      <c r="E220" s="11"/>
      <c r="F220" s="7"/>
      <c r="G220" s="8"/>
      <c r="H220" s="5"/>
      <c r="I220" s="6"/>
      <c r="J220" s="7"/>
      <c r="K220" s="8"/>
      <c r="L220" s="5"/>
      <c r="M220" s="6"/>
      <c r="N220" s="33">
        <f t="shared" si="30"/>
        <v>0</v>
      </c>
      <c r="O220" s="34">
        <f t="shared" si="31"/>
        <v>0</v>
      </c>
      <c r="P220" s="35">
        <f t="shared" si="32"/>
        <v>0</v>
      </c>
    </row>
    <row r="221" spans="1:16" ht="19.5" customHeight="1" thickBot="1">
      <c r="A221" s="9"/>
      <c r="B221" s="10"/>
      <c r="C221" s="3"/>
      <c r="D221" s="10"/>
      <c r="E221" s="11"/>
      <c r="F221" s="7"/>
      <c r="G221" s="8"/>
      <c r="H221" s="5"/>
      <c r="I221" s="6"/>
      <c r="J221" s="7"/>
      <c r="K221" s="8"/>
      <c r="L221" s="5"/>
      <c r="M221" s="6"/>
      <c r="N221" s="33">
        <f t="shared" si="30"/>
        <v>0</v>
      </c>
      <c r="O221" s="34">
        <f t="shared" si="31"/>
        <v>0</v>
      </c>
      <c r="P221" s="35">
        <f t="shared" si="32"/>
        <v>0</v>
      </c>
    </row>
    <row r="222" spans="1:16" ht="19.5" customHeight="1" thickBot="1">
      <c r="A222" s="259" t="s">
        <v>14</v>
      </c>
      <c r="B222" s="260"/>
      <c r="C222" s="260"/>
      <c r="D222" s="260"/>
      <c r="E222" s="261"/>
      <c r="F222" s="39">
        <f aca="true" t="shared" si="33" ref="F222:O222">SUM(F212:F221)</f>
        <v>16.18</v>
      </c>
      <c r="G222" s="40">
        <f t="shared" si="33"/>
        <v>32</v>
      </c>
      <c r="H222" s="41">
        <f t="shared" si="33"/>
        <v>10.8</v>
      </c>
      <c r="I222" s="42">
        <f t="shared" si="33"/>
        <v>30</v>
      </c>
      <c r="J222" s="39">
        <f t="shared" si="33"/>
        <v>0</v>
      </c>
      <c r="K222" s="40">
        <f t="shared" si="33"/>
        <v>0</v>
      </c>
      <c r="L222" s="41">
        <f t="shared" si="33"/>
        <v>0</v>
      </c>
      <c r="M222" s="40">
        <f t="shared" si="33"/>
        <v>0</v>
      </c>
      <c r="N222" s="43">
        <f t="shared" si="33"/>
        <v>26.98</v>
      </c>
      <c r="O222" s="44">
        <f t="shared" si="33"/>
        <v>62</v>
      </c>
      <c r="P222" s="32">
        <f t="shared" si="32"/>
        <v>88.98</v>
      </c>
    </row>
    <row r="223" ht="19.5" customHeight="1"/>
    <row r="224" spans="1:16" ht="19.5" customHeight="1">
      <c r="A224" s="238" t="s">
        <v>0</v>
      </c>
      <c r="B224" s="238"/>
      <c r="C224" s="238"/>
      <c r="D224" s="238"/>
      <c r="E224" s="238"/>
      <c r="F224" s="238"/>
      <c r="G224" s="238"/>
      <c r="H224" s="238"/>
      <c r="I224" s="239"/>
      <c r="J224" s="238"/>
      <c r="K224" s="238"/>
      <c r="L224" s="238"/>
      <c r="M224" s="238"/>
      <c r="N224" s="238"/>
      <c r="O224" s="238"/>
      <c r="P224" s="238"/>
    </row>
    <row r="225" spans="1:16" ht="19.5" customHeight="1">
      <c r="A225" s="238"/>
      <c r="B225" s="238"/>
      <c r="C225" s="238"/>
      <c r="D225" s="238"/>
      <c r="E225" s="238"/>
      <c r="F225" s="238"/>
      <c r="G225" s="238"/>
      <c r="H225" s="238"/>
      <c r="I225" s="239"/>
      <c r="J225" s="240"/>
      <c r="K225" s="240"/>
      <c r="L225" s="239"/>
      <c r="M225" s="239"/>
      <c r="N225" s="239"/>
      <c r="O225" s="239"/>
      <c r="P225" s="239"/>
    </row>
    <row r="226" spans="1:11" ht="19.5" customHeight="1">
      <c r="A226" s="241" t="s">
        <v>34</v>
      </c>
      <c r="B226" s="241"/>
      <c r="J226" s="19"/>
      <c r="K226" s="19"/>
    </row>
    <row r="227" spans="1:2" ht="19.5" customHeight="1">
      <c r="A227" s="241"/>
      <c r="B227" s="241"/>
    </row>
    <row r="228" spans="11:14" ht="19.5" customHeight="1">
      <c r="K228" s="18"/>
      <c r="L228" s="18"/>
      <c r="M228" s="18"/>
      <c r="N228" s="18"/>
    </row>
    <row r="229" spans="1:16" ht="19.5" customHeight="1">
      <c r="A229" s="263" t="s">
        <v>15</v>
      </c>
      <c r="B229" s="254" t="s">
        <v>238</v>
      </c>
      <c r="C229" s="254"/>
      <c r="D229" s="254"/>
      <c r="E229" s="29"/>
      <c r="F229" s="16"/>
      <c r="G229" s="16"/>
      <c r="H229" s="16"/>
      <c r="K229" s="255" t="s">
        <v>16</v>
      </c>
      <c r="L229" s="255"/>
      <c r="M229" s="227" t="str">
        <f>R9</f>
        <v>jún 2013</v>
      </c>
      <c r="N229" s="227"/>
      <c r="O229" s="227"/>
      <c r="P229" s="227"/>
    </row>
    <row r="230" spans="1:16" ht="19.5" customHeight="1">
      <c r="A230" s="263"/>
      <c r="B230" s="254"/>
      <c r="C230" s="254"/>
      <c r="D230" s="254"/>
      <c r="E230" s="29"/>
      <c r="F230" s="16"/>
      <c r="G230" s="16"/>
      <c r="H230" s="16"/>
      <c r="K230" s="255"/>
      <c r="L230" s="255"/>
      <c r="M230" s="227"/>
      <c r="N230" s="227"/>
      <c r="O230" s="227"/>
      <c r="P230" s="227"/>
    </row>
    <row r="231" ht="19.5" customHeight="1" thickBot="1"/>
    <row r="232" spans="1:16" ht="19.5" customHeight="1" thickBot="1">
      <c r="A232" s="242" t="s">
        <v>2</v>
      </c>
      <c r="B232" s="245" t="s">
        <v>3</v>
      </c>
      <c r="C232" s="248" t="s">
        <v>4</v>
      </c>
      <c r="D232" s="251" t="s">
        <v>5</v>
      </c>
      <c r="E232" s="262" t="s">
        <v>6</v>
      </c>
      <c r="F232" s="235" t="s">
        <v>7</v>
      </c>
      <c r="G232" s="235"/>
      <c r="H232" s="235"/>
      <c r="I232" s="235"/>
      <c r="J232" s="235"/>
      <c r="K232" s="235"/>
      <c r="L232" s="235"/>
      <c r="M232" s="231"/>
      <c r="N232" s="234" t="s">
        <v>12</v>
      </c>
      <c r="O232" s="235"/>
      <c r="P232" s="228" t="s">
        <v>14</v>
      </c>
    </row>
    <row r="233" spans="1:16" ht="19.5" customHeight="1">
      <c r="A233" s="243"/>
      <c r="B233" s="246"/>
      <c r="C233" s="249"/>
      <c r="D233" s="252"/>
      <c r="E233" s="232"/>
      <c r="F233" s="256" t="s">
        <v>8</v>
      </c>
      <c r="G233" s="257"/>
      <c r="H233" s="258" t="s">
        <v>9</v>
      </c>
      <c r="I233" s="258"/>
      <c r="J233" s="256" t="s">
        <v>10</v>
      </c>
      <c r="K233" s="257"/>
      <c r="L233" s="258" t="s">
        <v>11</v>
      </c>
      <c r="M233" s="257"/>
      <c r="N233" s="236"/>
      <c r="O233" s="237"/>
      <c r="P233" s="229"/>
    </row>
    <row r="234" spans="1:16" ht="19.5" customHeight="1" thickBot="1">
      <c r="A234" s="244"/>
      <c r="B234" s="247"/>
      <c r="C234" s="250"/>
      <c r="D234" s="253"/>
      <c r="E234" s="233"/>
      <c r="F234" s="20" t="s">
        <v>336</v>
      </c>
      <c r="G234" s="21" t="s">
        <v>13</v>
      </c>
      <c r="H234" s="20" t="s">
        <v>336</v>
      </c>
      <c r="I234" s="22" t="s">
        <v>13</v>
      </c>
      <c r="J234" s="20" t="s">
        <v>336</v>
      </c>
      <c r="K234" s="21" t="s">
        <v>13</v>
      </c>
      <c r="L234" s="20" t="s">
        <v>336</v>
      </c>
      <c r="M234" s="21" t="s">
        <v>13</v>
      </c>
      <c r="N234" s="20" t="s">
        <v>336</v>
      </c>
      <c r="O234" s="22" t="s">
        <v>13</v>
      </c>
      <c r="P234" s="230"/>
    </row>
    <row r="235" spans="1:34" ht="19.5" customHeight="1" thickBot="1">
      <c r="A235" s="2" t="s">
        <v>721</v>
      </c>
      <c r="B235" s="3" t="s">
        <v>755</v>
      </c>
      <c r="C235" s="3" t="s">
        <v>361</v>
      </c>
      <c r="D235" s="3" t="s">
        <v>391</v>
      </c>
      <c r="E235" s="4"/>
      <c r="F235" s="7">
        <v>8.09</v>
      </c>
      <c r="G235" s="8">
        <v>16</v>
      </c>
      <c r="H235" s="5">
        <v>5.4</v>
      </c>
      <c r="I235" s="6">
        <v>15</v>
      </c>
      <c r="J235" s="164"/>
      <c r="K235" s="161"/>
      <c r="L235" s="5"/>
      <c r="M235" s="6"/>
      <c r="N235" s="33">
        <f>SUM(F235+H235+J235+L235)</f>
        <v>13.49</v>
      </c>
      <c r="O235" s="34">
        <f>SUM(G235+I235+K235+M235)</f>
        <v>31</v>
      </c>
      <c r="P235" s="35">
        <f>SUM(N235:O235)</f>
        <v>44.49</v>
      </c>
      <c r="R235" s="157" t="s">
        <v>8</v>
      </c>
      <c r="S235" s="194" t="s">
        <v>355</v>
      </c>
      <c r="T235" s="196" t="s">
        <v>356</v>
      </c>
      <c r="U235" s="299" t="s">
        <v>376</v>
      </c>
      <c r="V235" s="300"/>
      <c r="W235" s="158" t="s">
        <v>353</v>
      </c>
      <c r="X235" s="158" t="s">
        <v>354</v>
      </c>
      <c r="Y235" s="183" t="s">
        <v>349</v>
      </c>
      <c r="Z235" s="191" t="s">
        <v>363</v>
      </c>
      <c r="AA235" s="173" t="s">
        <v>362</v>
      </c>
      <c r="AB235" s="184" t="s">
        <v>351</v>
      </c>
      <c r="AC235" s="180" t="s">
        <v>350</v>
      </c>
      <c r="AD235" s="203" t="s">
        <v>377</v>
      </c>
      <c r="AE235" s="202"/>
      <c r="AF235" s="49"/>
      <c r="AH235" s="49"/>
    </row>
    <row r="236" spans="1:34" ht="19.5" customHeight="1">
      <c r="A236" s="9" t="s">
        <v>836</v>
      </c>
      <c r="B236" s="10" t="s">
        <v>863</v>
      </c>
      <c r="C236" s="3" t="s">
        <v>361</v>
      </c>
      <c r="D236" s="10" t="s">
        <v>521</v>
      </c>
      <c r="E236" s="11"/>
      <c r="F236" s="7">
        <v>8.09</v>
      </c>
      <c r="G236" s="8">
        <v>16</v>
      </c>
      <c r="H236" s="5">
        <v>5.4</v>
      </c>
      <c r="I236" s="6">
        <v>15</v>
      </c>
      <c r="J236" s="7"/>
      <c r="K236" s="8"/>
      <c r="L236" s="5"/>
      <c r="M236" s="6"/>
      <c r="N236" s="33">
        <f aca="true" t="shared" si="34" ref="N236:N244">SUM(F236+H236+J236+L236)</f>
        <v>13.49</v>
      </c>
      <c r="O236" s="34">
        <f aca="true" t="shared" si="35" ref="O236:O244">SUM(G236+I236+K236+M236)</f>
        <v>31</v>
      </c>
      <c r="P236" s="35">
        <f aca="true" t="shared" si="36" ref="P236:P245">SUM(N236:O236)</f>
        <v>44.49</v>
      </c>
      <c r="R236" s="157" t="s">
        <v>336</v>
      </c>
      <c r="S236" s="195">
        <v>4.04</v>
      </c>
      <c r="T236" s="197">
        <v>4.04</v>
      </c>
      <c r="U236" s="297">
        <v>9.44</v>
      </c>
      <c r="V236" s="298"/>
      <c r="W236" s="159">
        <v>10.81</v>
      </c>
      <c r="X236" s="159">
        <v>10.81</v>
      </c>
      <c r="Y236" s="193">
        <v>13.52</v>
      </c>
      <c r="Z236" s="192">
        <v>13.52</v>
      </c>
      <c r="AA236" s="173">
        <v>13.52</v>
      </c>
      <c r="AB236" s="185">
        <v>5.4</v>
      </c>
      <c r="AC236" s="181">
        <v>8.09</v>
      </c>
      <c r="AD236" s="204">
        <v>8.09</v>
      </c>
      <c r="AE236" s="126"/>
      <c r="AF236" s="49"/>
      <c r="AH236" s="49"/>
    </row>
    <row r="237" spans="1:34" ht="19.5" customHeight="1">
      <c r="A237" s="9"/>
      <c r="B237" s="10"/>
      <c r="C237" s="3"/>
      <c r="D237" s="10"/>
      <c r="E237" s="11"/>
      <c r="F237" s="7"/>
      <c r="G237" s="8"/>
      <c r="H237" s="5"/>
      <c r="I237" s="6"/>
      <c r="J237" s="7"/>
      <c r="K237" s="8"/>
      <c r="L237" s="5"/>
      <c r="M237" s="6"/>
      <c r="N237" s="33">
        <f t="shared" si="34"/>
        <v>0</v>
      </c>
      <c r="O237" s="34">
        <f t="shared" si="35"/>
        <v>0</v>
      </c>
      <c r="P237" s="35">
        <f t="shared" si="36"/>
        <v>0</v>
      </c>
      <c r="R237" s="157" t="s">
        <v>340</v>
      </c>
      <c r="S237" s="195">
        <v>16</v>
      </c>
      <c r="T237" s="197">
        <v>0</v>
      </c>
      <c r="U237" s="297">
        <v>1.3</v>
      </c>
      <c r="V237" s="298"/>
      <c r="W237" s="159">
        <v>11</v>
      </c>
      <c r="X237" s="159">
        <v>6</v>
      </c>
      <c r="Y237" s="193">
        <v>6</v>
      </c>
      <c r="Z237" s="192">
        <v>5</v>
      </c>
      <c r="AA237" s="173">
        <v>21</v>
      </c>
      <c r="AB237" s="185">
        <v>1.3</v>
      </c>
      <c r="AC237" s="181">
        <v>23</v>
      </c>
      <c r="AD237" s="204">
        <v>16</v>
      </c>
      <c r="AE237" s="126"/>
      <c r="AF237" s="49"/>
      <c r="AH237" s="49"/>
    </row>
    <row r="238" spans="1:34" ht="19.5" customHeight="1">
      <c r="A238" s="9"/>
      <c r="B238" s="10"/>
      <c r="C238" s="3"/>
      <c r="D238" s="10"/>
      <c r="E238" s="11"/>
      <c r="F238" s="7"/>
      <c r="G238" s="8"/>
      <c r="H238" s="5"/>
      <c r="I238" s="6"/>
      <c r="J238" s="7"/>
      <c r="K238" s="8"/>
      <c r="L238" s="5"/>
      <c r="M238" s="6"/>
      <c r="N238" s="33">
        <f t="shared" si="34"/>
        <v>0</v>
      </c>
      <c r="O238" s="34">
        <f t="shared" si="35"/>
        <v>0</v>
      </c>
      <c r="P238" s="35">
        <f t="shared" si="36"/>
        <v>0</v>
      </c>
      <c r="R238" s="119"/>
      <c r="T238" s="119"/>
      <c r="U238" s="119"/>
      <c r="V238" s="119"/>
      <c r="AE238" s="126"/>
      <c r="AF238" s="126"/>
      <c r="AG238" s="126"/>
      <c r="AH238" s="126"/>
    </row>
    <row r="239" spans="1:34" ht="19.5" customHeight="1">
      <c r="A239" s="9"/>
      <c r="B239" s="10"/>
      <c r="C239" s="3"/>
      <c r="D239" s="10"/>
      <c r="E239" s="11"/>
      <c r="F239" s="7"/>
      <c r="G239" s="8"/>
      <c r="H239" s="5"/>
      <c r="I239" s="6"/>
      <c r="J239" s="7"/>
      <c r="K239" s="8"/>
      <c r="L239" s="5"/>
      <c r="M239" s="6"/>
      <c r="N239" s="33">
        <f t="shared" si="34"/>
        <v>0</v>
      </c>
      <c r="O239" s="34">
        <f t="shared" si="35"/>
        <v>0</v>
      </c>
      <c r="P239" s="35">
        <f t="shared" si="36"/>
        <v>0</v>
      </c>
      <c r="R239" s="124" t="s">
        <v>342</v>
      </c>
      <c r="S239" s="194" t="s">
        <v>379</v>
      </c>
      <c r="T239" s="196" t="s">
        <v>380</v>
      </c>
      <c r="U239" s="183" t="s">
        <v>349</v>
      </c>
      <c r="V239" s="189" t="s">
        <v>372</v>
      </c>
      <c r="W239" s="177" t="s">
        <v>348</v>
      </c>
      <c r="X239" s="178" t="s">
        <v>363</v>
      </c>
      <c r="Y239" s="174" t="s">
        <v>362</v>
      </c>
      <c r="Z239" s="186" t="s">
        <v>351</v>
      </c>
      <c r="AA239" s="182" t="s">
        <v>350</v>
      </c>
      <c r="AB239" s="203" t="s">
        <v>378</v>
      </c>
      <c r="AC239" s="201"/>
      <c r="AD239" s="201"/>
      <c r="AE239" s="125"/>
      <c r="AF239" s="202"/>
      <c r="AG239" s="202"/>
      <c r="AH239" s="125"/>
    </row>
    <row r="240" spans="1:34" ht="19.5" customHeight="1">
      <c r="A240" s="9"/>
      <c r="B240" s="10"/>
      <c r="C240" s="3"/>
      <c r="D240" s="10"/>
      <c r="E240" s="11"/>
      <c r="F240" s="7"/>
      <c r="G240" s="8"/>
      <c r="H240" s="5"/>
      <c r="I240" s="6"/>
      <c r="J240" s="7"/>
      <c r="K240" s="8"/>
      <c r="L240" s="5"/>
      <c r="M240" s="6"/>
      <c r="N240" s="33">
        <f t="shared" si="34"/>
        <v>0</v>
      </c>
      <c r="O240" s="34">
        <f t="shared" si="35"/>
        <v>0</v>
      </c>
      <c r="P240" s="35">
        <f t="shared" si="36"/>
        <v>0</v>
      </c>
      <c r="R240" s="124" t="s">
        <v>336</v>
      </c>
      <c r="S240" s="160">
        <v>6.76</v>
      </c>
      <c r="T240" s="198">
        <v>6.76</v>
      </c>
      <c r="U240" s="172">
        <v>9.46</v>
      </c>
      <c r="V240" s="190">
        <v>9.46</v>
      </c>
      <c r="W240" s="176">
        <v>9.46</v>
      </c>
      <c r="X240" s="179">
        <v>9.46</v>
      </c>
      <c r="Y240" s="175">
        <v>9.46</v>
      </c>
      <c r="Z240" s="185">
        <v>5.4</v>
      </c>
      <c r="AA240" s="181">
        <v>5.4</v>
      </c>
      <c r="AB240" s="204">
        <v>5.4</v>
      </c>
      <c r="AC240" s="49"/>
      <c r="AD240" s="126"/>
      <c r="AE240" s="126"/>
      <c r="AF240" s="126"/>
      <c r="AG240" s="126"/>
      <c r="AH240" s="126"/>
    </row>
    <row r="241" spans="1:34" ht="19.5" customHeight="1">
      <c r="A241" s="9"/>
      <c r="B241" s="10"/>
      <c r="C241" s="3"/>
      <c r="D241" s="10"/>
      <c r="E241" s="11"/>
      <c r="F241" s="7"/>
      <c r="G241" s="8"/>
      <c r="H241" s="5"/>
      <c r="I241" s="6"/>
      <c r="J241" s="7"/>
      <c r="K241" s="8"/>
      <c r="L241" s="5"/>
      <c r="M241" s="6"/>
      <c r="N241" s="33">
        <f t="shared" si="34"/>
        <v>0</v>
      </c>
      <c r="O241" s="34">
        <f t="shared" si="35"/>
        <v>0</v>
      </c>
      <c r="P241" s="35">
        <f t="shared" si="36"/>
        <v>0</v>
      </c>
      <c r="R241" s="124" t="s">
        <v>340</v>
      </c>
      <c r="S241" s="160">
        <v>10</v>
      </c>
      <c r="T241" s="198">
        <v>5</v>
      </c>
      <c r="U241" s="172">
        <v>5</v>
      </c>
      <c r="V241" s="190">
        <v>14</v>
      </c>
      <c r="W241" s="176">
        <v>22</v>
      </c>
      <c r="X241" s="179">
        <v>5</v>
      </c>
      <c r="Y241" s="175">
        <v>20</v>
      </c>
      <c r="Z241" s="185">
        <v>0</v>
      </c>
      <c r="AA241" s="181">
        <v>22</v>
      </c>
      <c r="AB241" s="204">
        <v>15</v>
      </c>
      <c r="AC241" s="49"/>
      <c r="AD241" s="126"/>
      <c r="AE241" s="126"/>
      <c r="AF241" s="126"/>
      <c r="AG241" s="126"/>
      <c r="AH241" s="126"/>
    </row>
    <row r="242" spans="1:22" ht="19.5" customHeight="1">
      <c r="A242" s="9"/>
      <c r="B242" s="10"/>
      <c r="C242" s="3"/>
      <c r="D242" s="10"/>
      <c r="E242" s="11"/>
      <c r="F242" s="7"/>
      <c r="G242" s="8"/>
      <c r="H242" s="5"/>
      <c r="I242" s="6"/>
      <c r="J242" s="7"/>
      <c r="K242" s="8"/>
      <c r="L242" s="5"/>
      <c r="M242" s="6"/>
      <c r="N242" s="33">
        <f t="shared" si="34"/>
        <v>0</v>
      </c>
      <c r="O242" s="34">
        <f t="shared" si="35"/>
        <v>0</v>
      </c>
      <c r="P242" s="35">
        <f t="shared" si="36"/>
        <v>0</v>
      </c>
      <c r="T242" s="1"/>
      <c r="U242" s="1"/>
      <c r="V242" s="1"/>
    </row>
    <row r="243" spans="1:22" ht="19.5" customHeight="1">
      <c r="A243" s="9"/>
      <c r="B243" s="10"/>
      <c r="C243" s="3"/>
      <c r="D243" s="10"/>
      <c r="E243" s="11"/>
      <c r="F243" s="7"/>
      <c r="G243" s="8"/>
      <c r="H243" s="5"/>
      <c r="I243" s="6"/>
      <c r="J243" s="7"/>
      <c r="K243" s="8"/>
      <c r="L243" s="5"/>
      <c r="M243" s="6"/>
      <c r="N243" s="33">
        <f t="shared" si="34"/>
        <v>0</v>
      </c>
      <c r="O243" s="34">
        <f t="shared" si="35"/>
        <v>0</v>
      </c>
      <c r="P243" s="35">
        <f t="shared" si="36"/>
        <v>0</v>
      </c>
      <c r="T243" s="1"/>
      <c r="U243" s="1"/>
      <c r="V243" s="1"/>
    </row>
    <row r="244" spans="1:22" ht="19.5" customHeight="1" thickBot="1">
      <c r="A244" s="9"/>
      <c r="B244" s="10"/>
      <c r="C244" s="3"/>
      <c r="D244" s="10"/>
      <c r="E244" s="11"/>
      <c r="F244" s="7"/>
      <c r="G244" s="8"/>
      <c r="H244" s="5"/>
      <c r="I244" s="6"/>
      <c r="J244" s="7"/>
      <c r="K244" s="8"/>
      <c r="L244" s="5"/>
      <c r="M244" s="6"/>
      <c r="N244" s="33">
        <f t="shared" si="34"/>
        <v>0</v>
      </c>
      <c r="O244" s="34">
        <f t="shared" si="35"/>
        <v>0</v>
      </c>
      <c r="P244" s="35">
        <f t="shared" si="36"/>
        <v>0</v>
      </c>
      <c r="T244" s="1"/>
      <c r="U244" s="1"/>
      <c r="V244" s="1"/>
    </row>
    <row r="245" spans="1:22" ht="19.5" customHeight="1" thickBot="1">
      <c r="A245" s="259" t="s">
        <v>14</v>
      </c>
      <c r="B245" s="260"/>
      <c r="C245" s="260"/>
      <c r="D245" s="260"/>
      <c r="E245" s="261"/>
      <c r="F245" s="39">
        <f aca="true" t="shared" si="37" ref="F245:O245">SUM(F235:F244)</f>
        <v>16.18</v>
      </c>
      <c r="G245" s="40">
        <f t="shared" si="37"/>
        <v>32</v>
      </c>
      <c r="H245" s="41">
        <f t="shared" si="37"/>
        <v>10.8</v>
      </c>
      <c r="I245" s="42">
        <f t="shared" si="37"/>
        <v>30</v>
      </c>
      <c r="J245" s="39">
        <f t="shared" si="37"/>
        <v>0</v>
      </c>
      <c r="K245" s="40">
        <f t="shared" si="37"/>
        <v>0</v>
      </c>
      <c r="L245" s="41">
        <f t="shared" si="37"/>
        <v>0</v>
      </c>
      <c r="M245" s="40">
        <f t="shared" si="37"/>
        <v>0</v>
      </c>
      <c r="N245" s="43">
        <f t="shared" si="37"/>
        <v>26.98</v>
      </c>
      <c r="O245" s="44">
        <f t="shared" si="37"/>
        <v>62</v>
      </c>
      <c r="P245" s="32">
        <f t="shared" si="36"/>
        <v>88.98</v>
      </c>
      <c r="T245" s="1"/>
      <c r="U245" s="1"/>
      <c r="V245" s="1"/>
    </row>
    <row r="246" spans="20:22" ht="19.5" customHeight="1">
      <c r="T246" s="1"/>
      <c r="U246" s="1"/>
      <c r="V246" s="1"/>
    </row>
    <row r="247" spans="1:22" ht="19.5" customHeight="1">
      <c r="A247" s="238" t="s">
        <v>0</v>
      </c>
      <c r="B247" s="238"/>
      <c r="C247" s="238"/>
      <c r="D247" s="238"/>
      <c r="E247" s="238"/>
      <c r="F247" s="238"/>
      <c r="G247" s="238"/>
      <c r="H247" s="238"/>
      <c r="I247" s="239"/>
      <c r="J247" s="238"/>
      <c r="K247" s="238"/>
      <c r="L247" s="238"/>
      <c r="M247" s="238"/>
      <c r="N247" s="238"/>
      <c r="O247" s="238"/>
      <c r="P247" s="238"/>
      <c r="T247" s="1"/>
      <c r="U247" s="1"/>
      <c r="V247" s="1"/>
    </row>
    <row r="248" spans="1:16" ht="19.5" customHeight="1">
      <c r="A248" s="238"/>
      <c r="B248" s="238"/>
      <c r="C248" s="238"/>
      <c r="D248" s="238"/>
      <c r="E248" s="238"/>
      <c r="F248" s="238"/>
      <c r="G248" s="238"/>
      <c r="H248" s="238"/>
      <c r="I248" s="239"/>
      <c r="J248" s="240"/>
      <c r="K248" s="240"/>
      <c r="L248" s="239"/>
      <c r="M248" s="239"/>
      <c r="N248" s="239"/>
      <c r="O248" s="239"/>
      <c r="P248" s="239"/>
    </row>
    <row r="249" spans="1:11" ht="19.5" customHeight="1">
      <c r="A249" s="241" t="s">
        <v>35</v>
      </c>
      <c r="B249" s="241"/>
      <c r="J249" s="19"/>
      <c r="K249" s="19"/>
    </row>
    <row r="250" spans="1:2" ht="19.5" customHeight="1">
      <c r="A250" s="241"/>
      <c r="B250" s="241"/>
    </row>
    <row r="251" spans="1:14" ht="19.5" customHeight="1">
      <c r="A251" s="241"/>
      <c r="B251" s="241"/>
      <c r="K251" s="18"/>
      <c r="L251" s="18"/>
      <c r="M251" s="18"/>
      <c r="N251" s="18"/>
    </row>
    <row r="252" spans="1:16" ht="19.5" customHeight="1">
      <c r="A252" s="263" t="s">
        <v>15</v>
      </c>
      <c r="B252" s="254" t="s">
        <v>306</v>
      </c>
      <c r="C252" s="254"/>
      <c r="D252" s="254"/>
      <c r="E252" s="29"/>
      <c r="F252" s="16"/>
      <c r="G252" s="16"/>
      <c r="H252" s="16"/>
      <c r="K252" s="255" t="s">
        <v>16</v>
      </c>
      <c r="L252" s="255"/>
      <c r="M252" s="227" t="str">
        <f>R9</f>
        <v>jún 2013</v>
      </c>
      <c r="N252" s="227"/>
      <c r="O252" s="227"/>
      <c r="P252" s="227"/>
    </row>
    <row r="253" spans="1:16" ht="19.5" customHeight="1">
      <c r="A253" s="263"/>
      <c r="B253" s="254"/>
      <c r="C253" s="254"/>
      <c r="D253" s="254"/>
      <c r="E253" s="29"/>
      <c r="F253" s="16"/>
      <c r="G253" s="16"/>
      <c r="H253" s="16"/>
      <c r="K253" s="255"/>
      <c r="L253" s="255"/>
      <c r="M253" s="227"/>
      <c r="N253" s="227"/>
      <c r="O253" s="227"/>
      <c r="P253" s="227"/>
    </row>
    <row r="254" ht="19.5" customHeight="1" thickBot="1"/>
    <row r="255" spans="1:16" ht="19.5" customHeight="1" thickBot="1">
      <c r="A255" s="242" t="s">
        <v>2</v>
      </c>
      <c r="B255" s="245" t="s">
        <v>3</v>
      </c>
      <c r="C255" s="248" t="s">
        <v>4</v>
      </c>
      <c r="D255" s="251" t="s">
        <v>5</v>
      </c>
      <c r="E255" s="262" t="s">
        <v>6</v>
      </c>
      <c r="F255" s="235" t="s">
        <v>7</v>
      </c>
      <c r="G255" s="235"/>
      <c r="H255" s="235"/>
      <c r="I255" s="235"/>
      <c r="J255" s="235"/>
      <c r="K255" s="235"/>
      <c r="L255" s="235"/>
      <c r="M255" s="231"/>
      <c r="N255" s="234" t="s">
        <v>12</v>
      </c>
      <c r="O255" s="235"/>
      <c r="P255" s="228" t="s">
        <v>14</v>
      </c>
    </row>
    <row r="256" spans="1:16" ht="19.5" customHeight="1">
      <c r="A256" s="243"/>
      <c r="B256" s="246"/>
      <c r="C256" s="249"/>
      <c r="D256" s="252"/>
      <c r="E256" s="232"/>
      <c r="F256" s="256" t="s">
        <v>8</v>
      </c>
      <c r="G256" s="257"/>
      <c r="H256" s="258" t="s">
        <v>9</v>
      </c>
      <c r="I256" s="258"/>
      <c r="J256" s="256" t="s">
        <v>10</v>
      </c>
      <c r="K256" s="257"/>
      <c r="L256" s="258" t="s">
        <v>11</v>
      </c>
      <c r="M256" s="257"/>
      <c r="N256" s="236"/>
      <c r="O256" s="237"/>
      <c r="P256" s="229"/>
    </row>
    <row r="257" spans="1:16" ht="19.5" customHeight="1" thickBot="1">
      <c r="A257" s="244"/>
      <c r="B257" s="247"/>
      <c r="C257" s="250"/>
      <c r="D257" s="253"/>
      <c r="E257" s="233"/>
      <c r="F257" s="20" t="s">
        <v>336</v>
      </c>
      <c r="G257" s="21" t="s">
        <v>13</v>
      </c>
      <c r="H257" s="20" t="s">
        <v>336</v>
      </c>
      <c r="I257" s="22" t="s">
        <v>13</v>
      </c>
      <c r="J257" s="20" t="s">
        <v>336</v>
      </c>
      <c r="K257" s="21" t="s">
        <v>13</v>
      </c>
      <c r="L257" s="20" t="s">
        <v>336</v>
      </c>
      <c r="M257" s="21" t="s">
        <v>13</v>
      </c>
      <c r="N257" s="20" t="s">
        <v>336</v>
      </c>
      <c r="O257" s="22" t="s">
        <v>13</v>
      </c>
      <c r="P257" s="230"/>
    </row>
    <row r="258" spans="1:34" ht="19.5" customHeight="1">
      <c r="A258" s="2" t="s">
        <v>588</v>
      </c>
      <c r="B258" s="3" t="s">
        <v>624</v>
      </c>
      <c r="C258" s="3" t="s">
        <v>361</v>
      </c>
      <c r="D258" s="3" t="s">
        <v>504</v>
      </c>
      <c r="E258" s="4"/>
      <c r="F258" s="7">
        <v>8.09</v>
      </c>
      <c r="G258" s="8">
        <v>16</v>
      </c>
      <c r="H258" s="5">
        <v>5.4</v>
      </c>
      <c r="I258" s="6">
        <v>15</v>
      </c>
      <c r="J258" s="162"/>
      <c r="K258" s="129"/>
      <c r="L258" s="5"/>
      <c r="M258" s="6"/>
      <c r="N258" s="33">
        <f>SUM(F258+H258+J258+L258)</f>
        <v>13.49</v>
      </c>
      <c r="O258" s="34">
        <f>SUM(G258+I258+K258+M258)</f>
        <v>31</v>
      </c>
      <c r="P258" s="35">
        <f>SUM(N258:O258)</f>
        <v>44.49</v>
      </c>
      <c r="R258" s="157" t="s">
        <v>8</v>
      </c>
      <c r="S258" s="194" t="s">
        <v>355</v>
      </c>
      <c r="T258" s="196" t="s">
        <v>356</v>
      </c>
      <c r="U258" s="299" t="s">
        <v>376</v>
      </c>
      <c r="V258" s="300"/>
      <c r="W258" s="158" t="s">
        <v>353</v>
      </c>
      <c r="X258" s="158" t="s">
        <v>354</v>
      </c>
      <c r="Y258" s="183" t="s">
        <v>349</v>
      </c>
      <c r="Z258" s="191" t="s">
        <v>363</v>
      </c>
      <c r="AA258" s="173" t="s">
        <v>362</v>
      </c>
      <c r="AB258" s="184" t="s">
        <v>351</v>
      </c>
      <c r="AC258" s="180" t="s">
        <v>350</v>
      </c>
      <c r="AD258" s="203" t="s">
        <v>377</v>
      </c>
      <c r="AE258" s="202"/>
      <c r="AF258" s="49"/>
      <c r="AH258" s="49"/>
    </row>
    <row r="259" spans="1:34" ht="19.5" customHeight="1">
      <c r="A259" s="9" t="s">
        <v>836</v>
      </c>
      <c r="B259" s="10" t="s">
        <v>873</v>
      </c>
      <c r="C259" s="3" t="s">
        <v>361</v>
      </c>
      <c r="D259" s="10" t="s">
        <v>521</v>
      </c>
      <c r="E259" s="11"/>
      <c r="F259" s="7">
        <v>8.09</v>
      </c>
      <c r="G259" s="8">
        <v>16</v>
      </c>
      <c r="H259" s="5">
        <v>5.4</v>
      </c>
      <c r="I259" s="6">
        <v>15</v>
      </c>
      <c r="J259" s="7"/>
      <c r="K259" s="8"/>
      <c r="L259" s="5"/>
      <c r="M259" s="6"/>
      <c r="N259" s="33">
        <f aca="true" t="shared" si="38" ref="N259:N267">SUM(F259+H259+J259+L259)</f>
        <v>13.49</v>
      </c>
      <c r="O259" s="34">
        <f aca="true" t="shared" si="39" ref="O259:O267">SUM(G259+I259+K259+M259)</f>
        <v>31</v>
      </c>
      <c r="P259" s="35">
        <f aca="true" t="shared" si="40" ref="P259:P268">SUM(N259:O259)</f>
        <v>44.49</v>
      </c>
      <c r="R259" s="157" t="s">
        <v>336</v>
      </c>
      <c r="S259" s="195">
        <v>4.04</v>
      </c>
      <c r="T259" s="197">
        <v>4.04</v>
      </c>
      <c r="U259" s="297">
        <v>9.44</v>
      </c>
      <c r="V259" s="298"/>
      <c r="W259" s="159">
        <v>10.81</v>
      </c>
      <c r="X259" s="159">
        <v>10.81</v>
      </c>
      <c r="Y259" s="193">
        <v>13.52</v>
      </c>
      <c r="Z259" s="192">
        <v>13.52</v>
      </c>
      <c r="AA259" s="173">
        <v>13.52</v>
      </c>
      <c r="AB259" s="185">
        <v>5.4</v>
      </c>
      <c r="AC259" s="181">
        <v>8.09</v>
      </c>
      <c r="AD259" s="204">
        <v>8.09</v>
      </c>
      <c r="AE259" s="126"/>
      <c r="AF259" s="49"/>
      <c r="AH259" s="49"/>
    </row>
    <row r="260" spans="1:34" ht="19.5" customHeight="1">
      <c r="A260" s="9"/>
      <c r="B260" s="10"/>
      <c r="C260" s="3"/>
      <c r="D260" s="10"/>
      <c r="E260" s="11"/>
      <c r="F260" s="7"/>
      <c r="G260" s="8"/>
      <c r="H260" s="5"/>
      <c r="I260" s="6"/>
      <c r="J260" s="7"/>
      <c r="K260" s="8"/>
      <c r="L260" s="5"/>
      <c r="M260" s="6"/>
      <c r="N260" s="33">
        <f t="shared" si="38"/>
        <v>0</v>
      </c>
      <c r="O260" s="34">
        <f t="shared" si="39"/>
        <v>0</v>
      </c>
      <c r="P260" s="35">
        <f t="shared" si="40"/>
        <v>0</v>
      </c>
      <c r="R260" s="157" t="s">
        <v>340</v>
      </c>
      <c r="S260" s="195">
        <v>16</v>
      </c>
      <c r="T260" s="197">
        <v>0</v>
      </c>
      <c r="U260" s="297">
        <v>1.3</v>
      </c>
      <c r="V260" s="298"/>
      <c r="W260" s="159">
        <v>11</v>
      </c>
      <c r="X260" s="159">
        <v>6</v>
      </c>
      <c r="Y260" s="193">
        <v>6</v>
      </c>
      <c r="Z260" s="192">
        <v>5</v>
      </c>
      <c r="AA260" s="173">
        <v>21</v>
      </c>
      <c r="AB260" s="185">
        <v>1.3</v>
      </c>
      <c r="AC260" s="181">
        <v>23</v>
      </c>
      <c r="AD260" s="204">
        <v>16</v>
      </c>
      <c r="AE260" s="126"/>
      <c r="AF260" s="49"/>
      <c r="AH260" s="49"/>
    </row>
    <row r="261" spans="1:34" ht="19.5" customHeight="1">
      <c r="A261" s="9"/>
      <c r="B261" s="10"/>
      <c r="C261" s="3"/>
      <c r="D261" s="10"/>
      <c r="E261" s="11"/>
      <c r="F261" s="7"/>
      <c r="G261" s="8"/>
      <c r="H261" s="5"/>
      <c r="I261" s="6"/>
      <c r="J261" s="7"/>
      <c r="K261" s="8"/>
      <c r="L261" s="5"/>
      <c r="M261" s="6"/>
      <c r="N261" s="33">
        <f t="shared" si="38"/>
        <v>0</v>
      </c>
      <c r="O261" s="34">
        <f t="shared" si="39"/>
        <v>0</v>
      </c>
      <c r="P261" s="35">
        <f t="shared" si="40"/>
        <v>0</v>
      </c>
      <c r="R261" s="119"/>
      <c r="T261" s="119"/>
      <c r="U261" s="119"/>
      <c r="V261" s="119"/>
      <c r="AE261" s="126"/>
      <c r="AF261" s="126"/>
      <c r="AG261" s="126"/>
      <c r="AH261" s="126"/>
    </row>
    <row r="262" spans="1:34" ht="19.5" customHeight="1">
      <c r="A262" s="9"/>
      <c r="B262" s="10"/>
      <c r="C262" s="3"/>
      <c r="D262" s="10"/>
      <c r="E262" s="11"/>
      <c r="F262" s="7"/>
      <c r="G262" s="8"/>
      <c r="H262" s="5"/>
      <c r="I262" s="6"/>
      <c r="J262" s="7"/>
      <c r="K262" s="8"/>
      <c r="L262" s="5"/>
      <c r="M262" s="6"/>
      <c r="N262" s="33">
        <f t="shared" si="38"/>
        <v>0</v>
      </c>
      <c r="O262" s="34">
        <f t="shared" si="39"/>
        <v>0</v>
      </c>
      <c r="P262" s="35">
        <f t="shared" si="40"/>
        <v>0</v>
      </c>
      <c r="R262" s="124" t="s">
        <v>342</v>
      </c>
      <c r="S262" s="194" t="s">
        <v>379</v>
      </c>
      <c r="T262" s="196" t="s">
        <v>380</v>
      </c>
      <c r="U262" s="183" t="s">
        <v>349</v>
      </c>
      <c r="V262" s="189" t="s">
        <v>372</v>
      </c>
      <c r="W262" s="177" t="s">
        <v>348</v>
      </c>
      <c r="X262" s="178" t="s">
        <v>363</v>
      </c>
      <c r="Y262" s="174" t="s">
        <v>362</v>
      </c>
      <c r="Z262" s="186" t="s">
        <v>351</v>
      </c>
      <c r="AA262" s="182" t="s">
        <v>350</v>
      </c>
      <c r="AB262" s="203" t="s">
        <v>378</v>
      </c>
      <c r="AC262" s="201"/>
      <c r="AD262" s="201"/>
      <c r="AE262" s="125"/>
      <c r="AF262" s="202"/>
      <c r="AG262" s="202"/>
      <c r="AH262" s="125"/>
    </row>
    <row r="263" spans="1:34" ht="19.5" customHeight="1">
      <c r="A263" s="9"/>
      <c r="B263" s="10"/>
      <c r="C263" s="3"/>
      <c r="D263" s="10"/>
      <c r="E263" s="11"/>
      <c r="F263" s="7"/>
      <c r="G263" s="8"/>
      <c r="H263" s="5"/>
      <c r="I263" s="6"/>
      <c r="J263" s="7"/>
      <c r="K263" s="8"/>
      <c r="L263" s="5"/>
      <c r="M263" s="6"/>
      <c r="N263" s="33">
        <f t="shared" si="38"/>
        <v>0</v>
      </c>
      <c r="O263" s="34">
        <f t="shared" si="39"/>
        <v>0</v>
      </c>
      <c r="P263" s="35">
        <f t="shared" si="40"/>
        <v>0</v>
      </c>
      <c r="R263" s="124" t="s">
        <v>336</v>
      </c>
      <c r="S263" s="160">
        <v>6.76</v>
      </c>
      <c r="T263" s="198">
        <v>6.76</v>
      </c>
      <c r="U263" s="172">
        <v>9.46</v>
      </c>
      <c r="V263" s="190">
        <v>9.46</v>
      </c>
      <c r="W263" s="176">
        <v>9.46</v>
      </c>
      <c r="X263" s="179">
        <v>9.46</v>
      </c>
      <c r="Y263" s="175">
        <v>9.46</v>
      </c>
      <c r="Z263" s="185">
        <v>5.4</v>
      </c>
      <c r="AA263" s="181">
        <v>5.4</v>
      </c>
      <c r="AB263" s="204">
        <v>5.4</v>
      </c>
      <c r="AC263" s="49"/>
      <c r="AD263" s="126"/>
      <c r="AE263" s="126"/>
      <c r="AF263" s="126"/>
      <c r="AG263" s="126"/>
      <c r="AH263" s="126"/>
    </row>
    <row r="264" spans="1:34" ht="19.5" customHeight="1">
      <c r="A264" s="9"/>
      <c r="B264" s="10"/>
      <c r="C264" s="3"/>
      <c r="D264" s="10"/>
      <c r="E264" s="11"/>
      <c r="F264" s="7"/>
      <c r="G264" s="8"/>
      <c r="H264" s="5"/>
      <c r="I264" s="6"/>
      <c r="J264" s="7"/>
      <c r="K264" s="8"/>
      <c r="L264" s="5"/>
      <c r="M264" s="6"/>
      <c r="N264" s="33">
        <f t="shared" si="38"/>
        <v>0</v>
      </c>
      <c r="O264" s="34">
        <f t="shared" si="39"/>
        <v>0</v>
      </c>
      <c r="P264" s="35">
        <f t="shared" si="40"/>
        <v>0</v>
      </c>
      <c r="R264" s="124" t="s">
        <v>340</v>
      </c>
      <c r="S264" s="160">
        <v>10</v>
      </c>
      <c r="T264" s="198">
        <v>5</v>
      </c>
      <c r="U264" s="172">
        <v>5</v>
      </c>
      <c r="V264" s="190">
        <v>14</v>
      </c>
      <c r="W264" s="176">
        <v>22</v>
      </c>
      <c r="X264" s="179">
        <v>5</v>
      </c>
      <c r="Y264" s="175">
        <v>20</v>
      </c>
      <c r="Z264" s="185">
        <v>0</v>
      </c>
      <c r="AA264" s="181">
        <v>22</v>
      </c>
      <c r="AB264" s="204">
        <v>15</v>
      </c>
      <c r="AC264" s="49"/>
      <c r="AD264" s="126"/>
      <c r="AE264" s="126"/>
      <c r="AF264" s="126"/>
      <c r="AG264" s="126"/>
      <c r="AH264" s="126"/>
    </row>
    <row r="265" spans="1:16" ht="19.5" customHeight="1">
      <c r="A265" s="9"/>
      <c r="B265" s="10"/>
      <c r="C265" s="3"/>
      <c r="D265" s="10"/>
      <c r="E265" s="11"/>
      <c r="F265" s="7"/>
      <c r="G265" s="8"/>
      <c r="H265" s="5"/>
      <c r="I265" s="6"/>
      <c r="J265" s="7"/>
      <c r="K265" s="8"/>
      <c r="L265" s="5"/>
      <c r="M265" s="6"/>
      <c r="N265" s="33">
        <f t="shared" si="38"/>
        <v>0</v>
      </c>
      <c r="O265" s="34">
        <f t="shared" si="39"/>
        <v>0</v>
      </c>
      <c r="P265" s="35">
        <f t="shared" si="40"/>
        <v>0</v>
      </c>
    </row>
    <row r="266" spans="1:16" ht="19.5" customHeight="1">
      <c r="A266" s="9"/>
      <c r="B266" s="10"/>
      <c r="C266" s="3"/>
      <c r="D266" s="10"/>
      <c r="E266" s="11"/>
      <c r="F266" s="7"/>
      <c r="G266" s="8"/>
      <c r="H266" s="5"/>
      <c r="I266" s="6"/>
      <c r="J266" s="7"/>
      <c r="K266" s="8"/>
      <c r="L266" s="5"/>
      <c r="M266" s="6"/>
      <c r="N266" s="33">
        <f t="shared" si="38"/>
        <v>0</v>
      </c>
      <c r="O266" s="34">
        <f t="shared" si="39"/>
        <v>0</v>
      </c>
      <c r="P266" s="35">
        <f t="shared" si="40"/>
        <v>0</v>
      </c>
    </row>
    <row r="267" spans="1:16" ht="19.5" customHeight="1" thickBot="1">
      <c r="A267" s="9"/>
      <c r="B267" s="10"/>
      <c r="C267" s="3"/>
      <c r="D267" s="10"/>
      <c r="E267" s="11"/>
      <c r="F267" s="7"/>
      <c r="G267" s="8"/>
      <c r="H267" s="5"/>
      <c r="I267" s="6"/>
      <c r="J267" s="7"/>
      <c r="K267" s="8"/>
      <c r="L267" s="5"/>
      <c r="M267" s="6"/>
      <c r="N267" s="33">
        <f t="shared" si="38"/>
        <v>0</v>
      </c>
      <c r="O267" s="34">
        <f t="shared" si="39"/>
        <v>0</v>
      </c>
      <c r="P267" s="35">
        <f t="shared" si="40"/>
        <v>0</v>
      </c>
    </row>
    <row r="268" spans="1:16" ht="19.5" customHeight="1" thickBot="1">
      <c r="A268" s="259" t="s">
        <v>14</v>
      </c>
      <c r="B268" s="260"/>
      <c r="C268" s="260"/>
      <c r="D268" s="260"/>
      <c r="E268" s="261"/>
      <c r="F268" s="39">
        <f aca="true" t="shared" si="41" ref="F268:O268">SUM(F258:F267)</f>
        <v>16.18</v>
      </c>
      <c r="G268" s="40">
        <f t="shared" si="41"/>
        <v>32</v>
      </c>
      <c r="H268" s="41">
        <f t="shared" si="41"/>
        <v>10.8</v>
      </c>
      <c r="I268" s="42">
        <f t="shared" si="41"/>
        <v>30</v>
      </c>
      <c r="J268" s="39">
        <f t="shared" si="41"/>
        <v>0</v>
      </c>
      <c r="K268" s="40">
        <f t="shared" si="41"/>
        <v>0</v>
      </c>
      <c r="L268" s="41">
        <f t="shared" si="41"/>
        <v>0</v>
      </c>
      <c r="M268" s="40">
        <f t="shared" si="41"/>
        <v>0</v>
      </c>
      <c r="N268" s="43">
        <f t="shared" si="41"/>
        <v>26.98</v>
      </c>
      <c r="O268" s="44">
        <f t="shared" si="41"/>
        <v>62</v>
      </c>
      <c r="P268" s="32">
        <f t="shared" si="40"/>
        <v>88.98</v>
      </c>
    </row>
    <row r="269" ht="19.5" customHeight="1"/>
    <row r="270" spans="1:16" ht="19.5" customHeight="1">
      <c r="A270" s="238"/>
      <c r="B270" s="238"/>
      <c r="C270" s="238"/>
      <c r="D270" s="238"/>
      <c r="E270" s="238"/>
      <c r="F270" s="238"/>
      <c r="G270" s="238"/>
      <c r="H270" s="238"/>
      <c r="I270" s="239"/>
      <c r="J270" s="238"/>
      <c r="K270" s="238"/>
      <c r="L270" s="238"/>
      <c r="M270" s="238"/>
      <c r="N270" s="238"/>
      <c r="O270" s="238"/>
      <c r="P270" s="238"/>
    </row>
    <row r="271" spans="1:16" ht="19.5" customHeight="1">
      <c r="A271" s="238"/>
      <c r="B271" s="238"/>
      <c r="C271" s="238"/>
      <c r="D271" s="238"/>
      <c r="E271" s="238"/>
      <c r="F271" s="238"/>
      <c r="G271" s="238"/>
      <c r="H271" s="238"/>
      <c r="I271" s="239"/>
      <c r="J271" s="240"/>
      <c r="K271" s="240"/>
      <c r="L271" s="239"/>
      <c r="M271" s="239"/>
      <c r="N271" s="239"/>
      <c r="O271" s="239"/>
      <c r="P271" s="239"/>
    </row>
    <row r="272" spans="1:11" ht="19.5" customHeight="1">
      <c r="A272" s="241" t="s">
        <v>36</v>
      </c>
      <c r="B272" s="241"/>
      <c r="J272" s="19"/>
      <c r="K272" s="19"/>
    </row>
    <row r="273" spans="1:2" ht="19.5" customHeight="1">
      <c r="A273" s="241"/>
      <c r="B273" s="241"/>
    </row>
    <row r="274" spans="11:14" ht="19.5" customHeight="1">
      <c r="K274" s="18"/>
      <c r="L274" s="18"/>
      <c r="M274" s="18"/>
      <c r="N274" s="18"/>
    </row>
    <row r="275" spans="1:16" ht="19.5" customHeight="1">
      <c r="A275" s="263" t="s">
        <v>15</v>
      </c>
      <c r="B275" s="254" t="s">
        <v>239</v>
      </c>
      <c r="C275" s="254"/>
      <c r="D275" s="254"/>
      <c r="E275" s="29"/>
      <c r="F275" s="16"/>
      <c r="G275" s="16"/>
      <c r="H275" s="16"/>
      <c r="K275" s="255" t="s">
        <v>16</v>
      </c>
      <c r="L275" s="255"/>
      <c r="M275" s="227" t="str">
        <f>R9</f>
        <v>jún 2013</v>
      </c>
      <c r="N275" s="227"/>
      <c r="O275" s="227"/>
      <c r="P275" s="227"/>
    </row>
    <row r="276" spans="1:16" ht="19.5" customHeight="1">
      <c r="A276" s="263"/>
      <c r="B276" s="254"/>
      <c r="C276" s="254"/>
      <c r="D276" s="254"/>
      <c r="E276" s="29"/>
      <c r="F276" s="16"/>
      <c r="G276" s="16"/>
      <c r="H276" s="16"/>
      <c r="K276" s="255"/>
      <c r="L276" s="255"/>
      <c r="M276" s="227"/>
      <c r="N276" s="227"/>
      <c r="O276" s="227"/>
      <c r="P276" s="227"/>
    </row>
    <row r="277" spans="20:22" ht="19.5" customHeight="1">
      <c r="T277" s="1"/>
      <c r="U277" s="1"/>
      <c r="V277" s="1"/>
    </row>
    <row r="278" spans="20:22" ht="19.5" customHeight="1">
      <c r="T278" s="1"/>
      <c r="U278" s="1"/>
      <c r="V278" s="1"/>
    </row>
    <row r="279" spans="1:22" ht="19.5" customHeight="1">
      <c r="A279" s="238" t="s">
        <v>0</v>
      </c>
      <c r="B279" s="238"/>
      <c r="C279" s="238"/>
      <c r="D279" s="238"/>
      <c r="E279" s="238"/>
      <c r="F279" s="238"/>
      <c r="G279" s="238"/>
      <c r="H279" s="238"/>
      <c r="I279" s="239"/>
      <c r="J279" s="238"/>
      <c r="K279" s="238"/>
      <c r="L279" s="238"/>
      <c r="M279" s="238"/>
      <c r="N279" s="238"/>
      <c r="O279" s="238"/>
      <c r="P279" s="238"/>
      <c r="T279" s="1"/>
      <c r="U279" s="1"/>
      <c r="V279" s="1"/>
    </row>
    <row r="280" spans="1:22" ht="19.5" customHeight="1">
      <c r="A280" s="238"/>
      <c r="B280" s="238"/>
      <c r="C280" s="238"/>
      <c r="D280" s="238"/>
      <c r="E280" s="238"/>
      <c r="F280" s="238"/>
      <c r="G280" s="238"/>
      <c r="H280" s="238"/>
      <c r="I280" s="239"/>
      <c r="J280" s="240"/>
      <c r="K280" s="240"/>
      <c r="L280" s="239"/>
      <c r="M280" s="239"/>
      <c r="N280" s="239"/>
      <c r="O280" s="239"/>
      <c r="P280" s="239"/>
      <c r="T280" s="1"/>
      <c r="U280" s="1"/>
      <c r="V280" s="1"/>
    </row>
    <row r="281" spans="1:22" ht="19.5" customHeight="1">
      <c r="A281" s="241" t="s">
        <v>37</v>
      </c>
      <c r="B281" s="241"/>
      <c r="J281" s="19"/>
      <c r="K281" s="19"/>
      <c r="T281" s="1"/>
      <c r="U281" s="1"/>
      <c r="V281" s="1"/>
    </row>
    <row r="282" spans="1:22" ht="19.5" customHeight="1">
      <c r="A282" s="241"/>
      <c r="B282" s="241"/>
      <c r="T282" s="1"/>
      <c r="U282" s="1"/>
      <c r="V282" s="1"/>
    </row>
    <row r="283" spans="1:22" ht="19.5" customHeight="1">
      <c r="A283" s="241"/>
      <c r="B283" s="241"/>
      <c r="K283" s="18"/>
      <c r="L283" s="18"/>
      <c r="M283" s="18"/>
      <c r="N283" s="18"/>
      <c r="T283" s="1"/>
      <c r="U283" s="1"/>
      <c r="V283" s="1"/>
    </row>
    <row r="284" spans="1:16" ht="19.5" customHeight="1">
      <c r="A284" s="263" t="s">
        <v>15</v>
      </c>
      <c r="B284" s="254" t="s">
        <v>307</v>
      </c>
      <c r="C284" s="254"/>
      <c r="D284" s="254"/>
      <c r="E284" s="29"/>
      <c r="F284" s="16"/>
      <c r="G284" s="16"/>
      <c r="H284" s="16"/>
      <c r="K284" s="255" t="s">
        <v>16</v>
      </c>
      <c r="L284" s="255"/>
      <c r="M284" s="227" t="str">
        <f>R9</f>
        <v>jún 2013</v>
      </c>
      <c r="N284" s="227"/>
      <c r="O284" s="227"/>
      <c r="P284" s="227"/>
    </row>
    <row r="285" spans="1:16" ht="19.5" customHeight="1">
      <c r="A285" s="263"/>
      <c r="B285" s="254"/>
      <c r="C285" s="254"/>
      <c r="D285" s="254"/>
      <c r="E285" s="29"/>
      <c r="F285" s="16"/>
      <c r="G285" s="16"/>
      <c r="H285" s="16"/>
      <c r="K285" s="255"/>
      <c r="L285" s="255"/>
      <c r="M285" s="227"/>
      <c r="N285" s="227"/>
      <c r="O285" s="227"/>
      <c r="P285" s="227"/>
    </row>
    <row r="286" ht="19.5" customHeight="1" thickBot="1"/>
    <row r="287" spans="1:16" ht="19.5" customHeight="1" thickBot="1">
      <c r="A287" s="242" t="s">
        <v>2</v>
      </c>
      <c r="B287" s="245" t="s">
        <v>3</v>
      </c>
      <c r="C287" s="248" t="s">
        <v>4</v>
      </c>
      <c r="D287" s="251" t="s">
        <v>5</v>
      </c>
      <c r="E287" s="262" t="s">
        <v>6</v>
      </c>
      <c r="F287" s="235" t="s">
        <v>7</v>
      </c>
      <c r="G287" s="235"/>
      <c r="H287" s="235"/>
      <c r="I287" s="235"/>
      <c r="J287" s="235"/>
      <c r="K287" s="235"/>
      <c r="L287" s="235"/>
      <c r="M287" s="231"/>
      <c r="N287" s="234" t="s">
        <v>12</v>
      </c>
      <c r="O287" s="235"/>
      <c r="P287" s="228" t="s">
        <v>14</v>
      </c>
    </row>
    <row r="288" spans="1:16" ht="19.5" customHeight="1">
      <c r="A288" s="243"/>
      <c r="B288" s="246"/>
      <c r="C288" s="249"/>
      <c r="D288" s="252"/>
      <c r="E288" s="232"/>
      <c r="F288" s="256" t="s">
        <v>8</v>
      </c>
      <c r="G288" s="257"/>
      <c r="H288" s="258" t="s">
        <v>9</v>
      </c>
      <c r="I288" s="258"/>
      <c r="J288" s="256" t="s">
        <v>10</v>
      </c>
      <c r="K288" s="257"/>
      <c r="L288" s="258" t="s">
        <v>11</v>
      </c>
      <c r="M288" s="257"/>
      <c r="N288" s="236"/>
      <c r="O288" s="237"/>
      <c r="P288" s="229"/>
    </row>
    <row r="289" spans="1:16" ht="19.5" customHeight="1" thickBot="1">
      <c r="A289" s="244"/>
      <c r="B289" s="247"/>
      <c r="C289" s="250"/>
      <c r="D289" s="253"/>
      <c r="E289" s="233"/>
      <c r="F289" s="20" t="s">
        <v>336</v>
      </c>
      <c r="G289" s="21" t="s">
        <v>13</v>
      </c>
      <c r="H289" s="20" t="s">
        <v>336</v>
      </c>
      <c r="I289" s="22" t="s">
        <v>13</v>
      </c>
      <c r="J289" s="20" t="s">
        <v>336</v>
      </c>
      <c r="K289" s="21" t="s">
        <v>13</v>
      </c>
      <c r="L289" s="20" t="s">
        <v>336</v>
      </c>
      <c r="M289" s="21" t="s">
        <v>13</v>
      </c>
      <c r="N289" s="20" t="s">
        <v>336</v>
      </c>
      <c r="O289" s="22" t="s">
        <v>13</v>
      </c>
      <c r="P289" s="230"/>
    </row>
    <row r="290" spans="1:34" ht="19.5" customHeight="1">
      <c r="A290" s="2" t="s">
        <v>588</v>
      </c>
      <c r="B290" s="3" t="s">
        <v>640</v>
      </c>
      <c r="C290" s="3" t="s">
        <v>361</v>
      </c>
      <c r="D290" s="3" t="s">
        <v>504</v>
      </c>
      <c r="E290" s="4"/>
      <c r="F290" s="7">
        <v>8.09</v>
      </c>
      <c r="G290" s="8">
        <v>16</v>
      </c>
      <c r="H290" s="5">
        <v>5.4</v>
      </c>
      <c r="I290" s="6">
        <v>15</v>
      </c>
      <c r="J290" s="162"/>
      <c r="K290" s="129"/>
      <c r="L290" s="5"/>
      <c r="M290" s="6"/>
      <c r="N290" s="33">
        <f>SUM(F290+H290+J290+L290)</f>
        <v>13.49</v>
      </c>
      <c r="O290" s="34">
        <f>SUM(G290+I290+K290+M290)</f>
        <v>31</v>
      </c>
      <c r="P290" s="35">
        <f>SUM(N290:O290)</f>
        <v>44.49</v>
      </c>
      <c r="R290" s="157" t="s">
        <v>8</v>
      </c>
      <c r="S290" s="194" t="s">
        <v>355</v>
      </c>
      <c r="T290" s="196" t="s">
        <v>356</v>
      </c>
      <c r="U290" s="299" t="s">
        <v>376</v>
      </c>
      <c r="V290" s="300"/>
      <c r="W290" s="158" t="s">
        <v>353</v>
      </c>
      <c r="X290" s="158" t="s">
        <v>354</v>
      </c>
      <c r="Y290" s="183" t="s">
        <v>349</v>
      </c>
      <c r="Z290" s="191" t="s">
        <v>363</v>
      </c>
      <c r="AA290" s="173" t="s">
        <v>362</v>
      </c>
      <c r="AB290" s="184" t="s">
        <v>351</v>
      </c>
      <c r="AC290" s="180" t="s">
        <v>350</v>
      </c>
      <c r="AD290" s="203" t="s">
        <v>377</v>
      </c>
      <c r="AE290" s="202"/>
      <c r="AF290" s="49"/>
      <c r="AH290" s="49"/>
    </row>
    <row r="291" spans="1:34" ht="19.5" customHeight="1">
      <c r="A291" s="9" t="s">
        <v>836</v>
      </c>
      <c r="B291" s="10" t="s">
        <v>886</v>
      </c>
      <c r="C291" s="3" t="s">
        <v>361</v>
      </c>
      <c r="D291" s="10" t="s">
        <v>521</v>
      </c>
      <c r="E291" s="11"/>
      <c r="F291" s="7">
        <v>8.09</v>
      </c>
      <c r="G291" s="8">
        <v>16</v>
      </c>
      <c r="H291" s="5">
        <v>5.4</v>
      </c>
      <c r="I291" s="6">
        <v>15</v>
      </c>
      <c r="J291" s="7"/>
      <c r="K291" s="8"/>
      <c r="L291" s="5"/>
      <c r="M291" s="6"/>
      <c r="N291" s="33">
        <f aca="true" t="shared" si="42" ref="N291:N299">SUM(F291+H291+J291+L291)</f>
        <v>13.49</v>
      </c>
      <c r="O291" s="34">
        <f aca="true" t="shared" si="43" ref="O291:O299">SUM(G291+I291+K291+M291)</f>
        <v>31</v>
      </c>
      <c r="P291" s="35">
        <f aca="true" t="shared" si="44" ref="P291:P300">SUM(N291:O291)</f>
        <v>44.49</v>
      </c>
      <c r="R291" s="157" t="s">
        <v>336</v>
      </c>
      <c r="S291" s="195">
        <v>4.04</v>
      </c>
      <c r="T291" s="197">
        <v>4.04</v>
      </c>
      <c r="U291" s="297">
        <v>9.44</v>
      </c>
      <c r="V291" s="298"/>
      <c r="W291" s="159">
        <v>10.81</v>
      </c>
      <c r="X291" s="159">
        <v>10.81</v>
      </c>
      <c r="Y291" s="193">
        <v>13.52</v>
      </c>
      <c r="Z291" s="192">
        <v>13.52</v>
      </c>
      <c r="AA291" s="173">
        <v>13.52</v>
      </c>
      <c r="AB291" s="185">
        <v>5.4</v>
      </c>
      <c r="AC291" s="181">
        <v>8.09</v>
      </c>
      <c r="AD291" s="204">
        <v>8.09</v>
      </c>
      <c r="AE291" s="126"/>
      <c r="AF291" s="49"/>
      <c r="AH291" s="49"/>
    </row>
    <row r="292" spans="1:34" ht="19.5" customHeight="1">
      <c r="A292" s="9"/>
      <c r="B292" s="10"/>
      <c r="C292" s="3"/>
      <c r="D292" s="10"/>
      <c r="E292" s="11"/>
      <c r="F292" s="7"/>
      <c r="G292" s="8"/>
      <c r="H292" s="5"/>
      <c r="I292" s="6"/>
      <c r="J292" s="7"/>
      <c r="K292" s="8"/>
      <c r="L292" s="5"/>
      <c r="M292" s="6"/>
      <c r="N292" s="33">
        <f t="shared" si="42"/>
        <v>0</v>
      </c>
      <c r="O292" s="34">
        <f t="shared" si="43"/>
        <v>0</v>
      </c>
      <c r="P292" s="35">
        <f t="shared" si="44"/>
        <v>0</v>
      </c>
      <c r="R292" s="157" t="s">
        <v>340</v>
      </c>
      <c r="S292" s="195">
        <v>16</v>
      </c>
      <c r="T292" s="197">
        <v>0</v>
      </c>
      <c r="U292" s="297">
        <v>1.3</v>
      </c>
      <c r="V292" s="298"/>
      <c r="W292" s="159">
        <v>11</v>
      </c>
      <c r="X292" s="159">
        <v>6</v>
      </c>
      <c r="Y292" s="193">
        <v>6</v>
      </c>
      <c r="Z292" s="192">
        <v>5</v>
      </c>
      <c r="AA292" s="173">
        <v>21</v>
      </c>
      <c r="AB292" s="185">
        <v>1.3</v>
      </c>
      <c r="AC292" s="181">
        <v>23</v>
      </c>
      <c r="AD292" s="204">
        <v>16</v>
      </c>
      <c r="AE292" s="126"/>
      <c r="AF292" s="49"/>
      <c r="AH292" s="49"/>
    </row>
    <row r="293" spans="1:34" ht="19.5" customHeight="1">
      <c r="A293" s="9"/>
      <c r="B293" s="10"/>
      <c r="C293" s="3"/>
      <c r="D293" s="10"/>
      <c r="E293" s="11"/>
      <c r="F293" s="7"/>
      <c r="G293" s="8"/>
      <c r="H293" s="5"/>
      <c r="I293" s="6"/>
      <c r="J293" s="7"/>
      <c r="K293" s="8"/>
      <c r="L293" s="5"/>
      <c r="M293" s="6"/>
      <c r="N293" s="33">
        <f t="shared" si="42"/>
        <v>0</v>
      </c>
      <c r="O293" s="34">
        <f t="shared" si="43"/>
        <v>0</v>
      </c>
      <c r="P293" s="35">
        <f t="shared" si="44"/>
        <v>0</v>
      </c>
      <c r="R293" s="119"/>
      <c r="T293" s="119"/>
      <c r="U293" s="119"/>
      <c r="V293" s="119"/>
      <c r="AE293" s="126"/>
      <c r="AF293" s="126"/>
      <c r="AG293" s="126"/>
      <c r="AH293" s="126"/>
    </row>
    <row r="294" spans="1:34" ht="19.5" customHeight="1">
      <c r="A294" s="9"/>
      <c r="B294" s="10"/>
      <c r="C294" s="3"/>
      <c r="D294" s="10"/>
      <c r="E294" s="11"/>
      <c r="F294" s="7"/>
      <c r="G294" s="8"/>
      <c r="H294" s="5"/>
      <c r="I294" s="6"/>
      <c r="J294" s="7"/>
      <c r="K294" s="8"/>
      <c r="L294" s="5"/>
      <c r="M294" s="6"/>
      <c r="N294" s="33">
        <f t="shared" si="42"/>
        <v>0</v>
      </c>
      <c r="O294" s="34">
        <f t="shared" si="43"/>
        <v>0</v>
      </c>
      <c r="P294" s="35">
        <f t="shared" si="44"/>
        <v>0</v>
      </c>
      <c r="R294" s="124" t="s">
        <v>342</v>
      </c>
      <c r="S294" s="194" t="s">
        <v>379</v>
      </c>
      <c r="T294" s="196" t="s">
        <v>380</v>
      </c>
      <c r="U294" s="183" t="s">
        <v>349</v>
      </c>
      <c r="V294" s="189" t="s">
        <v>372</v>
      </c>
      <c r="W294" s="177" t="s">
        <v>348</v>
      </c>
      <c r="X294" s="178" t="s">
        <v>363</v>
      </c>
      <c r="Y294" s="174" t="s">
        <v>362</v>
      </c>
      <c r="Z294" s="186" t="s">
        <v>351</v>
      </c>
      <c r="AA294" s="182" t="s">
        <v>350</v>
      </c>
      <c r="AB294" s="203" t="s">
        <v>378</v>
      </c>
      <c r="AC294" s="201"/>
      <c r="AD294" s="201"/>
      <c r="AE294" s="125"/>
      <c r="AF294" s="202"/>
      <c r="AG294" s="202"/>
      <c r="AH294" s="125"/>
    </row>
    <row r="295" spans="1:34" ht="19.5" customHeight="1">
      <c r="A295" s="9"/>
      <c r="B295" s="10"/>
      <c r="C295" s="3"/>
      <c r="D295" s="10"/>
      <c r="E295" s="11"/>
      <c r="F295" s="7"/>
      <c r="G295" s="8"/>
      <c r="H295" s="5"/>
      <c r="I295" s="6"/>
      <c r="J295" s="7"/>
      <c r="K295" s="8"/>
      <c r="L295" s="5"/>
      <c r="M295" s="6"/>
      <c r="N295" s="33">
        <f t="shared" si="42"/>
        <v>0</v>
      </c>
      <c r="O295" s="34">
        <f t="shared" si="43"/>
        <v>0</v>
      </c>
      <c r="P295" s="35">
        <f t="shared" si="44"/>
        <v>0</v>
      </c>
      <c r="R295" s="124" t="s">
        <v>336</v>
      </c>
      <c r="S295" s="160">
        <v>6.76</v>
      </c>
      <c r="T295" s="198">
        <v>6.76</v>
      </c>
      <c r="U295" s="172">
        <v>9.46</v>
      </c>
      <c r="V295" s="190">
        <v>9.46</v>
      </c>
      <c r="W295" s="176">
        <v>9.46</v>
      </c>
      <c r="X295" s="179">
        <v>9.46</v>
      </c>
      <c r="Y295" s="175">
        <v>9.46</v>
      </c>
      <c r="Z295" s="185">
        <v>5.4</v>
      </c>
      <c r="AA295" s="181">
        <v>5.4</v>
      </c>
      <c r="AB295" s="204">
        <v>5.4</v>
      </c>
      <c r="AC295" s="49"/>
      <c r="AD295" s="126"/>
      <c r="AE295" s="126"/>
      <c r="AF295" s="126"/>
      <c r="AG295" s="126"/>
      <c r="AH295" s="126"/>
    </row>
    <row r="296" spans="1:34" ht="19.5" customHeight="1">
      <c r="A296" s="9"/>
      <c r="B296" s="10"/>
      <c r="C296" s="3"/>
      <c r="D296" s="10"/>
      <c r="E296" s="11"/>
      <c r="F296" s="7"/>
      <c r="G296" s="8"/>
      <c r="H296" s="5"/>
      <c r="I296" s="6"/>
      <c r="J296" s="7"/>
      <c r="K296" s="8"/>
      <c r="L296" s="5"/>
      <c r="M296" s="6"/>
      <c r="N296" s="33">
        <f t="shared" si="42"/>
        <v>0</v>
      </c>
      <c r="O296" s="34">
        <f t="shared" si="43"/>
        <v>0</v>
      </c>
      <c r="P296" s="35">
        <f t="shared" si="44"/>
        <v>0</v>
      </c>
      <c r="R296" s="124" t="s">
        <v>340</v>
      </c>
      <c r="S296" s="160">
        <v>10</v>
      </c>
      <c r="T296" s="198">
        <v>5</v>
      </c>
      <c r="U296" s="172">
        <v>5</v>
      </c>
      <c r="V296" s="190">
        <v>14</v>
      </c>
      <c r="W296" s="176">
        <v>22</v>
      </c>
      <c r="X296" s="179">
        <v>5</v>
      </c>
      <c r="Y296" s="175">
        <v>20</v>
      </c>
      <c r="Z296" s="185">
        <v>0</v>
      </c>
      <c r="AA296" s="181">
        <v>22</v>
      </c>
      <c r="AB296" s="204">
        <v>15</v>
      </c>
      <c r="AC296" s="49"/>
      <c r="AD296" s="126"/>
      <c r="AE296" s="126"/>
      <c r="AF296" s="126"/>
      <c r="AG296" s="126"/>
      <c r="AH296" s="126"/>
    </row>
    <row r="297" spans="1:16" ht="19.5" customHeight="1">
      <c r="A297" s="9"/>
      <c r="B297" s="10"/>
      <c r="C297" s="3"/>
      <c r="D297" s="10"/>
      <c r="E297" s="11"/>
      <c r="F297" s="7"/>
      <c r="G297" s="8"/>
      <c r="H297" s="5"/>
      <c r="I297" s="6"/>
      <c r="J297" s="7"/>
      <c r="K297" s="8"/>
      <c r="L297" s="5"/>
      <c r="M297" s="6"/>
      <c r="N297" s="33">
        <f t="shared" si="42"/>
        <v>0</v>
      </c>
      <c r="O297" s="34">
        <f t="shared" si="43"/>
        <v>0</v>
      </c>
      <c r="P297" s="35">
        <f t="shared" si="44"/>
        <v>0</v>
      </c>
    </row>
    <row r="298" spans="1:16" ht="19.5" customHeight="1">
      <c r="A298" s="9"/>
      <c r="B298" s="10"/>
      <c r="C298" s="3"/>
      <c r="D298" s="10"/>
      <c r="E298" s="11"/>
      <c r="F298" s="7"/>
      <c r="G298" s="8"/>
      <c r="H298" s="5"/>
      <c r="I298" s="6"/>
      <c r="J298" s="7"/>
      <c r="K298" s="8"/>
      <c r="L298" s="5"/>
      <c r="M298" s="6"/>
      <c r="N298" s="33">
        <f t="shared" si="42"/>
        <v>0</v>
      </c>
      <c r="O298" s="34">
        <f t="shared" si="43"/>
        <v>0</v>
      </c>
      <c r="P298" s="35">
        <f t="shared" si="44"/>
        <v>0</v>
      </c>
    </row>
    <row r="299" spans="1:16" ht="19.5" customHeight="1" thickBot="1">
      <c r="A299" s="9"/>
      <c r="B299" s="10"/>
      <c r="C299" s="3"/>
      <c r="D299" s="10"/>
      <c r="E299" s="11"/>
      <c r="F299" s="7"/>
      <c r="G299" s="8"/>
      <c r="H299" s="5"/>
      <c r="I299" s="6"/>
      <c r="J299" s="7"/>
      <c r="K299" s="8"/>
      <c r="L299" s="5"/>
      <c r="M299" s="6"/>
      <c r="N299" s="33">
        <f t="shared" si="42"/>
        <v>0</v>
      </c>
      <c r="O299" s="34">
        <f t="shared" si="43"/>
        <v>0</v>
      </c>
      <c r="P299" s="35">
        <f t="shared" si="44"/>
        <v>0</v>
      </c>
    </row>
    <row r="300" spans="1:16" ht="19.5" customHeight="1" thickBot="1">
      <c r="A300" s="259" t="s">
        <v>14</v>
      </c>
      <c r="B300" s="260"/>
      <c r="C300" s="260"/>
      <c r="D300" s="260"/>
      <c r="E300" s="261"/>
      <c r="F300" s="39">
        <f aca="true" t="shared" si="45" ref="F300:O300">SUM(F290:F299)</f>
        <v>16.18</v>
      </c>
      <c r="G300" s="40">
        <f t="shared" si="45"/>
        <v>32</v>
      </c>
      <c r="H300" s="41">
        <f t="shared" si="45"/>
        <v>10.8</v>
      </c>
      <c r="I300" s="42">
        <f t="shared" si="45"/>
        <v>30</v>
      </c>
      <c r="J300" s="39">
        <f t="shared" si="45"/>
        <v>0</v>
      </c>
      <c r="K300" s="40">
        <f t="shared" si="45"/>
        <v>0</v>
      </c>
      <c r="L300" s="41">
        <f t="shared" si="45"/>
        <v>0</v>
      </c>
      <c r="M300" s="40">
        <f t="shared" si="45"/>
        <v>0</v>
      </c>
      <c r="N300" s="43">
        <f t="shared" si="45"/>
        <v>26.98</v>
      </c>
      <c r="O300" s="44">
        <f t="shared" si="45"/>
        <v>62</v>
      </c>
      <c r="P300" s="32">
        <f t="shared" si="44"/>
        <v>88.98</v>
      </c>
    </row>
    <row r="301" ht="19.5" customHeight="1"/>
    <row r="302" spans="1:16" ht="19.5" customHeight="1">
      <c r="A302" s="238" t="s">
        <v>0</v>
      </c>
      <c r="B302" s="238"/>
      <c r="C302" s="238"/>
      <c r="D302" s="238"/>
      <c r="E302" s="238"/>
      <c r="F302" s="238"/>
      <c r="G302" s="238"/>
      <c r="H302" s="238"/>
      <c r="I302" s="239"/>
      <c r="J302" s="238"/>
      <c r="K302" s="238"/>
      <c r="L302" s="238"/>
      <c r="M302" s="238"/>
      <c r="N302" s="238"/>
      <c r="O302" s="238"/>
      <c r="P302" s="238"/>
    </row>
    <row r="303" spans="1:16" ht="19.5" customHeight="1">
      <c r="A303" s="238"/>
      <c r="B303" s="238"/>
      <c r="C303" s="238"/>
      <c r="D303" s="238"/>
      <c r="E303" s="238"/>
      <c r="F303" s="238"/>
      <c r="G303" s="238"/>
      <c r="H303" s="238"/>
      <c r="I303" s="239"/>
      <c r="J303" s="240"/>
      <c r="K303" s="240"/>
      <c r="L303" s="239"/>
      <c r="M303" s="239"/>
      <c r="N303" s="239"/>
      <c r="O303" s="239"/>
      <c r="P303" s="239"/>
    </row>
    <row r="304" spans="1:11" ht="19.5" customHeight="1">
      <c r="A304" s="241" t="s">
        <v>38</v>
      </c>
      <c r="B304" s="241"/>
      <c r="J304" s="19"/>
      <c r="K304" s="19"/>
    </row>
    <row r="305" spans="1:2" ht="19.5" customHeight="1">
      <c r="A305" s="241"/>
      <c r="B305" s="241"/>
    </row>
    <row r="306" spans="11:14" ht="19.5" customHeight="1">
      <c r="K306" s="18"/>
      <c r="L306" s="18"/>
      <c r="M306" s="18"/>
      <c r="N306" s="18"/>
    </row>
    <row r="307" spans="1:16" ht="19.5" customHeight="1">
      <c r="A307" s="263" t="s">
        <v>15</v>
      </c>
      <c r="B307" s="254" t="s">
        <v>308</v>
      </c>
      <c r="C307" s="254"/>
      <c r="D307" s="254"/>
      <c r="E307" s="29"/>
      <c r="F307" s="16"/>
      <c r="G307" s="16"/>
      <c r="H307" s="16"/>
      <c r="K307" s="255" t="s">
        <v>16</v>
      </c>
      <c r="L307" s="255"/>
      <c r="M307" s="227" t="str">
        <f>R9</f>
        <v>jún 2013</v>
      </c>
      <c r="N307" s="227"/>
      <c r="O307" s="227"/>
      <c r="P307" s="227"/>
    </row>
    <row r="308" spans="1:16" ht="19.5" customHeight="1">
      <c r="A308" s="263"/>
      <c r="B308" s="254"/>
      <c r="C308" s="254"/>
      <c r="D308" s="254"/>
      <c r="E308" s="29"/>
      <c r="F308" s="16"/>
      <c r="G308" s="16"/>
      <c r="H308" s="16"/>
      <c r="K308" s="255"/>
      <c r="L308" s="255"/>
      <c r="M308" s="227"/>
      <c r="N308" s="227"/>
      <c r="O308" s="227"/>
      <c r="P308" s="227"/>
    </row>
    <row r="309" ht="19.5" customHeight="1" thickBot="1"/>
    <row r="310" spans="1:16" ht="19.5" customHeight="1" thickBot="1">
      <c r="A310" s="242" t="s">
        <v>2</v>
      </c>
      <c r="B310" s="245" t="s">
        <v>3</v>
      </c>
      <c r="C310" s="248" t="s">
        <v>4</v>
      </c>
      <c r="D310" s="251" t="s">
        <v>5</v>
      </c>
      <c r="E310" s="262" t="s">
        <v>6</v>
      </c>
      <c r="F310" s="235" t="s">
        <v>7</v>
      </c>
      <c r="G310" s="235"/>
      <c r="H310" s="235"/>
      <c r="I310" s="235"/>
      <c r="J310" s="235"/>
      <c r="K310" s="235"/>
      <c r="L310" s="235"/>
      <c r="M310" s="231"/>
      <c r="N310" s="234" t="s">
        <v>12</v>
      </c>
      <c r="O310" s="235"/>
      <c r="P310" s="228" t="s">
        <v>14</v>
      </c>
    </row>
    <row r="311" spans="1:16" ht="19.5" customHeight="1">
      <c r="A311" s="243"/>
      <c r="B311" s="246"/>
      <c r="C311" s="249"/>
      <c r="D311" s="252"/>
      <c r="E311" s="232"/>
      <c r="F311" s="256" t="s">
        <v>8</v>
      </c>
      <c r="G311" s="257"/>
      <c r="H311" s="258" t="s">
        <v>9</v>
      </c>
      <c r="I311" s="258"/>
      <c r="J311" s="256" t="s">
        <v>10</v>
      </c>
      <c r="K311" s="257"/>
      <c r="L311" s="258" t="s">
        <v>11</v>
      </c>
      <c r="M311" s="257"/>
      <c r="N311" s="236"/>
      <c r="O311" s="237"/>
      <c r="P311" s="229"/>
    </row>
    <row r="312" spans="1:16" ht="19.5" customHeight="1" thickBot="1">
      <c r="A312" s="244"/>
      <c r="B312" s="247"/>
      <c r="C312" s="250"/>
      <c r="D312" s="253"/>
      <c r="E312" s="233"/>
      <c r="F312" s="20" t="s">
        <v>336</v>
      </c>
      <c r="G312" s="21" t="s">
        <v>13</v>
      </c>
      <c r="H312" s="20" t="s">
        <v>336</v>
      </c>
      <c r="I312" s="22" t="s">
        <v>13</v>
      </c>
      <c r="J312" s="20" t="s">
        <v>336</v>
      </c>
      <c r="K312" s="21" t="s">
        <v>13</v>
      </c>
      <c r="L312" s="20" t="s">
        <v>336</v>
      </c>
      <c r="M312" s="21" t="s">
        <v>13</v>
      </c>
      <c r="N312" s="20" t="s">
        <v>336</v>
      </c>
      <c r="O312" s="22" t="s">
        <v>13</v>
      </c>
      <c r="P312" s="230"/>
    </row>
    <row r="313" spans="1:34" ht="19.5" customHeight="1">
      <c r="A313" s="2" t="s">
        <v>584</v>
      </c>
      <c r="B313" s="3" t="s">
        <v>604</v>
      </c>
      <c r="C313" s="3" t="s">
        <v>360</v>
      </c>
      <c r="D313" s="3" t="s">
        <v>492</v>
      </c>
      <c r="E313" s="4" t="s">
        <v>459</v>
      </c>
      <c r="F313" s="7">
        <v>8.09</v>
      </c>
      <c r="G313" s="8">
        <v>16</v>
      </c>
      <c r="H313" s="5">
        <v>5.4</v>
      </c>
      <c r="I313" s="6">
        <v>15</v>
      </c>
      <c r="J313" s="162"/>
      <c r="K313" s="129"/>
      <c r="L313" s="5"/>
      <c r="M313" s="6"/>
      <c r="N313" s="33">
        <f>SUM(F313+H313+J313+L313)</f>
        <v>13.49</v>
      </c>
      <c r="O313" s="34">
        <f>SUM(G313+I313+K313+M313)</f>
        <v>31</v>
      </c>
      <c r="P313" s="35">
        <f>SUM(N313:O313)</f>
        <v>44.49</v>
      </c>
      <c r="R313" s="157" t="s">
        <v>8</v>
      </c>
      <c r="S313" s="194" t="s">
        <v>355</v>
      </c>
      <c r="T313" s="196" t="s">
        <v>356</v>
      </c>
      <c r="U313" s="299" t="s">
        <v>376</v>
      </c>
      <c r="V313" s="300"/>
      <c r="W313" s="158" t="s">
        <v>353</v>
      </c>
      <c r="X313" s="158" t="s">
        <v>354</v>
      </c>
      <c r="Y313" s="183" t="s">
        <v>349</v>
      </c>
      <c r="Z313" s="191" t="s">
        <v>363</v>
      </c>
      <c r="AA313" s="173" t="s">
        <v>362</v>
      </c>
      <c r="AB313" s="184" t="s">
        <v>351</v>
      </c>
      <c r="AC313" s="180" t="s">
        <v>350</v>
      </c>
      <c r="AD313" s="203" t="s">
        <v>377</v>
      </c>
      <c r="AE313" s="202"/>
      <c r="AF313" s="49"/>
      <c r="AH313" s="49"/>
    </row>
    <row r="314" spans="1:34" ht="19.5" customHeight="1">
      <c r="A314" s="9" t="s">
        <v>588</v>
      </c>
      <c r="B314" s="10" t="s">
        <v>611</v>
      </c>
      <c r="C314" s="3" t="s">
        <v>360</v>
      </c>
      <c r="D314" s="10" t="s">
        <v>504</v>
      </c>
      <c r="E314" s="11"/>
      <c r="F314" s="7">
        <v>8.09</v>
      </c>
      <c r="G314" s="8">
        <v>16</v>
      </c>
      <c r="H314" s="5">
        <v>5.4</v>
      </c>
      <c r="I314" s="6">
        <v>15</v>
      </c>
      <c r="J314" s="7"/>
      <c r="K314" s="8"/>
      <c r="L314" s="5"/>
      <c r="M314" s="6"/>
      <c r="N314" s="33">
        <f aca="true" t="shared" si="46" ref="N314:N322">SUM(F314+H314+J314+L314)</f>
        <v>13.49</v>
      </c>
      <c r="O314" s="34">
        <f aca="true" t="shared" si="47" ref="O314:O322">SUM(G314+I314+K314+M314)</f>
        <v>31</v>
      </c>
      <c r="P314" s="35">
        <f aca="true" t="shared" si="48" ref="P314:P323">SUM(N314:O314)</f>
        <v>44.49</v>
      </c>
      <c r="R314" s="157" t="s">
        <v>336</v>
      </c>
      <c r="S314" s="195">
        <v>4.04</v>
      </c>
      <c r="T314" s="197">
        <v>4.04</v>
      </c>
      <c r="U314" s="297">
        <v>9.44</v>
      </c>
      <c r="V314" s="298"/>
      <c r="W314" s="159">
        <v>10.81</v>
      </c>
      <c r="X314" s="159">
        <v>10.81</v>
      </c>
      <c r="Y314" s="193">
        <v>13.52</v>
      </c>
      <c r="Z314" s="192">
        <v>13.52</v>
      </c>
      <c r="AA314" s="173">
        <v>13.52</v>
      </c>
      <c r="AB314" s="185">
        <v>5.4</v>
      </c>
      <c r="AC314" s="181">
        <v>8.09</v>
      </c>
      <c r="AD314" s="204">
        <v>8.09</v>
      </c>
      <c r="AE314" s="126"/>
      <c r="AF314" s="49"/>
      <c r="AH314" s="49"/>
    </row>
    <row r="315" spans="1:34" ht="19.5" customHeight="1">
      <c r="A315" s="9"/>
      <c r="B315" s="10"/>
      <c r="C315" s="3"/>
      <c r="D315" s="10"/>
      <c r="E315" s="11"/>
      <c r="F315" s="7"/>
      <c r="G315" s="8"/>
      <c r="H315" s="5"/>
      <c r="I315" s="6"/>
      <c r="J315" s="7"/>
      <c r="K315" s="8"/>
      <c r="L315" s="5"/>
      <c r="M315" s="6"/>
      <c r="N315" s="33">
        <f t="shared" si="46"/>
        <v>0</v>
      </c>
      <c r="O315" s="34">
        <f t="shared" si="47"/>
        <v>0</v>
      </c>
      <c r="P315" s="35">
        <f t="shared" si="48"/>
        <v>0</v>
      </c>
      <c r="R315" s="157" t="s">
        <v>340</v>
      </c>
      <c r="S315" s="195">
        <v>16</v>
      </c>
      <c r="T315" s="197">
        <v>0</v>
      </c>
      <c r="U315" s="297">
        <v>1.3</v>
      </c>
      <c r="V315" s="298"/>
      <c r="W315" s="159">
        <v>11</v>
      </c>
      <c r="X315" s="159">
        <v>6</v>
      </c>
      <c r="Y315" s="193">
        <v>6</v>
      </c>
      <c r="Z315" s="192">
        <v>5</v>
      </c>
      <c r="AA315" s="173">
        <v>21</v>
      </c>
      <c r="AB315" s="185">
        <v>1.3</v>
      </c>
      <c r="AC315" s="181">
        <v>23</v>
      </c>
      <c r="AD315" s="204">
        <v>16</v>
      </c>
      <c r="AE315" s="126"/>
      <c r="AF315" s="49"/>
      <c r="AH315" s="49"/>
    </row>
    <row r="316" spans="1:34" ht="19.5" customHeight="1">
      <c r="A316" s="9"/>
      <c r="B316" s="10"/>
      <c r="C316" s="3"/>
      <c r="D316" s="10"/>
      <c r="E316" s="11"/>
      <c r="F316" s="7"/>
      <c r="G316" s="8"/>
      <c r="H316" s="5"/>
      <c r="I316" s="6"/>
      <c r="J316" s="7"/>
      <c r="K316" s="8"/>
      <c r="L316" s="5"/>
      <c r="M316" s="6"/>
      <c r="N316" s="33">
        <f t="shared" si="46"/>
        <v>0</v>
      </c>
      <c r="O316" s="34">
        <f t="shared" si="47"/>
        <v>0</v>
      </c>
      <c r="P316" s="35">
        <f t="shared" si="48"/>
        <v>0</v>
      </c>
      <c r="R316" s="119"/>
      <c r="T316" s="119"/>
      <c r="U316" s="119"/>
      <c r="V316" s="119"/>
      <c r="AE316" s="126"/>
      <c r="AF316" s="126"/>
      <c r="AG316" s="126"/>
      <c r="AH316" s="126"/>
    </row>
    <row r="317" spans="1:34" ht="19.5" customHeight="1">
      <c r="A317" s="9"/>
      <c r="B317" s="10"/>
      <c r="C317" s="3"/>
      <c r="D317" s="10"/>
      <c r="E317" s="11"/>
      <c r="F317" s="7"/>
      <c r="G317" s="8"/>
      <c r="H317" s="5"/>
      <c r="I317" s="6"/>
      <c r="J317" s="7"/>
      <c r="K317" s="8"/>
      <c r="L317" s="5"/>
      <c r="M317" s="6"/>
      <c r="N317" s="33">
        <f t="shared" si="46"/>
        <v>0</v>
      </c>
      <c r="O317" s="34">
        <f t="shared" si="47"/>
        <v>0</v>
      </c>
      <c r="P317" s="35">
        <f t="shared" si="48"/>
        <v>0</v>
      </c>
      <c r="R317" s="124" t="s">
        <v>342</v>
      </c>
      <c r="S317" s="194" t="s">
        <v>379</v>
      </c>
      <c r="T317" s="196" t="s">
        <v>380</v>
      </c>
      <c r="U317" s="183" t="s">
        <v>349</v>
      </c>
      <c r="V317" s="189" t="s">
        <v>372</v>
      </c>
      <c r="W317" s="177" t="s">
        <v>348</v>
      </c>
      <c r="X317" s="178" t="s">
        <v>363</v>
      </c>
      <c r="Y317" s="174" t="s">
        <v>362</v>
      </c>
      <c r="Z317" s="186" t="s">
        <v>351</v>
      </c>
      <c r="AA317" s="182" t="s">
        <v>350</v>
      </c>
      <c r="AB317" s="203" t="s">
        <v>378</v>
      </c>
      <c r="AC317" s="201"/>
      <c r="AD317" s="201"/>
      <c r="AE317" s="125"/>
      <c r="AF317" s="202"/>
      <c r="AG317" s="202"/>
      <c r="AH317" s="125"/>
    </row>
    <row r="318" spans="1:34" ht="19.5" customHeight="1">
      <c r="A318" s="9"/>
      <c r="B318" s="10"/>
      <c r="C318" s="3"/>
      <c r="D318" s="10"/>
      <c r="E318" s="11"/>
      <c r="F318" s="7"/>
      <c r="G318" s="8"/>
      <c r="H318" s="5"/>
      <c r="I318" s="6"/>
      <c r="J318" s="7"/>
      <c r="K318" s="8"/>
      <c r="L318" s="5"/>
      <c r="M318" s="6"/>
      <c r="N318" s="33">
        <f t="shared" si="46"/>
        <v>0</v>
      </c>
      <c r="O318" s="34">
        <f t="shared" si="47"/>
        <v>0</v>
      </c>
      <c r="P318" s="35">
        <f t="shared" si="48"/>
        <v>0</v>
      </c>
      <c r="R318" s="124" t="s">
        <v>336</v>
      </c>
      <c r="S318" s="160">
        <v>6.76</v>
      </c>
      <c r="T318" s="198">
        <v>6.76</v>
      </c>
      <c r="U318" s="172">
        <v>9.46</v>
      </c>
      <c r="V318" s="190">
        <v>9.46</v>
      </c>
      <c r="W318" s="176">
        <v>9.46</v>
      </c>
      <c r="X318" s="179">
        <v>9.46</v>
      </c>
      <c r="Y318" s="175">
        <v>9.46</v>
      </c>
      <c r="Z318" s="185">
        <v>5.4</v>
      </c>
      <c r="AA318" s="181">
        <v>5.4</v>
      </c>
      <c r="AB318" s="204">
        <v>5.4</v>
      </c>
      <c r="AC318" s="49"/>
      <c r="AD318" s="126"/>
      <c r="AE318" s="126"/>
      <c r="AF318" s="126"/>
      <c r="AG318" s="126"/>
      <c r="AH318" s="126"/>
    </row>
    <row r="319" spans="1:34" ht="19.5" customHeight="1">
      <c r="A319" s="9"/>
      <c r="B319" s="10"/>
      <c r="C319" s="3"/>
      <c r="D319" s="10"/>
      <c r="E319" s="11"/>
      <c r="F319" s="7"/>
      <c r="G319" s="8"/>
      <c r="H319" s="5"/>
      <c r="I319" s="6"/>
      <c r="J319" s="7"/>
      <c r="K319" s="8"/>
      <c r="L319" s="5"/>
      <c r="M319" s="6"/>
      <c r="N319" s="33">
        <f t="shared" si="46"/>
        <v>0</v>
      </c>
      <c r="O319" s="34">
        <f t="shared" si="47"/>
        <v>0</v>
      </c>
      <c r="P319" s="35">
        <f t="shared" si="48"/>
        <v>0</v>
      </c>
      <c r="R319" s="124" t="s">
        <v>340</v>
      </c>
      <c r="S319" s="160">
        <v>10</v>
      </c>
      <c r="T319" s="198">
        <v>5</v>
      </c>
      <c r="U319" s="172">
        <v>5</v>
      </c>
      <c r="V319" s="190">
        <v>14</v>
      </c>
      <c r="W319" s="176">
        <v>22</v>
      </c>
      <c r="X319" s="179">
        <v>5</v>
      </c>
      <c r="Y319" s="175">
        <v>20</v>
      </c>
      <c r="Z319" s="185">
        <v>0</v>
      </c>
      <c r="AA319" s="181">
        <v>22</v>
      </c>
      <c r="AB319" s="204">
        <v>15</v>
      </c>
      <c r="AC319" s="49"/>
      <c r="AD319" s="126"/>
      <c r="AE319" s="126"/>
      <c r="AF319" s="126"/>
      <c r="AG319" s="126"/>
      <c r="AH319" s="126"/>
    </row>
    <row r="320" spans="1:16" ht="19.5" customHeight="1">
      <c r="A320" s="9"/>
      <c r="B320" s="10"/>
      <c r="C320" s="3"/>
      <c r="D320" s="10"/>
      <c r="E320" s="11"/>
      <c r="F320" s="7"/>
      <c r="G320" s="8"/>
      <c r="H320" s="5"/>
      <c r="I320" s="6"/>
      <c r="J320" s="7"/>
      <c r="K320" s="8"/>
      <c r="L320" s="5"/>
      <c r="M320" s="6"/>
      <c r="N320" s="33">
        <f t="shared" si="46"/>
        <v>0</v>
      </c>
      <c r="O320" s="34">
        <f t="shared" si="47"/>
        <v>0</v>
      </c>
      <c r="P320" s="35">
        <f t="shared" si="48"/>
        <v>0</v>
      </c>
    </row>
    <row r="321" spans="1:16" ht="19.5" customHeight="1">
      <c r="A321" s="9"/>
      <c r="B321" s="10"/>
      <c r="C321" s="3"/>
      <c r="D321" s="10"/>
      <c r="E321" s="11"/>
      <c r="F321" s="7"/>
      <c r="G321" s="8"/>
      <c r="H321" s="5"/>
      <c r="I321" s="6"/>
      <c r="J321" s="7"/>
      <c r="K321" s="8"/>
      <c r="L321" s="5"/>
      <c r="M321" s="6"/>
      <c r="N321" s="33">
        <f t="shared" si="46"/>
        <v>0</v>
      </c>
      <c r="O321" s="34">
        <f t="shared" si="47"/>
        <v>0</v>
      </c>
      <c r="P321" s="35">
        <f t="shared" si="48"/>
        <v>0</v>
      </c>
    </row>
    <row r="322" spans="1:16" ht="19.5" customHeight="1" thickBot="1">
      <c r="A322" s="9"/>
      <c r="B322" s="10"/>
      <c r="C322" s="3"/>
      <c r="D322" s="10"/>
      <c r="E322" s="11"/>
      <c r="F322" s="7"/>
      <c r="G322" s="8"/>
      <c r="H322" s="5"/>
      <c r="I322" s="6"/>
      <c r="J322" s="7"/>
      <c r="K322" s="8"/>
      <c r="L322" s="5"/>
      <c r="M322" s="6"/>
      <c r="N322" s="33">
        <f t="shared" si="46"/>
        <v>0</v>
      </c>
      <c r="O322" s="34">
        <f t="shared" si="47"/>
        <v>0</v>
      </c>
      <c r="P322" s="35">
        <f t="shared" si="48"/>
        <v>0</v>
      </c>
    </row>
    <row r="323" spans="1:16" ht="19.5" customHeight="1" thickBot="1">
      <c r="A323" s="259" t="s">
        <v>14</v>
      </c>
      <c r="B323" s="260"/>
      <c r="C323" s="260"/>
      <c r="D323" s="260"/>
      <c r="E323" s="261"/>
      <c r="F323" s="39">
        <f aca="true" t="shared" si="49" ref="F323:O323">SUM(F313:F322)</f>
        <v>16.18</v>
      </c>
      <c r="G323" s="40">
        <f t="shared" si="49"/>
        <v>32</v>
      </c>
      <c r="H323" s="41">
        <f t="shared" si="49"/>
        <v>10.8</v>
      </c>
      <c r="I323" s="42">
        <f t="shared" si="49"/>
        <v>30</v>
      </c>
      <c r="J323" s="39">
        <f t="shared" si="49"/>
        <v>0</v>
      </c>
      <c r="K323" s="40">
        <f t="shared" si="49"/>
        <v>0</v>
      </c>
      <c r="L323" s="41">
        <f t="shared" si="49"/>
        <v>0</v>
      </c>
      <c r="M323" s="40">
        <f t="shared" si="49"/>
        <v>0</v>
      </c>
      <c r="N323" s="43">
        <f t="shared" si="49"/>
        <v>26.98</v>
      </c>
      <c r="O323" s="44">
        <f t="shared" si="49"/>
        <v>62</v>
      </c>
      <c r="P323" s="32">
        <f t="shared" si="48"/>
        <v>88.98</v>
      </c>
    </row>
    <row r="324" ht="19.5" customHeight="1"/>
    <row r="325" spans="1:16" ht="19.5" customHeight="1">
      <c r="A325" s="238" t="s">
        <v>0</v>
      </c>
      <c r="B325" s="238"/>
      <c r="C325" s="238"/>
      <c r="D325" s="238"/>
      <c r="E325" s="238"/>
      <c r="F325" s="238"/>
      <c r="G325" s="238"/>
      <c r="H325" s="238"/>
      <c r="I325" s="239"/>
      <c r="J325" s="238"/>
      <c r="K325" s="238"/>
      <c r="L325" s="238"/>
      <c r="M325" s="238"/>
      <c r="N325" s="238"/>
      <c r="O325" s="238"/>
      <c r="P325" s="238"/>
    </row>
    <row r="326" spans="1:16" ht="19.5" customHeight="1">
      <c r="A326" s="238"/>
      <c r="B326" s="238"/>
      <c r="C326" s="238"/>
      <c r="D326" s="238"/>
      <c r="E326" s="238"/>
      <c r="F326" s="238"/>
      <c r="G326" s="238"/>
      <c r="H326" s="238"/>
      <c r="I326" s="239"/>
      <c r="J326" s="240"/>
      <c r="K326" s="240"/>
      <c r="L326" s="239"/>
      <c r="M326" s="239"/>
      <c r="N326" s="239"/>
      <c r="O326" s="239"/>
      <c r="P326" s="239"/>
    </row>
    <row r="327" spans="1:11" ht="19.5" customHeight="1">
      <c r="A327" s="241" t="s">
        <v>39</v>
      </c>
      <c r="B327" s="241"/>
      <c r="J327" s="19"/>
      <c r="K327" s="19"/>
    </row>
    <row r="328" spans="1:2" ht="19.5" customHeight="1">
      <c r="A328" s="241"/>
      <c r="B328" s="241"/>
    </row>
    <row r="329" spans="1:14" ht="19.5" customHeight="1">
      <c r="A329" s="241"/>
      <c r="B329" s="241"/>
      <c r="K329" s="18"/>
      <c r="L329" s="18"/>
      <c r="M329" s="18"/>
      <c r="N329" s="18"/>
    </row>
    <row r="330" spans="1:16" ht="19.5" customHeight="1">
      <c r="A330" s="263" t="s">
        <v>15</v>
      </c>
      <c r="B330" s="272" t="s">
        <v>240</v>
      </c>
      <c r="C330" s="272"/>
      <c r="D330" s="272"/>
      <c r="E330" s="29"/>
      <c r="F330" s="16"/>
      <c r="G330" s="16"/>
      <c r="H330" s="16"/>
      <c r="K330" s="255" t="s">
        <v>16</v>
      </c>
      <c r="L330" s="255"/>
      <c r="M330" s="227" t="str">
        <f>R9</f>
        <v>jún 2013</v>
      </c>
      <c r="N330" s="227"/>
      <c r="O330" s="227"/>
      <c r="P330" s="227"/>
    </row>
    <row r="331" spans="1:16" ht="19.5" customHeight="1">
      <c r="A331" s="263"/>
      <c r="B331" s="272"/>
      <c r="C331" s="272"/>
      <c r="D331" s="272"/>
      <c r="E331" s="29"/>
      <c r="F331" s="16"/>
      <c r="G331" s="16"/>
      <c r="H331" s="16"/>
      <c r="K331" s="255"/>
      <c r="L331" s="255"/>
      <c r="M331" s="227"/>
      <c r="N331" s="227"/>
      <c r="O331" s="227"/>
      <c r="P331" s="227"/>
    </row>
    <row r="332" ht="19.5" customHeight="1" thickBot="1"/>
    <row r="333" spans="1:16" ht="19.5" customHeight="1" thickBot="1">
      <c r="A333" s="242" t="s">
        <v>2</v>
      </c>
      <c r="B333" s="245" t="s">
        <v>3</v>
      </c>
      <c r="C333" s="248" t="s">
        <v>4</v>
      </c>
      <c r="D333" s="251" t="s">
        <v>5</v>
      </c>
      <c r="E333" s="262" t="s">
        <v>6</v>
      </c>
      <c r="F333" s="235" t="s">
        <v>7</v>
      </c>
      <c r="G333" s="235"/>
      <c r="H333" s="235"/>
      <c r="I333" s="235"/>
      <c r="J333" s="235"/>
      <c r="K333" s="235"/>
      <c r="L333" s="235"/>
      <c r="M333" s="231"/>
      <c r="N333" s="234" t="s">
        <v>12</v>
      </c>
      <c r="O333" s="235"/>
      <c r="P333" s="228" t="s">
        <v>14</v>
      </c>
    </row>
    <row r="334" spans="1:16" ht="19.5" customHeight="1">
      <c r="A334" s="243"/>
      <c r="B334" s="246"/>
      <c r="C334" s="249"/>
      <c r="D334" s="252"/>
      <c r="E334" s="232"/>
      <c r="F334" s="256" t="s">
        <v>8</v>
      </c>
      <c r="G334" s="257"/>
      <c r="H334" s="258" t="s">
        <v>9</v>
      </c>
      <c r="I334" s="258"/>
      <c r="J334" s="256" t="s">
        <v>10</v>
      </c>
      <c r="K334" s="257"/>
      <c r="L334" s="258" t="s">
        <v>11</v>
      </c>
      <c r="M334" s="257"/>
      <c r="N334" s="236"/>
      <c r="O334" s="237"/>
      <c r="P334" s="229"/>
    </row>
    <row r="335" spans="1:16" ht="19.5" customHeight="1" thickBot="1">
      <c r="A335" s="244"/>
      <c r="B335" s="247"/>
      <c r="C335" s="250"/>
      <c r="D335" s="253"/>
      <c r="E335" s="233"/>
      <c r="F335" s="20" t="s">
        <v>336</v>
      </c>
      <c r="G335" s="21" t="s">
        <v>13</v>
      </c>
      <c r="H335" s="20" t="s">
        <v>336</v>
      </c>
      <c r="I335" s="22" t="s">
        <v>13</v>
      </c>
      <c r="J335" s="20" t="s">
        <v>336</v>
      </c>
      <c r="K335" s="21" t="s">
        <v>13</v>
      </c>
      <c r="L335" s="20" t="s">
        <v>336</v>
      </c>
      <c r="M335" s="21" t="s">
        <v>13</v>
      </c>
      <c r="N335" s="20" t="s">
        <v>336</v>
      </c>
      <c r="O335" s="22" t="s">
        <v>13</v>
      </c>
      <c r="P335" s="230"/>
    </row>
    <row r="336" spans="1:34" ht="19.5" customHeight="1">
      <c r="A336" s="2" t="s">
        <v>586</v>
      </c>
      <c r="B336" s="3" t="s">
        <v>631</v>
      </c>
      <c r="C336" s="3" t="s">
        <v>361</v>
      </c>
      <c r="D336" s="3" t="s">
        <v>504</v>
      </c>
      <c r="E336" s="4"/>
      <c r="F336" s="7">
        <v>8.09</v>
      </c>
      <c r="G336" s="8">
        <v>16</v>
      </c>
      <c r="H336" s="5">
        <v>5.4</v>
      </c>
      <c r="I336" s="6">
        <v>15</v>
      </c>
      <c r="J336" s="162"/>
      <c r="K336" s="129"/>
      <c r="L336" s="5"/>
      <c r="M336" s="6"/>
      <c r="N336" s="33">
        <f>SUM(F336+H336+J336+L336)</f>
        <v>13.49</v>
      </c>
      <c r="O336" s="34">
        <f>SUM(G336+I336+K336+M336)</f>
        <v>31</v>
      </c>
      <c r="P336" s="35">
        <f>SUM(N336:O336)</f>
        <v>44.49</v>
      </c>
      <c r="R336" s="157" t="s">
        <v>8</v>
      </c>
      <c r="S336" s="194" t="s">
        <v>355</v>
      </c>
      <c r="T336" s="196" t="s">
        <v>356</v>
      </c>
      <c r="U336" s="299" t="s">
        <v>376</v>
      </c>
      <c r="V336" s="300"/>
      <c r="W336" s="158" t="s">
        <v>353</v>
      </c>
      <c r="X336" s="158" t="s">
        <v>354</v>
      </c>
      <c r="Y336" s="183" t="s">
        <v>349</v>
      </c>
      <c r="Z336" s="191" t="s">
        <v>363</v>
      </c>
      <c r="AA336" s="173" t="s">
        <v>362</v>
      </c>
      <c r="AB336" s="184" t="s">
        <v>351</v>
      </c>
      <c r="AC336" s="180" t="s">
        <v>350</v>
      </c>
      <c r="AD336" s="203" t="s">
        <v>377</v>
      </c>
      <c r="AE336" s="202"/>
      <c r="AF336" s="49"/>
      <c r="AH336" s="49"/>
    </row>
    <row r="337" spans="1:34" ht="19.5" customHeight="1">
      <c r="A337" s="9" t="s">
        <v>844</v>
      </c>
      <c r="B337" s="10" t="s">
        <v>880</v>
      </c>
      <c r="C337" s="3" t="s">
        <v>361</v>
      </c>
      <c r="D337" s="10" t="s">
        <v>521</v>
      </c>
      <c r="E337" s="11" t="s">
        <v>881</v>
      </c>
      <c r="F337" s="7">
        <v>8.09</v>
      </c>
      <c r="G337" s="8">
        <v>16</v>
      </c>
      <c r="H337" s="5"/>
      <c r="I337" s="6"/>
      <c r="J337" s="7"/>
      <c r="K337" s="8"/>
      <c r="L337" s="5"/>
      <c r="M337" s="6"/>
      <c r="N337" s="33">
        <f aca="true" t="shared" si="50" ref="N337:N345">SUM(F337+H337+J337+L337)</f>
        <v>8.09</v>
      </c>
      <c r="O337" s="34">
        <f aca="true" t="shared" si="51" ref="O337:O345">SUM(G337+I337+K337+M337)</f>
        <v>16</v>
      </c>
      <c r="P337" s="35">
        <f aca="true" t="shared" si="52" ref="P337:P346">SUM(N337:O337)</f>
        <v>24.09</v>
      </c>
      <c r="R337" s="157" t="s">
        <v>336</v>
      </c>
      <c r="S337" s="195">
        <v>4.04</v>
      </c>
      <c r="T337" s="197">
        <v>4.04</v>
      </c>
      <c r="U337" s="297">
        <v>9.44</v>
      </c>
      <c r="V337" s="298"/>
      <c r="W337" s="159">
        <v>10.81</v>
      </c>
      <c r="X337" s="159">
        <v>10.81</v>
      </c>
      <c r="Y337" s="193">
        <v>13.52</v>
      </c>
      <c r="Z337" s="192">
        <v>13.52</v>
      </c>
      <c r="AA337" s="173">
        <v>13.52</v>
      </c>
      <c r="AB337" s="185">
        <v>5.4</v>
      </c>
      <c r="AC337" s="181">
        <v>8.09</v>
      </c>
      <c r="AD337" s="204">
        <v>8.09</v>
      </c>
      <c r="AE337" s="126"/>
      <c r="AF337" s="49"/>
      <c r="AH337" s="49"/>
    </row>
    <row r="338" spans="1:34" ht="19.5" customHeight="1">
      <c r="A338" s="9"/>
      <c r="B338" s="10"/>
      <c r="C338" s="3"/>
      <c r="D338" s="10"/>
      <c r="E338" s="11"/>
      <c r="F338" s="7"/>
      <c r="G338" s="8"/>
      <c r="H338" s="5"/>
      <c r="I338" s="6"/>
      <c r="J338" s="7"/>
      <c r="K338" s="8"/>
      <c r="L338" s="5"/>
      <c r="M338" s="6"/>
      <c r="N338" s="33">
        <f t="shared" si="50"/>
        <v>0</v>
      </c>
      <c r="O338" s="34">
        <f t="shared" si="51"/>
        <v>0</v>
      </c>
      <c r="P338" s="35">
        <f t="shared" si="52"/>
        <v>0</v>
      </c>
      <c r="R338" s="157" t="s">
        <v>340</v>
      </c>
      <c r="S338" s="195">
        <v>16</v>
      </c>
      <c r="T338" s="197">
        <v>0</v>
      </c>
      <c r="U338" s="297">
        <v>1.3</v>
      </c>
      <c r="V338" s="298"/>
      <c r="W338" s="159">
        <v>11</v>
      </c>
      <c r="X338" s="159">
        <v>6</v>
      </c>
      <c r="Y338" s="193">
        <v>6</v>
      </c>
      <c r="Z338" s="192">
        <v>5</v>
      </c>
      <c r="AA338" s="173">
        <v>21</v>
      </c>
      <c r="AB338" s="185">
        <v>1.3</v>
      </c>
      <c r="AC338" s="181">
        <v>23</v>
      </c>
      <c r="AD338" s="204">
        <v>16</v>
      </c>
      <c r="AE338" s="126"/>
      <c r="AF338" s="49"/>
      <c r="AH338" s="49"/>
    </row>
    <row r="339" spans="1:34" ht="19.5" customHeight="1">
      <c r="A339" s="9"/>
      <c r="B339" s="10"/>
      <c r="C339" s="3"/>
      <c r="D339" s="10"/>
      <c r="E339" s="11"/>
      <c r="F339" s="7"/>
      <c r="G339" s="8"/>
      <c r="H339" s="5"/>
      <c r="I339" s="6"/>
      <c r="J339" s="7"/>
      <c r="K339" s="8"/>
      <c r="L339" s="5"/>
      <c r="M339" s="6"/>
      <c r="N339" s="33">
        <f t="shared" si="50"/>
        <v>0</v>
      </c>
      <c r="O339" s="34">
        <f t="shared" si="51"/>
        <v>0</v>
      </c>
      <c r="P339" s="35">
        <f t="shared" si="52"/>
        <v>0</v>
      </c>
      <c r="R339" s="119"/>
      <c r="T339" s="119"/>
      <c r="U339" s="119"/>
      <c r="V339" s="119"/>
      <c r="AE339" s="126"/>
      <c r="AF339" s="126"/>
      <c r="AG339" s="126"/>
      <c r="AH339" s="126"/>
    </row>
    <row r="340" spans="1:34" ht="19.5" customHeight="1">
      <c r="A340" s="9"/>
      <c r="B340" s="10"/>
      <c r="C340" s="3"/>
      <c r="D340" s="10"/>
      <c r="E340" s="11"/>
      <c r="F340" s="7"/>
      <c r="G340" s="8"/>
      <c r="H340" s="5"/>
      <c r="I340" s="6"/>
      <c r="J340" s="7"/>
      <c r="K340" s="8"/>
      <c r="L340" s="5"/>
      <c r="M340" s="6"/>
      <c r="N340" s="33">
        <f t="shared" si="50"/>
        <v>0</v>
      </c>
      <c r="O340" s="34">
        <f t="shared" si="51"/>
        <v>0</v>
      </c>
      <c r="P340" s="35">
        <f t="shared" si="52"/>
        <v>0</v>
      </c>
      <c r="R340" s="124" t="s">
        <v>342</v>
      </c>
      <c r="S340" s="194" t="s">
        <v>379</v>
      </c>
      <c r="T340" s="196" t="s">
        <v>380</v>
      </c>
      <c r="U340" s="183" t="s">
        <v>349</v>
      </c>
      <c r="V340" s="189" t="s">
        <v>372</v>
      </c>
      <c r="W340" s="177" t="s">
        <v>348</v>
      </c>
      <c r="X340" s="178" t="s">
        <v>363</v>
      </c>
      <c r="Y340" s="174" t="s">
        <v>362</v>
      </c>
      <c r="Z340" s="186" t="s">
        <v>351</v>
      </c>
      <c r="AA340" s="182" t="s">
        <v>350</v>
      </c>
      <c r="AB340" s="203" t="s">
        <v>378</v>
      </c>
      <c r="AC340" s="201"/>
      <c r="AD340" s="201"/>
      <c r="AE340" s="125"/>
      <c r="AF340" s="202"/>
      <c r="AG340" s="202"/>
      <c r="AH340" s="125"/>
    </row>
    <row r="341" spans="1:34" ht="19.5" customHeight="1">
      <c r="A341" s="9"/>
      <c r="B341" s="10"/>
      <c r="C341" s="3"/>
      <c r="D341" s="10"/>
      <c r="E341" s="11"/>
      <c r="F341" s="7"/>
      <c r="G341" s="8"/>
      <c r="H341" s="5"/>
      <c r="I341" s="6"/>
      <c r="J341" s="7"/>
      <c r="K341" s="8"/>
      <c r="L341" s="5"/>
      <c r="M341" s="6"/>
      <c r="N341" s="33">
        <f t="shared" si="50"/>
        <v>0</v>
      </c>
      <c r="O341" s="34">
        <f t="shared" si="51"/>
        <v>0</v>
      </c>
      <c r="P341" s="35">
        <f t="shared" si="52"/>
        <v>0</v>
      </c>
      <c r="R341" s="124" t="s">
        <v>336</v>
      </c>
      <c r="S341" s="160">
        <v>6.76</v>
      </c>
      <c r="T341" s="198">
        <v>6.76</v>
      </c>
      <c r="U341" s="172">
        <v>9.46</v>
      </c>
      <c r="V341" s="190">
        <v>9.46</v>
      </c>
      <c r="W341" s="176">
        <v>9.46</v>
      </c>
      <c r="X341" s="179">
        <v>9.46</v>
      </c>
      <c r="Y341" s="175">
        <v>9.46</v>
      </c>
      <c r="Z341" s="185">
        <v>5.4</v>
      </c>
      <c r="AA341" s="181">
        <v>5.4</v>
      </c>
      <c r="AB341" s="204">
        <v>5.4</v>
      </c>
      <c r="AC341" s="49"/>
      <c r="AD341" s="126"/>
      <c r="AE341" s="126"/>
      <c r="AF341" s="126"/>
      <c r="AG341" s="126"/>
      <c r="AH341" s="126"/>
    </row>
    <row r="342" spans="1:34" ht="19.5" customHeight="1">
      <c r="A342" s="9"/>
      <c r="B342" s="10"/>
      <c r="C342" s="3"/>
      <c r="D342" s="10"/>
      <c r="E342" s="11"/>
      <c r="F342" s="7"/>
      <c r="G342" s="8"/>
      <c r="H342" s="5"/>
      <c r="I342" s="6"/>
      <c r="J342" s="7"/>
      <c r="K342" s="8"/>
      <c r="L342" s="5"/>
      <c r="M342" s="6"/>
      <c r="N342" s="33">
        <f t="shared" si="50"/>
        <v>0</v>
      </c>
      <c r="O342" s="34">
        <f t="shared" si="51"/>
        <v>0</v>
      </c>
      <c r="P342" s="35">
        <f t="shared" si="52"/>
        <v>0</v>
      </c>
      <c r="R342" s="124" t="s">
        <v>340</v>
      </c>
      <c r="S342" s="160">
        <v>10</v>
      </c>
      <c r="T342" s="198">
        <v>5</v>
      </c>
      <c r="U342" s="172">
        <v>5</v>
      </c>
      <c r="V342" s="190">
        <v>14</v>
      </c>
      <c r="W342" s="176">
        <v>22</v>
      </c>
      <c r="X342" s="179">
        <v>5</v>
      </c>
      <c r="Y342" s="175">
        <v>20</v>
      </c>
      <c r="Z342" s="185">
        <v>0</v>
      </c>
      <c r="AA342" s="181">
        <v>22</v>
      </c>
      <c r="AB342" s="204">
        <v>15</v>
      </c>
      <c r="AC342" s="49"/>
      <c r="AD342" s="126"/>
      <c r="AE342" s="126"/>
      <c r="AF342" s="126"/>
      <c r="AG342" s="126"/>
      <c r="AH342" s="126"/>
    </row>
    <row r="343" spans="1:34" ht="19.5" customHeight="1">
      <c r="A343" s="9"/>
      <c r="B343" s="10"/>
      <c r="C343" s="3"/>
      <c r="D343" s="10"/>
      <c r="E343" s="11"/>
      <c r="F343" s="7"/>
      <c r="G343" s="8"/>
      <c r="H343" s="5"/>
      <c r="I343" s="6"/>
      <c r="J343" s="7"/>
      <c r="K343" s="8"/>
      <c r="L343" s="5"/>
      <c r="M343" s="6"/>
      <c r="N343" s="33">
        <f t="shared" si="50"/>
        <v>0</v>
      </c>
      <c r="O343" s="34">
        <f t="shared" si="51"/>
        <v>0</v>
      </c>
      <c r="P343" s="35">
        <f t="shared" si="52"/>
        <v>0</v>
      </c>
      <c r="AC343" s="49"/>
      <c r="AD343" s="49"/>
      <c r="AE343" s="49"/>
      <c r="AF343" s="49"/>
      <c r="AG343" s="49"/>
      <c r="AH343" s="49"/>
    </row>
    <row r="344" spans="1:16" ht="19.5" customHeight="1">
      <c r="A344" s="9"/>
      <c r="B344" s="10"/>
      <c r="C344" s="3"/>
      <c r="D344" s="10"/>
      <c r="E344" s="11"/>
      <c r="F344" s="7"/>
      <c r="G344" s="8"/>
      <c r="H344" s="5"/>
      <c r="I344" s="6"/>
      <c r="J344" s="7"/>
      <c r="K344" s="8"/>
      <c r="L344" s="5"/>
      <c r="M344" s="6"/>
      <c r="N344" s="33">
        <f t="shared" si="50"/>
        <v>0</v>
      </c>
      <c r="O344" s="34">
        <f t="shared" si="51"/>
        <v>0</v>
      </c>
      <c r="P344" s="35">
        <f t="shared" si="52"/>
        <v>0</v>
      </c>
    </row>
    <row r="345" spans="1:16" ht="19.5" customHeight="1" thickBot="1">
      <c r="A345" s="9"/>
      <c r="B345" s="10"/>
      <c r="C345" s="3"/>
      <c r="D345" s="10"/>
      <c r="E345" s="11"/>
      <c r="F345" s="7"/>
      <c r="G345" s="8"/>
      <c r="H345" s="5"/>
      <c r="I345" s="6"/>
      <c r="J345" s="7"/>
      <c r="K345" s="8"/>
      <c r="L345" s="5"/>
      <c r="M345" s="6"/>
      <c r="N345" s="33">
        <f t="shared" si="50"/>
        <v>0</v>
      </c>
      <c r="O345" s="34">
        <f t="shared" si="51"/>
        <v>0</v>
      </c>
      <c r="P345" s="35">
        <f t="shared" si="52"/>
        <v>0</v>
      </c>
    </row>
    <row r="346" spans="1:16" ht="19.5" customHeight="1" thickBot="1">
      <c r="A346" s="259" t="s">
        <v>14</v>
      </c>
      <c r="B346" s="260"/>
      <c r="C346" s="260"/>
      <c r="D346" s="260"/>
      <c r="E346" s="261"/>
      <c r="F346" s="39">
        <f aca="true" t="shared" si="53" ref="F346:O346">SUM(F336:F345)</f>
        <v>16.18</v>
      </c>
      <c r="G346" s="40">
        <f t="shared" si="53"/>
        <v>32</v>
      </c>
      <c r="H346" s="41">
        <f t="shared" si="53"/>
        <v>5.4</v>
      </c>
      <c r="I346" s="42">
        <f t="shared" si="53"/>
        <v>15</v>
      </c>
      <c r="J346" s="39">
        <f t="shared" si="53"/>
        <v>0</v>
      </c>
      <c r="K346" s="40">
        <f t="shared" si="53"/>
        <v>0</v>
      </c>
      <c r="L346" s="41">
        <f t="shared" si="53"/>
        <v>0</v>
      </c>
      <c r="M346" s="40">
        <f t="shared" si="53"/>
        <v>0</v>
      </c>
      <c r="N346" s="43">
        <f t="shared" si="53"/>
        <v>21.58</v>
      </c>
      <c r="O346" s="44">
        <f t="shared" si="53"/>
        <v>47</v>
      </c>
      <c r="P346" s="32">
        <f t="shared" si="52"/>
        <v>68.58</v>
      </c>
    </row>
    <row r="347" ht="19.5" customHeight="1"/>
    <row r="348" spans="1:16" ht="19.5" customHeight="1">
      <c r="A348" s="238"/>
      <c r="B348" s="238"/>
      <c r="C348" s="238"/>
      <c r="D348" s="238"/>
      <c r="E348" s="238"/>
      <c r="F348" s="238"/>
      <c r="G348" s="238"/>
      <c r="H348" s="238"/>
      <c r="I348" s="239"/>
      <c r="J348" s="238"/>
      <c r="K348" s="238"/>
      <c r="L348" s="238"/>
      <c r="M348" s="238"/>
      <c r="N348" s="238"/>
      <c r="O348" s="238"/>
      <c r="P348" s="238"/>
    </row>
    <row r="349" spans="1:22" ht="19.5" customHeight="1">
      <c r="A349" s="238"/>
      <c r="B349" s="238"/>
      <c r="C349" s="238"/>
      <c r="D349" s="238"/>
      <c r="E349" s="238"/>
      <c r="F349" s="238"/>
      <c r="G349" s="238"/>
      <c r="H349" s="238"/>
      <c r="I349" s="239"/>
      <c r="J349" s="240"/>
      <c r="K349" s="240"/>
      <c r="L349" s="239"/>
      <c r="M349" s="239"/>
      <c r="N349" s="239"/>
      <c r="O349" s="239"/>
      <c r="P349" s="239"/>
      <c r="T349" s="1"/>
      <c r="U349" s="1"/>
      <c r="V349" s="1"/>
    </row>
    <row r="350" spans="1:22" ht="19.5" customHeight="1">
      <c r="A350" s="241" t="s">
        <v>40</v>
      </c>
      <c r="B350" s="241"/>
      <c r="J350" s="19"/>
      <c r="K350" s="19"/>
      <c r="T350" s="1"/>
      <c r="U350" s="1"/>
      <c r="V350" s="1"/>
    </row>
    <row r="351" spans="1:22" ht="19.5" customHeight="1">
      <c r="A351" s="241"/>
      <c r="B351" s="241"/>
      <c r="T351" s="1"/>
      <c r="U351" s="1"/>
      <c r="V351" s="1"/>
    </row>
    <row r="352" spans="11:22" ht="19.5" customHeight="1">
      <c r="K352" s="18"/>
      <c r="L352" s="18"/>
      <c r="M352" s="18"/>
      <c r="N352" s="18"/>
      <c r="T352" s="1"/>
      <c r="U352" s="1"/>
      <c r="V352" s="1"/>
    </row>
    <row r="353" spans="1:22" ht="19.5" customHeight="1">
      <c r="A353" s="263" t="s">
        <v>15</v>
      </c>
      <c r="B353" s="272" t="s">
        <v>309</v>
      </c>
      <c r="C353" s="272"/>
      <c r="D353" s="272"/>
      <c r="E353" s="29"/>
      <c r="F353" s="16"/>
      <c r="G353" s="16"/>
      <c r="H353" s="16"/>
      <c r="K353" s="255" t="s">
        <v>16</v>
      </c>
      <c r="L353" s="255"/>
      <c r="M353" s="227" t="str">
        <f>R9</f>
        <v>jún 2013</v>
      </c>
      <c r="N353" s="227"/>
      <c r="O353" s="227"/>
      <c r="P353" s="227"/>
      <c r="T353" s="1"/>
      <c r="U353" s="1"/>
      <c r="V353" s="1"/>
    </row>
    <row r="354" spans="1:22" ht="19.5" customHeight="1">
      <c r="A354" s="263"/>
      <c r="B354" s="272"/>
      <c r="C354" s="272"/>
      <c r="D354" s="272"/>
      <c r="E354" s="29"/>
      <c r="F354" s="16"/>
      <c r="G354" s="16"/>
      <c r="H354" s="16"/>
      <c r="K354" s="255"/>
      <c r="L354" s="255"/>
      <c r="M354" s="227"/>
      <c r="N354" s="227"/>
      <c r="O354" s="227"/>
      <c r="P354" s="227"/>
      <c r="T354" s="1"/>
      <c r="U354" s="1"/>
      <c r="V354" s="1"/>
    </row>
    <row r="355" spans="20:22" ht="19.5" customHeight="1">
      <c r="T355" s="1"/>
      <c r="U355" s="1"/>
      <c r="V355" s="1"/>
    </row>
    <row r="356" ht="19.5" customHeight="1"/>
    <row r="357" spans="1:16" ht="19.5" customHeight="1">
      <c r="A357" s="238" t="s">
        <v>0</v>
      </c>
      <c r="B357" s="238"/>
      <c r="C357" s="238"/>
      <c r="D357" s="238"/>
      <c r="E357" s="238"/>
      <c r="F357" s="238"/>
      <c r="G357" s="238"/>
      <c r="H357" s="238"/>
      <c r="I357" s="239"/>
      <c r="J357" s="238"/>
      <c r="K357" s="238"/>
      <c r="L357" s="238"/>
      <c r="M357" s="238"/>
      <c r="N357" s="238"/>
      <c r="O357" s="238"/>
      <c r="P357" s="238"/>
    </row>
    <row r="358" spans="1:16" ht="19.5" customHeight="1">
      <c r="A358" s="238"/>
      <c r="B358" s="238"/>
      <c r="C358" s="238"/>
      <c r="D358" s="238"/>
      <c r="E358" s="238"/>
      <c r="F358" s="238"/>
      <c r="G358" s="238"/>
      <c r="H358" s="238"/>
      <c r="I358" s="239"/>
      <c r="J358" s="240"/>
      <c r="K358" s="240"/>
      <c r="L358" s="239"/>
      <c r="M358" s="239"/>
      <c r="N358" s="239"/>
      <c r="O358" s="239"/>
      <c r="P358" s="239"/>
    </row>
    <row r="359" spans="1:11" ht="19.5" customHeight="1">
      <c r="A359" s="241" t="s">
        <v>41</v>
      </c>
      <c r="B359" s="241"/>
      <c r="J359" s="19"/>
      <c r="K359" s="19"/>
    </row>
    <row r="360" spans="1:2" ht="19.5" customHeight="1">
      <c r="A360" s="241"/>
      <c r="B360" s="241"/>
    </row>
    <row r="361" spans="1:14" ht="19.5" customHeight="1">
      <c r="A361" s="241"/>
      <c r="B361" s="241"/>
      <c r="K361" s="18"/>
      <c r="L361" s="18"/>
      <c r="M361" s="18"/>
      <c r="N361" s="18"/>
    </row>
    <row r="362" spans="1:16" ht="19.5" customHeight="1">
      <c r="A362" s="263" t="s">
        <v>15</v>
      </c>
      <c r="B362" s="272" t="s">
        <v>241</v>
      </c>
      <c r="C362" s="272"/>
      <c r="D362" s="272"/>
      <c r="E362" s="29"/>
      <c r="F362" s="16"/>
      <c r="G362" s="16"/>
      <c r="H362" s="16"/>
      <c r="K362" s="255" t="s">
        <v>16</v>
      </c>
      <c r="L362" s="255"/>
      <c r="M362" s="227" t="str">
        <f>R9</f>
        <v>jún 2013</v>
      </c>
      <c r="N362" s="227"/>
      <c r="O362" s="227"/>
      <c r="P362" s="227"/>
    </row>
    <row r="363" spans="1:16" ht="19.5" customHeight="1">
      <c r="A363" s="263"/>
      <c r="B363" s="272"/>
      <c r="C363" s="272"/>
      <c r="D363" s="272"/>
      <c r="E363" s="29"/>
      <c r="F363" s="16"/>
      <c r="G363" s="16"/>
      <c r="H363" s="16"/>
      <c r="K363" s="255"/>
      <c r="L363" s="255"/>
      <c r="M363" s="227"/>
      <c r="N363" s="227"/>
      <c r="O363" s="227"/>
      <c r="P363" s="227"/>
    </row>
    <row r="364" ht="19.5" customHeight="1" thickBot="1"/>
    <row r="365" spans="1:16" ht="19.5" customHeight="1" thickBot="1">
      <c r="A365" s="242" t="s">
        <v>2</v>
      </c>
      <c r="B365" s="245" t="s">
        <v>3</v>
      </c>
      <c r="C365" s="248" t="s">
        <v>4</v>
      </c>
      <c r="D365" s="251" t="s">
        <v>5</v>
      </c>
      <c r="E365" s="262" t="s">
        <v>6</v>
      </c>
      <c r="F365" s="235" t="s">
        <v>7</v>
      </c>
      <c r="G365" s="235"/>
      <c r="H365" s="235"/>
      <c r="I365" s="235"/>
      <c r="J365" s="235"/>
      <c r="K365" s="235"/>
      <c r="L365" s="235"/>
      <c r="M365" s="231"/>
      <c r="N365" s="234" t="s">
        <v>12</v>
      </c>
      <c r="O365" s="235"/>
      <c r="P365" s="228" t="s">
        <v>14</v>
      </c>
    </row>
    <row r="366" spans="1:16" ht="19.5" customHeight="1">
      <c r="A366" s="243"/>
      <c r="B366" s="246"/>
      <c r="C366" s="249"/>
      <c r="D366" s="252"/>
      <c r="E366" s="232"/>
      <c r="F366" s="256" t="s">
        <v>8</v>
      </c>
      <c r="G366" s="257"/>
      <c r="H366" s="258" t="s">
        <v>9</v>
      </c>
      <c r="I366" s="258"/>
      <c r="J366" s="256" t="s">
        <v>10</v>
      </c>
      <c r="K366" s="257"/>
      <c r="L366" s="258" t="s">
        <v>11</v>
      </c>
      <c r="M366" s="257"/>
      <c r="N366" s="236"/>
      <c r="O366" s="237"/>
      <c r="P366" s="229"/>
    </row>
    <row r="367" spans="1:16" ht="19.5" customHeight="1" thickBot="1">
      <c r="A367" s="244"/>
      <c r="B367" s="247"/>
      <c r="C367" s="250"/>
      <c r="D367" s="253"/>
      <c r="E367" s="233"/>
      <c r="F367" s="20" t="s">
        <v>336</v>
      </c>
      <c r="G367" s="21" t="s">
        <v>13</v>
      </c>
      <c r="H367" s="20" t="s">
        <v>336</v>
      </c>
      <c r="I367" s="22" t="s">
        <v>13</v>
      </c>
      <c r="J367" s="20" t="s">
        <v>336</v>
      </c>
      <c r="K367" s="21" t="s">
        <v>13</v>
      </c>
      <c r="L367" s="20" t="s">
        <v>336</v>
      </c>
      <c r="M367" s="21" t="s">
        <v>13</v>
      </c>
      <c r="N367" s="20" t="s">
        <v>336</v>
      </c>
      <c r="O367" s="22" t="s">
        <v>13</v>
      </c>
      <c r="P367" s="230"/>
    </row>
    <row r="368" spans="1:34" ht="19.5" customHeight="1">
      <c r="A368" s="2" t="s">
        <v>609</v>
      </c>
      <c r="B368" s="3" t="s">
        <v>610</v>
      </c>
      <c r="C368" s="3" t="s">
        <v>360</v>
      </c>
      <c r="D368" s="3" t="s">
        <v>504</v>
      </c>
      <c r="E368" s="4"/>
      <c r="F368" s="7">
        <v>8.09</v>
      </c>
      <c r="G368" s="8">
        <v>16</v>
      </c>
      <c r="H368" s="5">
        <v>5.4</v>
      </c>
      <c r="I368" s="6">
        <v>15</v>
      </c>
      <c r="J368" s="162"/>
      <c r="K368" s="129"/>
      <c r="L368" s="5"/>
      <c r="M368" s="6"/>
      <c r="N368" s="33">
        <f>SUM(F368+H368+J368+L368)</f>
        <v>13.49</v>
      </c>
      <c r="O368" s="34">
        <f>SUM(G368+I368+K368+M368)</f>
        <v>31</v>
      </c>
      <c r="P368" s="35">
        <f>SUM(N368:O368)</f>
        <v>44.49</v>
      </c>
      <c r="R368" s="157" t="s">
        <v>8</v>
      </c>
      <c r="S368" s="194" t="s">
        <v>355</v>
      </c>
      <c r="T368" s="196" t="s">
        <v>356</v>
      </c>
      <c r="U368" s="299" t="s">
        <v>376</v>
      </c>
      <c r="V368" s="300"/>
      <c r="W368" s="158" t="s">
        <v>353</v>
      </c>
      <c r="X368" s="158" t="s">
        <v>354</v>
      </c>
      <c r="Y368" s="183" t="s">
        <v>349</v>
      </c>
      <c r="Z368" s="191" t="s">
        <v>363</v>
      </c>
      <c r="AA368" s="173" t="s">
        <v>362</v>
      </c>
      <c r="AB368" s="184" t="s">
        <v>351</v>
      </c>
      <c r="AC368" s="180" t="s">
        <v>350</v>
      </c>
      <c r="AD368" s="203" t="s">
        <v>377</v>
      </c>
      <c r="AE368" s="202"/>
      <c r="AF368" s="49"/>
      <c r="AH368" s="49"/>
    </row>
    <row r="369" spans="1:34" ht="19.5" customHeight="1">
      <c r="A369" s="9" t="s">
        <v>633</v>
      </c>
      <c r="B369" s="10" t="s">
        <v>743</v>
      </c>
      <c r="C369" s="3" t="s">
        <v>360</v>
      </c>
      <c r="D369" s="10" t="s">
        <v>492</v>
      </c>
      <c r="E369" s="11" t="s">
        <v>459</v>
      </c>
      <c r="F369" s="7">
        <v>8.09</v>
      </c>
      <c r="G369" s="8">
        <v>16</v>
      </c>
      <c r="H369" s="5">
        <v>5.4</v>
      </c>
      <c r="I369" s="6">
        <v>15</v>
      </c>
      <c r="J369" s="7"/>
      <c r="K369" s="8"/>
      <c r="L369" s="5"/>
      <c r="M369" s="6"/>
      <c r="N369" s="33">
        <f aca="true" t="shared" si="54" ref="N369:N377">SUM(F369+H369+J369+L369)</f>
        <v>13.49</v>
      </c>
      <c r="O369" s="34">
        <f aca="true" t="shared" si="55" ref="O369:O377">SUM(G369+I369+K369+M369)</f>
        <v>31</v>
      </c>
      <c r="P369" s="35">
        <f aca="true" t="shared" si="56" ref="P369:P378">SUM(N369:O369)</f>
        <v>44.49</v>
      </c>
      <c r="R369" s="157" t="s">
        <v>336</v>
      </c>
      <c r="S369" s="195">
        <v>4.04</v>
      </c>
      <c r="T369" s="197">
        <v>4.04</v>
      </c>
      <c r="U369" s="297">
        <v>9.44</v>
      </c>
      <c r="V369" s="298"/>
      <c r="W369" s="159">
        <v>10.81</v>
      </c>
      <c r="X369" s="159">
        <v>10.81</v>
      </c>
      <c r="Y369" s="193">
        <v>13.52</v>
      </c>
      <c r="Z369" s="192">
        <v>13.52</v>
      </c>
      <c r="AA369" s="173">
        <v>13.52</v>
      </c>
      <c r="AB369" s="185">
        <v>5.4</v>
      </c>
      <c r="AC369" s="181">
        <v>8.09</v>
      </c>
      <c r="AD369" s="204">
        <v>8.09</v>
      </c>
      <c r="AE369" s="126"/>
      <c r="AF369" s="49"/>
      <c r="AH369" s="49"/>
    </row>
    <row r="370" spans="1:34" ht="19.5" customHeight="1">
      <c r="A370" s="9" t="s">
        <v>844</v>
      </c>
      <c r="B370" s="10" t="s">
        <v>856</v>
      </c>
      <c r="C370" s="3" t="s">
        <v>360</v>
      </c>
      <c r="D370" s="10" t="s">
        <v>521</v>
      </c>
      <c r="E370" s="11" t="s">
        <v>455</v>
      </c>
      <c r="F370" s="7"/>
      <c r="G370" s="8">
        <v>16</v>
      </c>
      <c r="H370" s="5"/>
      <c r="I370" s="6">
        <v>15</v>
      </c>
      <c r="J370" s="7"/>
      <c r="K370" s="8"/>
      <c r="L370" s="5"/>
      <c r="M370" s="6"/>
      <c r="N370" s="33">
        <f t="shared" si="54"/>
        <v>0</v>
      </c>
      <c r="O370" s="34">
        <f t="shared" si="55"/>
        <v>31</v>
      </c>
      <c r="P370" s="35">
        <f t="shared" si="56"/>
        <v>31</v>
      </c>
      <c r="R370" s="157" t="s">
        <v>340</v>
      </c>
      <c r="S370" s="195">
        <v>16</v>
      </c>
      <c r="T370" s="197">
        <v>0</v>
      </c>
      <c r="U370" s="297">
        <v>1.3</v>
      </c>
      <c r="V370" s="298"/>
      <c r="W370" s="159">
        <v>11</v>
      </c>
      <c r="X370" s="159">
        <v>6</v>
      </c>
      <c r="Y370" s="193">
        <v>6</v>
      </c>
      <c r="Z370" s="192">
        <v>5</v>
      </c>
      <c r="AA370" s="173">
        <v>21</v>
      </c>
      <c r="AB370" s="185">
        <v>1.3</v>
      </c>
      <c r="AC370" s="181">
        <v>23</v>
      </c>
      <c r="AD370" s="204">
        <v>16</v>
      </c>
      <c r="AE370" s="126"/>
      <c r="AF370" s="49"/>
      <c r="AH370" s="49"/>
    </row>
    <row r="371" spans="1:34" ht="19.5" customHeight="1">
      <c r="A371" s="9"/>
      <c r="B371" s="10"/>
      <c r="C371" s="3"/>
      <c r="D371" s="10"/>
      <c r="E371" s="11"/>
      <c r="F371" s="7"/>
      <c r="G371" s="8"/>
      <c r="H371" s="5"/>
      <c r="I371" s="6"/>
      <c r="J371" s="7"/>
      <c r="K371" s="8"/>
      <c r="L371" s="5"/>
      <c r="M371" s="6"/>
      <c r="N371" s="33">
        <f t="shared" si="54"/>
        <v>0</v>
      </c>
      <c r="O371" s="34">
        <f t="shared" si="55"/>
        <v>0</v>
      </c>
      <c r="P371" s="35">
        <f t="shared" si="56"/>
        <v>0</v>
      </c>
      <c r="R371" s="119"/>
      <c r="T371" s="119"/>
      <c r="U371" s="119"/>
      <c r="V371" s="119"/>
      <c r="AE371" s="126"/>
      <c r="AF371" s="126"/>
      <c r="AG371" s="126"/>
      <c r="AH371" s="126"/>
    </row>
    <row r="372" spans="1:34" ht="19.5" customHeight="1">
      <c r="A372" s="9"/>
      <c r="B372" s="10"/>
      <c r="C372" s="3"/>
      <c r="D372" s="10"/>
      <c r="E372" s="11"/>
      <c r="F372" s="7"/>
      <c r="G372" s="8"/>
      <c r="H372" s="5"/>
      <c r="I372" s="6"/>
      <c r="J372" s="7"/>
      <c r="K372" s="8"/>
      <c r="L372" s="5"/>
      <c r="M372" s="6"/>
      <c r="N372" s="33">
        <f t="shared" si="54"/>
        <v>0</v>
      </c>
      <c r="O372" s="34">
        <f t="shared" si="55"/>
        <v>0</v>
      </c>
      <c r="P372" s="35">
        <f t="shared" si="56"/>
        <v>0</v>
      </c>
      <c r="R372" s="124" t="s">
        <v>342</v>
      </c>
      <c r="S372" s="194" t="s">
        <v>379</v>
      </c>
      <c r="T372" s="196" t="s">
        <v>380</v>
      </c>
      <c r="U372" s="183" t="s">
        <v>349</v>
      </c>
      <c r="V372" s="189" t="s">
        <v>372</v>
      </c>
      <c r="W372" s="177" t="s">
        <v>348</v>
      </c>
      <c r="X372" s="178" t="s">
        <v>363</v>
      </c>
      <c r="Y372" s="174" t="s">
        <v>362</v>
      </c>
      <c r="Z372" s="186" t="s">
        <v>351</v>
      </c>
      <c r="AA372" s="182" t="s">
        <v>350</v>
      </c>
      <c r="AB372" s="203" t="s">
        <v>378</v>
      </c>
      <c r="AC372" s="201"/>
      <c r="AD372" s="201"/>
      <c r="AE372" s="125"/>
      <c r="AF372" s="202"/>
      <c r="AG372" s="202"/>
      <c r="AH372" s="125"/>
    </row>
    <row r="373" spans="1:34" ht="19.5" customHeight="1">
      <c r="A373" s="9"/>
      <c r="B373" s="10"/>
      <c r="C373" s="3"/>
      <c r="D373" s="10"/>
      <c r="E373" s="11"/>
      <c r="F373" s="7"/>
      <c r="G373" s="8"/>
      <c r="H373" s="5"/>
      <c r="I373" s="6"/>
      <c r="J373" s="7"/>
      <c r="K373" s="8"/>
      <c r="L373" s="5"/>
      <c r="M373" s="6"/>
      <c r="N373" s="33">
        <f t="shared" si="54"/>
        <v>0</v>
      </c>
      <c r="O373" s="34">
        <f t="shared" si="55"/>
        <v>0</v>
      </c>
      <c r="P373" s="35">
        <f t="shared" si="56"/>
        <v>0</v>
      </c>
      <c r="R373" s="124" t="s">
        <v>336</v>
      </c>
      <c r="S373" s="160">
        <v>6.76</v>
      </c>
      <c r="T373" s="198">
        <v>6.76</v>
      </c>
      <c r="U373" s="172">
        <v>9.46</v>
      </c>
      <c r="V373" s="190">
        <v>9.46</v>
      </c>
      <c r="W373" s="176">
        <v>9.46</v>
      </c>
      <c r="X373" s="179">
        <v>9.46</v>
      </c>
      <c r="Y373" s="175">
        <v>9.46</v>
      </c>
      <c r="Z373" s="185">
        <v>5.4</v>
      </c>
      <c r="AA373" s="181">
        <v>5.4</v>
      </c>
      <c r="AB373" s="204">
        <v>5.4</v>
      </c>
      <c r="AC373" s="49"/>
      <c r="AD373" s="126"/>
      <c r="AE373" s="126"/>
      <c r="AF373" s="126"/>
      <c r="AG373" s="126"/>
      <c r="AH373" s="126"/>
    </row>
    <row r="374" spans="1:34" ht="19.5" customHeight="1">
      <c r="A374" s="9"/>
      <c r="B374" s="10"/>
      <c r="C374" s="3"/>
      <c r="D374" s="10"/>
      <c r="E374" s="11"/>
      <c r="F374" s="7"/>
      <c r="G374" s="8"/>
      <c r="H374" s="5"/>
      <c r="I374" s="6"/>
      <c r="J374" s="7"/>
      <c r="K374" s="8"/>
      <c r="L374" s="5"/>
      <c r="M374" s="6"/>
      <c r="N374" s="33">
        <f t="shared" si="54"/>
        <v>0</v>
      </c>
      <c r="O374" s="34">
        <f t="shared" si="55"/>
        <v>0</v>
      </c>
      <c r="P374" s="35">
        <f t="shared" si="56"/>
        <v>0</v>
      </c>
      <c r="R374" s="124" t="s">
        <v>340</v>
      </c>
      <c r="S374" s="160">
        <v>10</v>
      </c>
      <c r="T374" s="198">
        <v>5</v>
      </c>
      <c r="U374" s="172">
        <v>5</v>
      </c>
      <c r="V374" s="190">
        <v>14</v>
      </c>
      <c r="W374" s="176">
        <v>22</v>
      </c>
      <c r="X374" s="179">
        <v>5</v>
      </c>
      <c r="Y374" s="175">
        <v>20</v>
      </c>
      <c r="Z374" s="185">
        <v>0</v>
      </c>
      <c r="AA374" s="181">
        <v>22</v>
      </c>
      <c r="AB374" s="204">
        <v>15</v>
      </c>
      <c r="AC374" s="49"/>
      <c r="AD374" s="126"/>
      <c r="AE374" s="126"/>
      <c r="AF374" s="126"/>
      <c r="AG374" s="126"/>
      <c r="AH374" s="126"/>
    </row>
    <row r="375" spans="1:16" ht="19.5" customHeight="1">
      <c r="A375" s="9"/>
      <c r="B375" s="10"/>
      <c r="C375" s="3"/>
      <c r="D375" s="10"/>
      <c r="E375" s="11"/>
      <c r="F375" s="7"/>
      <c r="G375" s="8"/>
      <c r="H375" s="5"/>
      <c r="I375" s="6"/>
      <c r="J375" s="7"/>
      <c r="K375" s="8"/>
      <c r="L375" s="5"/>
      <c r="M375" s="6"/>
      <c r="N375" s="33">
        <f t="shared" si="54"/>
        <v>0</v>
      </c>
      <c r="O375" s="34">
        <f t="shared" si="55"/>
        <v>0</v>
      </c>
      <c r="P375" s="35">
        <f t="shared" si="56"/>
        <v>0</v>
      </c>
    </row>
    <row r="376" spans="1:16" ht="19.5" customHeight="1">
      <c r="A376" s="9"/>
      <c r="B376" s="10"/>
      <c r="C376" s="3"/>
      <c r="D376" s="10"/>
      <c r="E376" s="11"/>
      <c r="F376" s="7"/>
      <c r="G376" s="8"/>
      <c r="H376" s="5"/>
      <c r="I376" s="6"/>
      <c r="J376" s="7"/>
      <c r="K376" s="8"/>
      <c r="L376" s="5"/>
      <c r="M376" s="6"/>
      <c r="N376" s="33">
        <f t="shared" si="54"/>
        <v>0</v>
      </c>
      <c r="O376" s="34">
        <f t="shared" si="55"/>
        <v>0</v>
      </c>
      <c r="P376" s="35">
        <f t="shared" si="56"/>
        <v>0</v>
      </c>
    </row>
    <row r="377" spans="1:16" ht="19.5" customHeight="1" thickBot="1">
      <c r="A377" s="9"/>
      <c r="B377" s="10"/>
      <c r="C377" s="3"/>
      <c r="D377" s="10"/>
      <c r="E377" s="11"/>
      <c r="F377" s="7"/>
      <c r="G377" s="8"/>
      <c r="H377" s="5"/>
      <c r="I377" s="6"/>
      <c r="J377" s="7"/>
      <c r="K377" s="8"/>
      <c r="L377" s="5"/>
      <c r="M377" s="6"/>
      <c r="N377" s="33">
        <f t="shared" si="54"/>
        <v>0</v>
      </c>
      <c r="O377" s="34">
        <f t="shared" si="55"/>
        <v>0</v>
      </c>
      <c r="P377" s="35">
        <f t="shared" si="56"/>
        <v>0</v>
      </c>
    </row>
    <row r="378" spans="1:16" ht="19.5" customHeight="1" thickBot="1">
      <c r="A378" s="259" t="s">
        <v>14</v>
      </c>
      <c r="B378" s="260"/>
      <c r="C378" s="260"/>
      <c r="D378" s="260"/>
      <c r="E378" s="261"/>
      <c r="F378" s="39">
        <f aca="true" t="shared" si="57" ref="F378:O378">SUM(F368:F377)</f>
        <v>16.18</v>
      </c>
      <c r="G378" s="40">
        <f t="shared" si="57"/>
        <v>48</v>
      </c>
      <c r="H378" s="41">
        <f t="shared" si="57"/>
        <v>10.8</v>
      </c>
      <c r="I378" s="42">
        <f t="shared" si="57"/>
        <v>45</v>
      </c>
      <c r="J378" s="39">
        <f t="shared" si="57"/>
        <v>0</v>
      </c>
      <c r="K378" s="40">
        <f t="shared" si="57"/>
        <v>0</v>
      </c>
      <c r="L378" s="41">
        <f t="shared" si="57"/>
        <v>0</v>
      </c>
      <c r="M378" s="40">
        <f t="shared" si="57"/>
        <v>0</v>
      </c>
      <c r="N378" s="43">
        <f t="shared" si="57"/>
        <v>26.98</v>
      </c>
      <c r="O378" s="44">
        <f t="shared" si="57"/>
        <v>93</v>
      </c>
      <c r="P378" s="32">
        <f t="shared" si="56"/>
        <v>119.98</v>
      </c>
    </row>
    <row r="379" ht="19.5" customHeight="1"/>
    <row r="380" spans="1:16" ht="19.5" customHeight="1">
      <c r="A380" s="238" t="s">
        <v>0</v>
      </c>
      <c r="B380" s="238"/>
      <c r="C380" s="238"/>
      <c r="D380" s="238"/>
      <c r="E380" s="238"/>
      <c r="F380" s="238"/>
      <c r="G380" s="238"/>
      <c r="H380" s="238"/>
      <c r="I380" s="239"/>
      <c r="J380" s="238"/>
      <c r="K380" s="238"/>
      <c r="L380" s="238"/>
      <c r="M380" s="238"/>
      <c r="N380" s="238"/>
      <c r="O380" s="238"/>
      <c r="P380" s="238"/>
    </row>
    <row r="381" spans="1:16" ht="19.5" customHeight="1">
      <c r="A381" s="238"/>
      <c r="B381" s="238"/>
      <c r="C381" s="238"/>
      <c r="D381" s="238"/>
      <c r="E381" s="238"/>
      <c r="F381" s="238"/>
      <c r="G381" s="238"/>
      <c r="H381" s="238"/>
      <c r="I381" s="239"/>
      <c r="J381" s="240"/>
      <c r="K381" s="240"/>
      <c r="L381" s="239"/>
      <c r="M381" s="239"/>
      <c r="N381" s="239"/>
      <c r="O381" s="239"/>
      <c r="P381" s="239"/>
    </row>
    <row r="382" spans="1:11" ht="19.5" customHeight="1">
      <c r="A382" s="241" t="s">
        <v>42</v>
      </c>
      <c r="B382" s="241"/>
      <c r="J382" s="19"/>
      <c r="K382" s="19"/>
    </row>
    <row r="383" spans="1:2" ht="19.5" customHeight="1">
      <c r="A383" s="241"/>
      <c r="B383" s="241"/>
    </row>
    <row r="384" spans="11:14" ht="19.5" customHeight="1">
      <c r="K384" s="18"/>
      <c r="L384" s="18"/>
      <c r="M384" s="18"/>
      <c r="N384" s="18"/>
    </row>
    <row r="385" spans="1:22" ht="19.5" customHeight="1">
      <c r="A385" s="263" t="s">
        <v>15</v>
      </c>
      <c r="B385" s="254" t="s">
        <v>242</v>
      </c>
      <c r="C385" s="254"/>
      <c r="D385" s="254"/>
      <c r="E385" s="29"/>
      <c r="F385" s="16"/>
      <c r="G385" s="16"/>
      <c r="H385" s="16"/>
      <c r="K385" s="255" t="s">
        <v>16</v>
      </c>
      <c r="L385" s="255"/>
      <c r="M385" s="227" t="str">
        <f>R9</f>
        <v>jún 2013</v>
      </c>
      <c r="N385" s="227"/>
      <c r="O385" s="227"/>
      <c r="P385" s="227"/>
      <c r="T385" s="1"/>
      <c r="U385" s="1"/>
      <c r="V385" s="1"/>
    </row>
    <row r="386" spans="1:22" ht="19.5" customHeight="1">
      <c r="A386" s="263"/>
      <c r="B386" s="254"/>
      <c r="C386" s="254"/>
      <c r="D386" s="254"/>
      <c r="E386" s="29"/>
      <c r="F386" s="16"/>
      <c r="G386" s="16"/>
      <c r="H386" s="16"/>
      <c r="K386" s="255"/>
      <c r="L386" s="255"/>
      <c r="M386" s="227"/>
      <c r="N386" s="227"/>
      <c r="O386" s="227"/>
      <c r="P386" s="227"/>
      <c r="T386" s="1"/>
      <c r="U386" s="1"/>
      <c r="V386" s="1"/>
    </row>
    <row r="387" spans="20:22" ht="19.5" customHeight="1" thickBot="1">
      <c r="T387" s="1"/>
      <c r="U387" s="1"/>
      <c r="V387" s="1"/>
    </row>
    <row r="388" spans="1:22" ht="19.5" customHeight="1" thickBot="1">
      <c r="A388" s="242" t="s">
        <v>2</v>
      </c>
      <c r="B388" s="245" t="s">
        <v>3</v>
      </c>
      <c r="C388" s="248" t="s">
        <v>4</v>
      </c>
      <c r="D388" s="251" t="s">
        <v>5</v>
      </c>
      <c r="E388" s="262" t="s">
        <v>6</v>
      </c>
      <c r="F388" s="235" t="s">
        <v>7</v>
      </c>
      <c r="G388" s="235"/>
      <c r="H388" s="235"/>
      <c r="I388" s="235"/>
      <c r="J388" s="235"/>
      <c r="K388" s="235"/>
      <c r="L388" s="235"/>
      <c r="M388" s="231"/>
      <c r="N388" s="234" t="s">
        <v>12</v>
      </c>
      <c r="O388" s="235"/>
      <c r="P388" s="228" t="s">
        <v>14</v>
      </c>
      <c r="T388" s="1"/>
      <c r="U388" s="1"/>
      <c r="V388" s="1"/>
    </row>
    <row r="389" spans="1:22" ht="19.5" customHeight="1">
      <c r="A389" s="243"/>
      <c r="B389" s="246"/>
      <c r="C389" s="249"/>
      <c r="D389" s="252"/>
      <c r="E389" s="232"/>
      <c r="F389" s="256" t="s">
        <v>8</v>
      </c>
      <c r="G389" s="257"/>
      <c r="H389" s="258" t="s">
        <v>9</v>
      </c>
      <c r="I389" s="258"/>
      <c r="J389" s="256" t="s">
        <v>10</v>
      </c>
      <c r="K389" s="257"/>
      <c r="L389" s="258" t="s">
        <v>11</v>
      </c>
      <c r="M389" s="257"/>
      <c r="N389" s="236"/>
      <c r="O389" s="237"/>
      <c r="P389" s="229"/>
      <c r="T389" s="1"/>
      <c r="U389" s="1"/>
      <c r="V389" s="1"/>
    </row>
    <row r="390" spans="1:22" ht="19.5" customHeight="1" thickBot="1">
      <c r="A390" s="244"/>
      <c r="B390" s="247"/>
      <c r="C390" s="250"/>
      <c r="D390" s="253"/>
      <c r="E390" s="233"/>
      <c r="F390" s="20" t="s">
        <v>336</v>
      </c>
      <c r="G390" s="21" t="s">
        <v>13</v>
      </c>
      <c r="H390" s="20" t="s">
        <v>336</v>
      </c>
      <c r="I390" s="22" t="s">
        <v>13</v>
      </c>
      <c r="J390" s="20" t="s">
        <v>336</v>
      </c>
      <c r="K390" s="21" t="s">
        <v>13</v>
      </c>
      <c r="L390" s="20" t="s">
        <v>336</v>
      </c>
      <c r="M390" s="21" t="s">
        <v>13</v>
      </c>
      <c r="N390" s="20" t="s">
        <v>336</v>
      </c>
      <c r="O390" s="22" t="s">
        <v>13</v>
      </c>
      <c r="P390" s="230"/>
      <c r="T390" s="1"/>
      <c r="U390" s="1"/>
      <c r="V390" s="1"/>
    </row>
    <row r="391" spans="1:34" ht="19.5" customHeight="1">
      <c r="A391" s="2" t="s">
        <v>725</v>
      </c>
      <c r="B391" s="3" t="s">
        <v>761</v>
      </c>
      <c r="C391" s="3" t="s">
        <v>361</v>
      </c>
      <c r="D391" s="3" t="s">
        <v>391</v>
      </c>
      <c r="E391" s="4"/>
      <c r="F391" s="7">
        <v>8.09</v>
      </c>
      <c r="G391" s="8">
        <v>16</v>
      </c>
      <c r="H391" s="5">
        <v>5.4</v>
      </c>
      <c r="I391" s="6">
        <v>15</v>
      </c>
      <c r="J391" s="162"/>
      <c r="K391" s="129"/>
      <c r="L391" s="5"/>
      <c r="M391" s="6"/>
      <c r="N391" s="33">
        <f>SUM(F391+H391+J391+L391)</f>
        <v>13.49</v>
      </c>
      <c r="O391" s="34">
        <f>SUM(G391+I391+K391+M391)</f>
        <v>31</v>
      </c>
      <c r="P391" s="35">
        <f>SUM(N391:O391)</f>
        <v>44.49</v>
      </c>
      <c r="R391" s="157" t="s">
        <v>8</v>
      </c>
      <c r="S391" s="194" t="s">
        <v>355</v>
      </c>
      <c r="T391" s="196" t="s">
        <v>356</v>
      </c>
      <c r="U391" s="299" t="s">
        <v>376</v>
      </c>
      <c r="V391" s="300"/>
      <c r="W391" s="158" t="s">
        <v>353</v>
      </c>
      <c r="X391" s="158" t="s">
        <v>354</v>
      </c>
      <c r="Y391" s="183" t="s">
        <v>349</v>
      </c>
      <c r="Z391" s="191" t="s">
        <v>363</v>
      </c>
      <c r="AA391" s="173" t="s">
        <v>362</v>
      </c>
      <c r="AB391" s="184" t="s">
        <v>351</v>
      </c>
      <c r="AC391" s="180" t="s">
        <v>350</v>
      </c>
      <c r="AD391" s="203" t="s">
        <v>377</v>
      </c>
      <c r="AE391" s="202"/>
      <c r="AF391" s="49"/>
      <c r="AH391" s="49"/>
    </row>
    <row r="392" spans="1:34" ht="19.5" customHeight="1">
      <c r="A392" s="9"/>
      <c r="B392" s="10"/>
      <c r="C392" s="3"/>
      <c r="D392" s="10"/>
      <c r="E392" s="11"/>
      <c r="F392" s="7"/>
      <c r="G392" s="8"/>
      <c r="H392" s="5"/>
      <c r="I392" s="6"/>
      <c r="J392" s="7"/>
      <c r="K392" s="8"/>
      <c r="L392" s="5"/>
      <c r="M392" s="6"/>
      <c r="N392" s="33">
        <f aca="true" t="shared" si="58" ref="N392:N400">SUM(F392+H392+J392+L392)</f>
        <v>0</v>
      </c>
      <c r="O392" s="34">
        <f aca="true" t="shared" si="59" ref="O392:O400">SUM(G392+I392+K392+M392)</f>
        <v>0</v>
      </c>
      <c r="P392" s="35">
        <f aca="true" t="shared" si="60" ref="P392:P401">SUM(N392:O392)</f>
        <v>0</v>
      </c>
      <c r="R392" s="157" t="s">
        <v>336</v>
      </c>
      <c r="S392" s="195">
        <v>4.04</v>
      </c>
      <c r="T392" s="197">
        <v>4.04</v>
      </c>
      <c r="U392" s="297">
        <v>9.44</v>
      </c>
      <c r="V392" s="298"/>
      <c r="W392" s="159">
        <v>10.81</v>
      </c>
      <c r="X392" s="159">
        <v>10.81</v>
      </c>
      <c r="Y392" s="193">
        <v>13.52</v>
      </c>
      <c r="Z392" s="192">
        <v>13.52</v>
      </c>
      <c r="AA392" s="173">
        <v>13.52</v>
      </c>
      <c r="AB392" s="185">
        <v>5.4</v>
      </c>
      <c r="AC392" s="181">
        <v>8.09</v>
      </c>
      <c r="AD392" s="204">
        <v>8.09</v>
      </c>
      <c r="AE392" s="126"/>
      <c r="AF392" s="49"/>
      <c r="AH392" s="49"/>
    </row>
    <row r="393" spans="1:34" ht="19.5" customHeight="1">
      <c r="A393" s="9"/>
      <c r="B393" s="10"/>
      <c r="C393" s="3"/>
      <c r="D393" s="10"/>
      <c r="E393" s="11"/>
      <c r="F393" s="7"/>
      <c r="G393" s="8"/>
      <c r="H393" s="5"/>
      <c r="I393" s="6"/>
      <c r="J393" s="7"/>
      <c r="K393" s="8"/>
      <c r="L393" s="5"/>
      <c r="M393" s="6"/>
      <c r="N393" s="33">
        <f t="shared" si="58"/>
        <v>0</v>
      </c>
      <c r="O393" s="34">
        <f t="shared" si="59"/>
        <v>0</v>
      </c>
      <c r="P393" s="35">
        <f t="shared" si="60"/>
        <v>0</v>
      </c>
      <c r="R393" s="157" t="s">
        <v>340</v>
      </c>
      <c r="S393" s="195">
        <v>16</v>
      </c>
      <c r="T393" s="197">
        <v>0</v>
      </c>
      <c r="U393" s="297">
        <v>1.3</v>
      </c>
      <c r="V393" s="298"/>
      <c r="W393" s="159">
        <v>11</v>
      </c>
      <c r="X393" s="159">
        <v>6</v>
      </c>
      <c r="Y393" s="193">
        <v>6</v>
      </c>
      <c r="Z393" s="192">
        <v>5</v>
      </c>
      <c r="AA393" s="173">
        <v>21</v>
      </c>
      <c r="AB393" s="185">
        <v>1.3</v>
      </c>
      <c r="AC393" s="181">
        <v>23</v>
      </c>
      <c r="AD393" s="204">
        <v>16</v>
      </c>
      <c r="AE393" s="126"/>
      <c r="AF393" s="49"/>
      <c r="AH393" s="49"/>
    </row>
    <row r="394" spans="1:34" ht="19.5" customHeight="1">
      <c r="A394" s="9"/>
      <c r="B394" s="10"/>
      <c r="C394" s="3"/>
      <c r="D394" s="10"/>
      <c r="E394" s="11"/>
      <c r="F394" s="7"/>
      <c r="G394" s="8"/>
      <c r="H394" s="5"/>
      <c r="I394" s="6"/>
      <c r="J394" s="7"/>
      <c r="K394" s="8"/>
      <c r="L394" s="5"/>
      <c r="M394" s="6"/>
      <c r="N394" s="33">
        <f t="shared" si="58"/>
        <v>0</v>
      </c>
      <c r="O394" s="34">
        <f t="shared" si="59"/>
        <v>0</v>
      </c>
      <c r="P394" s="35">
        <f t="shared" si="60"/>
        <v>0</v>
      </c>
      <c r="R394" s="119"/>
      <c r="T394" s="119"/>
      <c r="U394" s="119"/>
      <c r="V394" s="119"/>
      <c r="AE394" s="126"/>
      <c r="AF394" s="126"/>
      <c r="AG394" s="126"/>
      <c r="AH394" s="126"/>
    </row>
    <row r="395" spans="1:34" ht="19.5" customHeight="1">
      <c r="A395" s="9"/>
      <c r="B395" s="10"/>
      <c r="C395" s="3"/>
      <c r="D395" s="10"/>
      <c r="E395" s="11"/>
      <c r="F395" s="7"/>
      <c r="G395" s="8"/>
      <c r="H395" s="5"/>
      <c r="I395" s="6"/>
      <c r="J395" s="7"/>
      <c r="K395" s="8"/>
      <c r="L395" s="5"/>
      <c r="M395" s="6"/>
      <c r="N395" s="33">
        <f t="shared" si="58"/>
        <v>0</v>
      </c>
      <c r="O395" s="34">
        <f t="shared" si="59"/>
        <v>0</v>
      </c>
      <c r="P395" s="35">
        <f t="shared" si="60"/>
        <v>0</v>
      </c>
      <c r="R395" s="124" t="s">
        <v>342</v>
      </c>
      <c r="S395" s="194" t="s">
        <v>379</v>
      </c>
      <c r="T395" s="196" t="s">
        <v>380</v>
      </c>
      <c r="U395" s="183" t="s">
        <v>349</v>
      </c>
      <c r="V395" s="189" t="s">
        <v>372</v>
      </c>
      <c r="W395" s="177" t="s">
        <v>348</v>
      </c>
      <c r="X395" s="178" t="s">
        <v>363</v>
      </c>
      <c r="Y395" s="174" t="s">
        <v>362</v>
      </c>
      <c r="Z395" s="186" t="s">
        <v>351</v>
      </c>
      <c r="AA395" s="182" t="s">
        <v>350</v>
      </c>
      <c r="AB395" s="203" t="s">
        <v>378</v>
      </c>
      <c r="AC395" s="201"/>
      <c r="AD395" s="201"/>
      <c r="AE395" s="125"/>
      <c r="AF395" s="202"/>
      <c r="AG395" s="202"/>
      <c r="AH395" s="125"/>
    </row>
    <row r="396" spans="1:34" ht="19.5" customHeight="1">
      <c r="A396" s="9"/>
      <c r="B396" s="10"/>
      <c r="C396" s="3"/>
      <c r="D396" s="10"/>
      <c r="E396" s="11"/>
      <c r="F396" s="7"/>
      <c r="G396" s="8"/>
      <c r="H396" s="5"/>
      <c r="I396" s="6"/>
      <c r="J396" s="7"/>
      <c r="K396" s="8"/>
      <c r="L396" s="5"/>
      <c r="M396" s="6"/>
      <c r="N396" s="33">
        <f t="shared" si="58"/>
        <v>0</v>
      </c>
      <c r="O396" s="34">
        <f t="shared" si="59"/>
        <v>0</v>
      </c>
      <c r="P396" s="35">
        <f t="shared" si="60"/>
        <v>0</v>
      </c>
      <c r="R396" s="124" t="s">
        <v>336</v>
      </c>
      <c r="S396" s="160">
        <v>6.76</v>
      </c>
      <c r="T396" s="198">
        <v>6.76</v>
      </c>
      <c r="U396" s="172">
        <v>9.46</v>
      </c>
      <c r="V396" s="190">
        <v>9.46</v>
      </c>
      <c r="W396" s="176">
        <v>9.46</v>
      </c>
      <c r="X396" s="179">
        <v>9.46</v>
      </c>
      <c r="Y396" s="175">
        <v>9.46</v>
      </c>
      <c r="Z396" s="185">
        <v>5.4</v>
      </c>
      <c r="AA396" s="181">
        <v>5.4</v>
      </c>
      <c r="AB396" s="204">
        <v>5.4</v>
      </c>
      <c r="AC396" s="49"/>
      <c r="AD396" s="126"/>
      <c r="AE396" s="126"/>
      <c r="AF396" s="126"/>
      <c r="AG396" s="126"/>
      <c r="AH396" s="126"/>
    </row>
    <row r="397" spans="1:34" ht="19.5" customHeight="1">
      <c r="A397" s="9"/>
      <c r="B397" s="10"/>
      <c r="C397" s="3"/>
      <c r="D397" s="10"/>
      <c r="E397" s="11"/>
      <c r="F397" s="7"/>
      <c r="G397" s="8"/>
      <c r="H397" s="5"/>
      <c r="I397" s="6"/>
      <c r="J397" s="7"/>
      <c r="K397" s="8"/>
      <c r="L397" s="5"/>
      <c r="M397" s="6"/>
      <c r="N397" s="33">
        <f t="shared" si="58"/>
        <v>0</v>
      </c>
      <c r="O397" s="34">
        <f t="shared" si="59"/>
        <v>0</v>
      </c>
      <c r="P397" s="35">
        <f t="shared" si="60"/>
        <v>0</v>
      </c>
      <c r="R397" s="124" t="s">
        <v>340</v>
      </c>
      <c r="S397" s="160">
        <v>10</v>
      </c>
      <c r="T397" s="198">
        <v>5</v>
      </c>
      <c r="U397" s="172">
        <v>5</v>
      </c>
      <c r="V397" s="190">
        <v>14</v>
      </c>
      <c r="W397" s="176">
        <v>22</v>
      </c>
      <c r="X397" s="179">
        <v>5</v>
      </c>
      <c r="Y397" s="175">
        <v>20</v>
      </c>
      <c r="Z397" s="185">
        <v>0</v>
      </c>
      <c r="AA397" s="181">
        <v>22</v>
      </c>
      <c r="AB397" s="204">
        <v>15</v>
      </c>
      <c r="AC397" s="49"/>
      <c r="AD397" s="126"/>
      <c r="AE397" s="126"/>
      <c r="AF397" s="126"/>
      <c r="AG397" s="126"/>
      <c r="AH397" s="126"/>
    </row>
    <row r="398" spans="1:34" ht="19.5" customHeight="1">
      <c r="A398" s="9"/>
      <c r="B398" s="10"/>
      <c r="C398" s="3"/>
      <c r="D398" s="10"/>
      <c r="E398" s="11"/>
      <c r="F398" s="7"/>
      <c r="G398" s="8"/>
      <c r="H398" s="5"/>
      <c r="I398" s="6"/>
      <c r="J398" s="7"/>
      <c r="K398" s="8"/>
      <c r="L398" s="5"/>
      <c r="M398" s="6"/>
      <c r="N398" s="33">
        <f t="shared" si="58"/>
        <v>0</v>
      </c>
      <c r="O398" s="34">
        <f t="shared" si="59"/>
        <v>0</v>
      </c>
      <c r="P398" s="35">
        <f t="shared" si="60"/>
        <v>0</v>
      </c>
      <c r="AC398" s="49"/>
      <c r="AD398" s="49"/>
      <c r="AE398" s="49"/>
      <c r="AF398" s="49"/>
      <c r="AG398" s="49"/>
      <c r="AH398" s="49"/>
    </row>
    <row r="399" spans="1:16" ht="19.5" customHeight="1">
      <c r="A399" s="9"/>
      <c r="B399" s="10"/>
      <c r="C399" s="3"/>
      <c r="D399" s="10"/>
      <c r="E399" s="11"/>
      <c r="F399" s="7"/>
      <c r="G399" s="8"/>
      <c r="H399" s="5"/>
      <c r="I399" s="6"/>
      <c r="J399" s="7"/>
      <c r="K399" s="8"/>
      <c r="L399" s="5"/>
      <c r="M399" s="6"/>
      <c r="N399" s="33">
        <f t="shared" si="58"/>
        <v>0</v>
      </c>
      <c r="O399" s="34">
        <f t="shared" si="59"/>
        <v>0</v>
      </c>
      <c r="P399" s="35">
        <f t="shared" si="60"/>
        <v>0</v>
      </c>
    </row>
    <row r="400" spans="1:16" ht="19.5" customHeight="1" thickBot="1">
      <c r="A400" s="9"/>
      <c r="B400" s="10"/>
      <c r="C400" s="3"/>
      <c r="D400" s="10"/>
      <c r="E400" s="11"/>
      <c r="F400" s="7"/>
      <c r="G400" s="8"/>
      <c r="H400" s="5"/>
      <c r="I400" s="6"/>
      <c r="J400" s="7"/>
      <c r="K400" s="8"/>
      <c r="L400" s="5"/>
      <c r="M400" s="6"/>
      <c r="N400" s="33">
        <f t="shared" si="58"/>
        <v>0</v>
      </c>
      <c r="O400" s="34">
        <f t="shared" si="59"/>
        <v>0</v>
      </c>
      <c r="P400" s="35">
        <f t="shared" si="60"/>
        <v>0</v>
      </c>
    </row>
    <row r="401" spans="1:16" ht="19.5" customHeight="1" thickBot="1">
      <c r="A401" s="259" t="s">
        <v>14</v>
      </c>
      <c r="B401" s="260"/>
      <c r="C401" s="260"/>
      <c r="D401" s="260"/>
      <c r="E401" s="261"/>
      <c r="F401" s="39">
        <f aca="true" t="shared" si="61" ref="F401:O401">SUM(F391:F400)</f>
        <v>8.09</v>
      </c>
      <c r="G401" s="40">
        <f t="shared" si="61"/>
        <v>16</v>
      </c>
      <c r="H401" s="41">
        <f t="shared" si="61"/>
        <v>5.4</v>
      </c>
      <c r="I401" s="42">
        <f t="shared" si="61"/>
        <v>15</v>
      </c>
      <c r="J401" s="39">
        <f t="shared" si="61"/>
        <v>0</v>
      </c>
      <c r="K401" s="40">
        <f t="shared" si="61"/>
        <v>0</v>
      </c>
      <c r="L401" s="41">
        <f t="shared" si="61"/>
        <v>0</v>
      </c>
      <c r="M401" s="40">
        <f t="shared" si="61"/>
        <v>0</v>
      </c>
      <c r="N401" s="43">
        <f t="shared" si="61"/>
        <v>13.49</v>
      </c>
      <c r="O401" s="44">
        <f t="shared" si="61"/>
        <v>31</v>
      </c>
      <c r="P401" s="32">
        <f t="shared" si="60"/>
        <v>44.49</v>
      </c>
    </row>
    <row r="402" ht="19.5" customHeight="1"/>
    <row r="403" spans="1:16" ht="19.5" customHeight="1">
      <c r="A403" s="238"/>
      <c r="B403" s="238"/>
      <c r="C403" s="238"/>
      <c r="D403" s="238"/>
      <c r="E403" s="238"/>
      <c r="F403" s="238"/>
      <c r="G403" s="238"/>
      <c r="H403" s="238"/>
      <c r="I403" s="239"/>
      <c r="J403" s="238"/>
      <c r="K403" s="238"/>
      <c r="L403" s="238"/>
      <c r="M403" s="238"/>
      <c r="N403" s="238"/>
      <c r="O403" s="238"/>
      <c r="P403" s="238"/>
    </row>
    <row r="404" spans="1:16" ht="19.5" customHeight="1">
      <c r="A404" s="238"/>
      <c r="B404" s="238"/>
      <c r="C404" s="238"/>
      <c r="D404" s="238"/>
      <c r="E404" s="238"/>
      <c r="F404" s="238"/>
      <c r="G404" s="238"/>
      <c r="H404" s="238"/>
      <c r="I404" s="239"/>
      <c r="J404" s="240"/>
      <c r="K404" s="240"/>
      <c r="L404" s="239"/>
      <c r="M404" s="239"/>
      <c r="N404" s="239"/>
      <c r="O404" s="239"/>
      <c r="P404" s="239"/>
    </row>
    <row r="405" spans="1:11" ht="19.5" customHeight="1">
      <c r="A405" s="241" t="s">
        <v>43</v>
      </c>
      <c r="B405" s="241"/>
      <c r="J405" s="19"/>
      <c r="K405" s="19"/>
    </row>
    <row r="406" spans="1:2" ht="19.5" customHeight="1">
      <c r="A406" s="241"/>
      <c r="B406" s="241"/>
    </row>
    <row r="407" spans="1:14" ht="19.5" customHeight="1">
      <c r="A407" s="241"/>
      <c r="B407" s="241"/>
      <c r="K407" s="18"/>
      <c r="L407" s="18"/>
      <c r="M407" s="18"/>
      <c r="N407" s="18"/>
    </row>
    <row r="408" spans="1:16" ht="19.5" customHeight="1">
      <c r="A408" s="263" t="s">
        <v>15</v>
      </c>
      <c r="B408" s="254" t="s">
        <v>213</v>
      </c>
      <c r="C408" s="254"/>
      <c r="D408" s="254"/>
      <c r="E408" s="29"/>
      <c r="F408" s="16"/>
      <c r="G408" s="16"/>
      <c r="H408" s="16"/>
      <c r="K408" s="255" t="s">
        <v>16</v>
      </c>
      <c r="L408" s="255"/>
      <c r="M408" s="227" t="str">
        <f>R9</f>
        <v>jún 2013</v>
      </c>
      <c r="N408" s="227"/>
      <c r="O408" s="227"/>
      <c r="P408" s="227"/>
    </row>
    <row r="409" spans="1:16" ht="19.5" customHeight="1">
      <c r="A409" s="263"/>
      <c r="B409" s="254"/>
      <c r="C409" s="254"/>
      <c r="D409" s="254"/>
      <c r="E409" s="29"/>
      <c r="F409" s="16"/>
      <c r="G409" s="16"/>
      <c r="H409" s="16"/>
      <c r="K409" s="255"/>
      <c r="L409" s="255"/>
      <c r="M409" s="227"/>
      <c r="N409" s="227"/>
      <c r="O409" s="227"/>
      <c r="P409" s="227"/>
    </row>
    <row r="410" ht="19.5" customHeight="1"/>
    <row r="411" ht="19.5" customHeight="1"/>
    <row r="412" spans="1:16" ht="19.5" customHeight="1">
      <c r="A412" s="238" t="s">
        <v>0</v>
      </c>
      <c r="B412" s="238"/>
      <c r="C412" s="238"/>
      <c r="D412" s="238"/>
      <c r="E412" s="238"/>
      <c r="F412" s="238"/>
      <c r="G412" s="238"/>
      <c r="H412" s="238"/>
      <c r="I412" s="239"/>
      <c r="J412" s="238"/>
      <c r="K412" s="238"/>
      <c r="L412" s="238"/>
      <c r="M412" s="238"/>
      <c r="N412" s="238"/>
      <c r="O412" s="238"/>
      <c r="P412" s="238"/>
    </row>
    <row r="413" spans="1:16" ht="19.5" customHeight="1">
      <c r="A413" s="238"/>
      <c r="B413" s="238"/>
      <c r="C413" s="238"/>
      <c r="D413" s="238"/>
      <c r="E413" s="238"/>
      <c r="F413" s="238"/>
      <c r="G413" s="238"/>
      <c r="H413" s="238"/>
      <c r="I413" s="239"/>
      <c r="J413" s="240"/>
      <c r="K413" s="240"/>
      <c r="L413" s="239"/>
      <c r="M413" s="239"/>
      <c r="N413" s="239"/>
      <c r="O413" s="239"/>
      <c r="P413" s="239"/>
    </row>
    <row r="414" spans="1:11" ht="19.5" customHeight="1">
      <c r="A414" s="241" t="s">
        <v>44</v>
      </c>
      <c r="B414" s="241"/>
      <c r="J414" s="19"/>
      <c r="K414" s="19"/>
    </row>
    <row r="415" spans="1:2" ht="19.5" customHeight="1">
      <c r="A415" s="241"/>
      <c r="B415" s="241"/>
    </row>
    <row r="416" spans="11:14" ht="19.5" customHeight="1">
      <c r="K416" s="18"/>
      <c r="L416" s="18"/>
      <c r="M416" s="18"/>
      <c r="N416" s="18"/>
    </row>
    <row r="417" spans="1:16" ht="19.5" customHeight="1">
      <c r="A417" s="263" t="s">
        <v>15</v>
      </c>
      <c r="B417" s="254" t="s">
        <v>243</v>
      </c>
      <c r="C417" s="254"/>
      <c r="D417" s="254"/>
      <c r="E417" s="29"/>
      <c r="F417" s="16"/>
      <c r="G417" s="16"/>
      <c r="H417" s="16"/>
      <c r="K417" s="255" t="s">
        <v>16</v>
      </c>
      <c r="L417" s="255"/>
      <c r="M417" s="227" t="str">
        <f>R9</f>
        <v>jún 2013</v>
      </c>
      <c r="N417" s="227"/>
      <c r="O417" s="227"/>
      <c r="P417" s="227"/>
    </row>
    <row r="418" spans="1:16" ht="19.5" customHeight="1">
      <c r="A418" s="263"/>
      <c r="B418" s="254"/>
      <c r="C418" s="254"/>
      <c r="D418" s="254"/>
      <c r="E418" s="29"/>
      <c r="F418" s="16"/>
      <c r="G418" s="16"/>
      <c r="H418" s="16"/>
      <c r="K418" s="255"/>
      <c r="L418" s="255"/>
      <c r="M418" s="227"/>
      <c r="N418" s="227"/>
      <c r="O418" s="227"/>
      <c r="P418" s="227"/>
    </row>
    <row r="419" ht="19.5" customHeight="1" thickBot="1"/>
    <row r="420" spans="1:16" ht="19.5" customHeight="1" thickBot="1">
      <c r="A420" s="242" t="s">
        <v>2</v>
      </c>
      <c r="B420" s="245" t="s">
        <v>3</v>
      </c>
      <c r="C420" s="248" t="s">
        <v>4</v>
      </c>
      <c r="D420" s="251" t="s">
        <v>5</v>
      </c>
      <c r="E420" s="262" t="s">
        <v>6</v>
      </c>
      <c r="F420" s="235" t="s">
        <v>7</v>
      </c>
      <c r="G420" s="235"/>
      <c r="H420" s="235"/>
      <c r="I420" s="235"/>
      <c r="J420" s="235"/>
      <c r="K420" s="235"/>
      <c r="L420" s="235"/>
      <c r="M420" s="231"/>
      <c r="N420" s="234" t="s">
        <v>12</v>
      </c>
      <c r="O420" s="235"/>
      <c r="P420" s="228" t="s">
        <v>14</v>
      </c>
    </row>
    <row r="421" spans="1:34" ht="19.5" customHeight="1">
      <c r="A421" s="243"/>
      <c r="B421" s="246"/>
      <c r="C421" s="249"/>
      <c r="D421" s="252"/>
      <c r="E421" s="232"/>
      <c r="F421" s="256" t="s">
        <v>8</v>
      </c>
      <c r="G421" s="257"/>
      <c r="H421" s="258" t="s">
        <v>9</v>
      </c>
      <c r="I421" s="258"/>
      <c r="J421" s="256" t="s">
        <v>10</v>
      </c>
      <c r="K421" s="257"/>
      <c r="L421" s="258" t="s">
        <v>11</v>
      </c>
      <c r="M421" s="257"/>
      <c r="N421" s="236"/>
      <c r="O421" s="237"/>
      <c r="P421" s="229"/>
      <c r="R421" s="157" t="s">
        <v>8</v>
      </c>
      <c r="S421" s="194" t="s">
        <v>355</v>
      </c>
      <c r="T421" s="196" t="s">
        <v>356</v>
      </c>
      <c r="U421" s="299" t="s">
        <v>376</v>
      </c>
      <c r="V421" s="300"/>
      <c r="W421" s="158" t="s">
        <v>353</v>
      </c>
      <c r="X421" s="158" t="s">
        <v>354</v>
      </c>
      <c r="Y421" s="183" t="s">
        <v>349</v>
      </c>
      <c r="Z421" s="191" t="s">
        <v>363</v>
      </c>
      <c r="AA421" s="173" t="s">
        <v>362</v>
      </c>
      <c r="AB421" s="184" t="s">
        <v>351</v>
      </c>
      <c r="AC421" s="180" t="s">
        <v>350</v>
      </c>
      <c r="AD421" s="203" t="s">
        <v>377</v>
      </c>
      <c r="AE421" s="202"/>
      <c r="AF421" s="49"/>
      <c r="AH421" s="49"/>
    </row>
    <row r="422" spans="1:34" ht="19.5" customHeight="1" thickBot="1">
      <c r="A422" s="244"/>
      <c r="B422" s="247"/>
      <c r="C422" s="250"/>
      <c r="D422" s="253"/>
      <c r="E422" s="233"/>
      <c r="F422" s="20" t="s">
        <v>336</v>
      </c>
      <c r="G422" s="21" t="s">
        <v>13</v>
      </c>
      <c r="H422" s="20" t="s">
        <v>336</v>
      </c>
      <c r="I422" s="22" t="s">
        <v>13</v>
      </c>
      <c r="J422" s="20" t="s">
        <v>336</v>
      </c>
      <c r="K422" s="21" t="s">
        <v>13</v>
      </c>
      <c r="L422" s="20" t="s">
        <v>336</v>
      </c>
      <c r="M422" s="21" t="s">
        <v>13</v>
      </c>
      <c r="N422" s="20" t="s">
        <v>336</v>
      </c>
      <c r="O422" s="22" t="s">
        <v>13</v>
      </c>
      <c r="P422" s="230"/>
      <c r="R422" s="157" t="s">
        <v>336</v>
      </c>
      <c r="S422" s="195">
        <v>4.04</v>
      </c>
      <c r="T422" s="197">
        <v>4.04</v>
      </c>
      <c r="U422" s="297">
        <v>9.44</v>
      </c>
      <c r="V422" s="298"/>
      <c r="W422" s="159">
        <v>10.81</v>
      </c>
      <c r="X422" s="159">
        <v>10.81</v>
      </c>
      <c r="Y422" s="193">
        <v>13.52</v>
      </c>
      <c r="Z422" s="192">
        <v>13.52</v>
      </c>
      <c r="AA422" s="173">
        <v>13.52</v>
      </c>
      <c r="AB422" s="185">
        <v>5.4</v>
      </c>
      <c r="AC422" s="181">
        <v>8.09</v>
      </c>
      <c r="AD422" s="204">
        <v>8.09</v>
      </c>
      <c r="AE422" s="126"/>
      <c r="AF422" s="49"/>
      <c r="AH422" s="49"/>
    </row>
    <row r="423" spans="1:34" ht="19.5" customHeight="1">
      <c r="A423" s="2" t="s">
        <v>721</v>
      </c>
      <c r="B423" s="3" t="s">
        <v>779</v>
      </c>
      <c r="C423" s="3" t="s">
        <v>361</v>
      </c>
      <c r="D423" s="3" t="s">
        <v>391</v>
      </c>
      <c r="E423" s="4"/>
      <c r="F423" s="7">
        <v>8.09</v>
      </c>
      <c r="G423" s="8">
        <v>16</v>
      </c>
      <c r="H423" s="5">
        <v>5.4</v>
      </c>
      <c r="I423" s="6">
        <v>15</v>
      </c>
      <c r="J423" s="162"/>
      <c r="K423" s="129"/>
      <c r="L423" s="5"/>
      <c r="M423" s="6"/>
      <c r="N423" s="33">
        <f>SUM(F423+H423+J423+L423)</f>
        <v>13.49</v>
      </c>
      <c r="O423" s="34">
        <f>SUM(G423+I423+K423+M423)</f>
        <v>31</v>
      </c>
      <c r="P423" s="35">
        <f>SUM(N423:O423)</f>
        <v>44.49</v>
      </c>
      <c r="R423" s="157" t="s">
        <v>340</v>
      </c>
      <c r="S423" s="195">
        <v>16</v>
      </c>
      <c r="T423" s="197">
        <v>0</v>
      </c>
      <c r="U423" s="297">
        <v>1.3</v>
      </c>
      <c r="V423" s="298"/>
      <c r="W423" s="159">
        <v>11</v>
      </c>
      <c r="X423" s="159">
        <v>6</v>
      </c>
      <c r="Y423" s="193">
        <v>6</v>
      </c>
      <c r="Z423" s="192">
        <v>5</v>
      </c>
      <c r="AA423" s="173">
        <v>21</v>
      </c>
      <c r="AB423" s="185">
        <v>1.3</v>
      </c>
      <c r="AC423" s="181">
        <v>23</v>
      </c>
      <c r="AD423" s="204">
        <v>16</v>
      </c>
      <c r="AE423" s="126"/>
      <c r="AF423" s="49"/>
      <c r="AH423" s="49"/>
    </row>
    <row r="424" spans="1:34" ht="19.5" customHeight="1">
      <c r="A424" s="9"/>
      <c r="B424" s="10"/>
      <c r="C424" s="3"/>
      <c r="D424" s="10"/>
      <c r="E424" s="11"/>
      <c r="F424" s="7"/>
      <c r="G424" s="8"/>
      <c r="H424" s="5"/>
      <c r="I424" s="6"/>
      <c r="J424" s="7"/>
      <c r="K424" s="8"/>
      <c r="L424" s="5"/>
      <c r="M424" s="6"/>
      <c r="N424" s="33">
        <f aca="true" t="shared" si="62" ref="N424:N432">SUM(F424+H424+J424+L424)</f>
        <v>0</v>
      </c>
      <c r="O424" s="34">
        <f aca="true" t="shared" si="63" ref="O424:O432">SUM(G424+I424+K424+M424)</f>
        <v>0</v>
      </c>
      <c r="P424" s="35">
        <f aca="true" t="shared" si="64" ref="P424:P433">SUM(N424:O424)</f>
        <v>0</v>
      </c>
      <c r="R424" s="119"/>
      <c r="T424" s="119"/>
      <c r="U424" s="119"/>
      <c r="V424" s="119"/>
      <c r="AE424" s="126"/>
      <c r="AF424" s="126"/>
      <c r="AG424" s="126"/>
      <c r="AH424" s="126"/>
    </row>
    <row r="425" spans="1:34" ht="19.5" customHeight="1">
      <c r="A425" s="9"/>
      <c r="B425" s="10"/>
      <c r="C425" s="3"/>
      <c r="D425" s="10"/>
      <c r="E425" s="11"/>
      <c r="F425" s="7"/>
      <c r="G425" s="8"/>
      <c r="H425" s="5"/>
      <c r="I425" s="6"/>
      <c r="J425" s="7"/>
      <c r="K425" s="8"/>
      <c r="L425" s="5"/>
      <c r="M425" s="6"/>
      <c r="N425" s="33">
        <f t="shared" si="62"/>
        <v>0</v>
      </c>
      <c r="O425" s="34">
        <f t="shared" si="63"/>
        <v>0</v>
      </c>
      <c r="P425" s="35">
        <f t="shared" si="64"/>
        <v>0</v>
      </c>
      <c r="R425" s="124" t="s">
        <v>342</v>
      </c>
      <c r="S425" s="194" t="s">
        <v>379</v>
      </c>
      <c r="T425" s="196" t="s">
        <v>380</v>
      </c>
      <c r="U425" s="183" t="s">
        <v>349</v>
      </c>
      <c r="V425" s="189" t="s">
        <v>372</v>
      </c>
      <c r="W425" s="177" t="s">
        <v>348</v>
      </c>
      <c r="X425" s="178" t="s">
        <v>363</v>
      </c>
      <c r="Y425" s="174" t="s">
        <v>362</v>
      </c>
      <c r="Z425" s="186" t="s">
        <v>351</v>
      </c>
      <c r="AA425" s="182" t="s">
        <v>350</v>
      </c>
      <c r="AB425" s="203" t="s">
        <v>378</v>
      </c>
      <c r="AC425" s="201"/>
      <c r="AD425" s="201"/>
      <c r="AE425" s="125"/>
      <c r="AF425" s="202"/>
      <c r="AG425" s="202"/>
      <c r="AH425" s="125"/>
    </row>
    <row r="426" spans="1:34" ht="19.5" customHeight="1">
      <c r="A426" s="9"/>
      <c r="B426" s="10"/>
      <c r="C426" s="3"/>
      <c r="D426" s="10"/>
      <c r="E426" s="11"/>
      <c r="F426" s="7"/>
      <c r="G426" s="8"/>
      <c r="H426" s="5"/>
      <c r="I426" s="6"/>
      <c r="J426" s="7"/>
      <c r="K426" s="8"/>
      <c r="L426" s="5"/>
      <c r="M426" s="6"/>
      <c r="N426" s="33">
        <f t="shared" si="62"/>
        <v>0</v>
      </c>
      <c r="O426" s="34">
        <f t="shared" si="63"/>
        <v>0</v>
      </c>
      <c r="P426" s="35">
        <f t="shared" si="64"/>
        <v>0</v>
      </c>
      <c r="R426" s="124" t="s">
        <v>336</v>
      </c>
      <c r="S426" s="160">
        <v>6.76</v>
      </c>
      <c r="T426" s="198">
        <v>6.76</v>
      </c>
      <c r="U426" s="172">
        <v>9.46</v>
      </c>
      <c r="V426" s="190">
        <v>9.46</v>
      </c>
      <c r="W426" s="176">
        <v>9.46</v>
      </c>
      <c r="X426" s="179">
        <v>9.46</v>
      </c>
      <c r="Y426" s="175">
        <v>9.46</v>
      </c>
      <c r="Z426" s="185">
        <v>5.4</v>
      </c>
      <c r="AA426" s="181">
        <v>5.4</v>
      </c>
      <c r="AB426" s="204">
        <v>5.4</v>
      </c>
      <c r="AC426" s="49"/>
      <c r="AD426" s="126"/>
      <c r="AE426" s="126"/>
      <c r="AF426" s="126"/>
      <c r="AG426" s="126"/>
      <c r="AH426" s="126"/>
    </row>
    <row r="427" spans="1:34" ht="19.5" customHeight="1">
      <c r="A427" s="9"/>
      <c r="B427" s="10"/>
      <c r="C427" s="3"/>
      <c r="D427" s="10"/>
      <c r="E427" s="11"/>
      <c r="F427" s="7"/>
      <c r="G427" s="8"/>
      <c r="H427" s="5"/>
      <c r="I427" s="6"/>
      <c r="J427" s="7"/>
      <c r="K427" s="8"/>
      <c r="L427" s="5"/>
      <c r="M427" s="6"/>
      <c r="N427" s="33">
        <f t="shared" si="62"/>
        <v>0</v>
      </c>
      <c r="O427" s="34">
        <f t="shared" si="63"/>
        <v>0</v>
      </c>
      <c r="P427" s="35">
        <f t="shared" si="64"/>
        <v>0</v>
      </c>
      <c r="R427" s="124" t="s">
        <v>340</v>
      </c>
      <c r="S427" s="160">
        <v>10</v>
      </c>
      <c r="T427" s="198">
        <v>5</v>
      </c>
      <c r="U427" s="172">
        <v>5</v>
      </c>
      <c r="V427" s="190">
        <v>14</v>
      </c>
      <c r="W427" s="176">
        <v>22</v>
      </c>
      <c r="X427" s="179">
        <v>5</v>
      </c>
      <c r="Y427" s="175">
        <v>20</v>
      </c>
      <c r="Z427" s="185">
        <v>0</v>
      </c>
      <c r="AA427" s="181">
        <v>22</v>
      </c>
      <c r="AB427" s="204">
        <v>15</v>
      </c>
      <c r="AC427" s="49"/>
      <c r="AD427" s="126"/>
      <c r="AE427" s="126"/>
      <c r="AF427" s="126"/>
      <c r="AG427" s="126"/>
      <c r="AH427" s="126"/>
    </row>
    <row r="428" spans="1:16" ht="19.5" customHeight="1">
      <c r="A428" s="9"/>
      <c r="B428" s="10"/>
      <c r="C428" s="3"/>
      <c r="D428" s="10"/>
      <c r="E428" s="11"/>
      <c r="F428" s="7"/>
      <c r="G428" s="8"/>
      <c r="H428" s="5"/>
      <c r="I428" s="6"/>
      <c r="J428" s="7"/>
      <c r="K428" s="8"/>
      <c r="L428" s="5"/>
      <c r="M428" s="6"/>
      <c r="N428" s="33">
        <f t="shared" si="62"/>
        <v>0</v>
      </c>
      <c r="O428" s="34">
        <f t="shared" si="63"/>
        <v>0</v>
      </c>
      <c r="P428" s="35">
        <f t="shared" si="64"/>
        <v>0</v>
      </c>
    </row>
    <row r="429" spans="1:16" ht="19.5" customHeight="1">
      <c r="A429" s="9"/>
      <c r="B429" s="10"/>
      <c r="C429" s="3"/>
      <c r="D429" s="10"/>
      <c r="E429" s="11"/>
      <c r="F429" s="7"/>
      <c r="G429" s="8"/>
      <c r="H429" s="5"/>
      <c r="I429" s="6"/>
      <c r="J429" s="7"/>
      <c r="K429" s="8"/>
      <c r="L429" s="5"/>
      <c r="M429" s="6"/>
      <c r="N429" s="33">
        <f t="shared" si="62"/>
        <v>0</v>
      </c>
      <c r="O429" s="34">
        <f t="shared" si="63"/>
        <v>0</v>
      </c>
      <c r="P429" s="35">
        <f t="shared" si="64"/>
        <v>0</v>
      </c>
    </row>
    <row r="430" spans="1:16" ht="19.5" customHeight="1">
      <c r="A430" s="9"/>
      <c r="B430" s="10"/>
      <c r="C430" s="3"/>
      <c r="D430" s="10"/>
      <c r="E430" s="11"/>
      <c r="F430" s="7"/>
      <c r="G430" s="8"/>
      <c r="H430" s="5"/>
      <c r="I430" s="6"/>
      <c r="J430" s="7"/>
      <c r="K430" s="8"/>
      <c r="L430" s="5"/>
      <c r="M430" s="6"/>
      <c r="N430" s="33">
        <f t="shared" si="62"/>
        <v>0</v>
      </c>
      <c r="O430" s="34">
        <f t="shared" si="63"/>
        <v>0</v>
      </c>
      <c r="P430" s="35">
        <f t="shared" si="64"/>
        <v>0</v>
      </c>
    </row>
    <row r="431" spans="1:16" ht="19.5" customHeight="1">
      <c r="A431" s="9"/>
      <c r="B431" s="10"/>
      <c r="C431" s="3"/>
      <c r="D431" s="10"/>
      <c r="E431" s="11"/>
      <c r="F431" s="7"/>
      <c r="G431" s="8"/>
      <c r="H431" s="5"/>
      <c r="I431" s="6"/>
      <c r="J431" s="7"/>
      <c r="K431" s="8"/>
      <c r="L431" s="5"/>
      <c r="M431" s="6"/>
      <c r="N431" s="33">
        <f t="shared" si="62"/>
        <v>0</v>
      </c>
      <c r="O431" s="34">
        <f t="shared" si="63"/>
        <v>0</v>
      </c>
      <c r="P431" s="35">
        <f t="shared" si="64"/>
        <v>0</v>
      </c>
    </row>
    <row r="432" spans="1:16" ht="19.5" customHeight="1" thickBot="1">
      <c r="A432" s="9"/>
      <c r="B432" s="10"/>
      <c r="C432" s="3"/>
      <c r="D432" s="10"/>
      <c r="E432" s="11"/>
      <c r="F432" s="7"/>
      <c r="G432" s="8"/>
      <c r="H432" s="5"/>
      <c r="I432" s="6"/>
      <c r="J432" s="7"/>
      <c r="K432" s="8"/>
      <c r="L432" s="5"/>
      <c r="M432" s="6"/>
      <c r="N432" s="33">
        <f t="shared" si="62"/>
        <v>0</v>
      </c>
      <c r="O432" s="34">
        <f t="shared" si="63"/>
        <v>0</v>
      </c>
      <c r="P432" s="35">
        <f t="shared" si="64"/>
        <v>0</v>
      </c>
    </row>
    <row r="433" spans="1:16" ht="19.5" customHeight="1" thickBot="1">
      <c r="A433" s="259" t="s">
        <v>14</v>
      </c>
      <c r="B433" s="260"/>
      <c r="C433" s="260"/>
      <c r="D433" s="260"/>
      <c r="E433" s="261"/>
      <c r="F433" s="39">
        <f aca="true" t="shared" si="65" ref="F433:O433">SUM(F423:F432)</f>
        <v>8.09</v>
      </c>
      <c r="G433" s="40">
        <f t="shared" si="65"/>
        <v>16</v>
      </c>
      <c r="H433" s="41">
        <f t="shared" si="65"/>
        <v>5.4</v>
      </c>
      <c r="I433" s="42">
        <f t="shared" si="65"/>
        <v>15</v>
      </c>
      <c r="J433" s="39">
        <f t="shared" si="65"/>
        <v>0</v>
      </c>
      <c r="K433" s="40">
        <f t="shared" si="65"/>
        <v>0</v>
      </c>
      <c r="L433" s="41">
        <f t="shared" si="65"/>
        <v>0</v>
      </c>
      <c r="M433" s="40">
        <f t="shared" si="65"/>
        <v>0</v>
      </c>
      <c r="N433" s="43">
        <f t="shared" si="65"/>
        <v>13.49</v>
      </c>
      <c r="O433" s="44">
        <f t="shared" si="65"/>
        <v>31</v>
      </c>
      <c r="P433" s="32">
        <f t="shared" si="64"/>
        <v>44.49</v>
      </c>
    </row>
    <row r="434" ht="19.5" customHeight="1"/>
    <row r="435" spans="1:16" ht="19.5" customHeight="1">
      <c r="A435" s="238"/>
      <c r="B435" s="238"/>
      <c r="C435" s="238"/>
      <c r="D435" s="238"/>
      <c r="E435" s="238"/>
      <c r="F435" s="238"/>
      <c r="G435" s="238"/>
      <c r="H435" s="238"/>
      <c r="I435" s="239"/>
      <c r="J435" s="238"/>
      <c r="K435" s="238"/>
      <c r="L435" s="238"/>
      <c r="M435" s="238"/>
      <c r="N435" s="238"/>
      <c r="O435" s="238"/>
      <c r="P435" s="238"/>
    </row>
    <row r="436" spans="1:16" ht="19.5" customHeight="1">
      <c r="A436" s="238"/>
      <c r="B436" s="238"/>
      <c r="C436" s="238"/>
      <c r="D436" s="238"/>
      <c r="E436" s="238"/>
      <c r="F436" s="238"/>
      <c r="G436" s="238"/>
      <c r="H436" s="238"/>
      <c r="I436" s="239"/>
      <c r="J436" s="240"/>
      <c r="K436" s="240"/>
      <c r="L436" s="239"/>
      <c r="M436" s="239"/>
      <c r="N436" s="239"/>
      <c r="O436" s="239"/>
      <c r="P436" s="239"/>
    </row>
    <row r="437" spans="1:11" ht="19.5" customHeight="1">
      <c r="A437" s="241" t="s">
        <v>45</v>
      </c>
      <c r="B437" s="241"/>
      <c r="J437" s="19"/>
      <c r="K437" s="19"/>
    </row>
    <row r="438" spans="1:2" ht="19.5" customHeight="1">
      <c r="A438" s="241"/>
      <c r="B438" s="241"/>
    </row>
    <row r="439" spans="1:14" ht="19.5" customHeight="1">
      <c r="A439" s="241"/>
      <c r="B439" s="241"/>
      <c r="K439" s="18"/>
      <c r="L439" s="18"/>
      <c r="M439" s="18"/>
      <c r="N439" s="18"/>
    </row>
    <row r="440" spans="1:16" ht="19.5" customHeight="1">
      <c r="A440" s="263" t="s">
        <v>15</v>
      </c>
      <c r="B440" s="254" t="s">
        <v>244</v>
      </c>
      <c r="C440" s="254"/>
      <c r="D440" s="254"/>
      <c r="E440" s="29"/>
      <c r="F440" s="16"/>
      <c r="G440" s="16"/>
      <c r="H440" s="16"/>
      <c r="K440" s="255" t="s">
        <v>16</v>
      </c>
      <c r="L440" s="255"/>
      <c r="M440" s="227" t="str">
        <f>R9</f>
        <v>jún 2013</v>
      </c>
      <c r="N440" s="227"/>
      <c r="O440" s="227"/>
      <c r="P440" s="227"/>
    </row>
    <row r="441" spans="1:16" ht="19.5" customHeight="1">
      <c r="A441" s="263"/>
      <c r="B441" s="254"/>
      <c r="C441" s="254"/>
      <c r="D441" s="254"/>
      <c r="E441" s="29"/>
      <c r="F441" s="16"/>
      <c r="G441" s="16"/>
      <c r="H441" s="16"/>
      <c r="K441" s="255"/>
      <c r="L441" s="255"/>
      <c r="M441" s="227"/>
      <c r="N441" s="227"/>
      <c r="O441" s="227"/>
      <c r="P441" s="227"/>
    </row>
    <row r="442" ht="19.5" customHeight="1"/>
    <row r="443" ht="19.5" customHeight="1"/>
    <row r="444" spans="1:16" ht="19.5" customHeight="1">
      <c r="A444" s="238" t="s">
        <v>0</v>
      </c>
      <c r="B444" s="238"/>
      <c r="C444" s="238"/>
      <c r="D444" s="238"/>
      <c r="E444" s="238"/>
      <c r="F444" s="238"/>
      <c r="G444" s="238"/>
      <c r="H444" s="238"/>
      <c r="I444" s="239"/>
      <c r="J444" s="238"/>
      <c r="K444" s="238"/>
      <c r="L444" s="238"/>
      <c r="M444" s="238"/>
      <c r="N444" s="238"/>
      <c r="O444" s="238"/>
      <c r="P444" s="238"/>
    </row>
    <row r="445" spans="1:16" ht="19.5" customHeight="1">
      <c r="A445" s="238"/>
      <c r="B445" s="238"/>
      <c r="C445" s="238"/>
      <c r="D445" s="238"/>
      <c r="E445" s="238"/>
      <c r="F445" s="238"/>
      <c r="G445" s="238"/>
      <c r="H445" s="238"/>
      <c r="I445" s="239"/>
      <c r="J445" s="240"/>
      <c r="K445" s="240"/>
      <c r="L445" s="239"/>
      <c r="M445" s="239"/>
      <c r="N445" s="239"/>
      <c r="O445" s="239"/>
      <c r="P445" s="239"/>
    </row>
    <row r="446" spans="1:11" ht="19.5" customHeight="1">
      <c r="A446" s="241" t="s">
        <v>46</v>
      </c>
      <c r="B446" s="241"/>
      <c r="J446" s="19"/>
      <c r="K446" s="19"/>
    </row>
    <row r="447" spans="1:2" ht="19.5" customHeight="1">
      <c r="A447" s="241"/>
      <c r="B447" s="241"/>
    </row>
    <row r="448" spans="11:14" ht="19.5" customHeight="1">
      <c r="K448" s="18"/>
      <c r="L448" s="18"/>
      <c r="M448" s="18"/>
      <c r="N448" s="18"/>
    </row>
    <row r="449" spans="1:16" ht="19.5" customHeight="1">
      <c r="A449" s="263" t="s">
        <v>15</v>
      </c>
      <c r="B449" s="272" t="s">
        <v>310</v>
      </c>
      <c r="C449" s="272"/>
      <c r="D449" s="272"/>
      <c r="E449" s="29"/>
      <c r="F449" s="16"/>
      <c r="G449" s="16"/>
      <c r="H449" s="16"/>
      <c r="K449" s="255" t="s">
        <v>16</v>
      </c>
      <c r="L449" s="255"/>
      <c r="M449" s="227" t="str">
        <f>R9</f>
        <v>jún 2013</v>
      </c>
      <c r="N449" s="227"/>
      <c r="O449" s="227"/>
      <c r="P449" s="227"/>
    </row>
    <row r="450" spans="1:16" ht="19.5" customHeight="1">
      <c r="A450" s="263"/>
      <c r="B450" s="272"/>
      <c r="C450" s="272"/>
      <c r="D450" s="272"/>
      <c r="E450" s="29"/>
      <c r="F450" s="16"/>
      <c r="G450" s="16"/>
      <c r="H450" s="16"/>
      <c r="K450" s="255"/>
      <c r="L450" s="255"/>
      <c r="M450" s="227"/>
      <c r="N450" s="227"/>
      <c r="O450" s="227"/>
      <c r="P450" s="227"/>
    </row>
    <row r="451" ht="19.5" customHeight="1" thickBot="1"/>
    <row r="452" spans="1:16" ht="19.5" customHeight="1" thickBot="1">
      <c r="A452" s="242" t="s">
        <v>2</v>
      </c>
      <c r="B452" s="245" t="s">
        <v>3</v>
      </c>
      <c r="C452" s="248" t="s">
        <v>4</v>
      </c>
      <c r="D452" s="251" t="s">
        <v>5</v>
      </c>
      <c r="E452" s="262" t="s">
        <v>6</v>
      </c>
      <c r="F452" s="235" t="s">
        <v>7</v>
      </c>
      <c r="G452" s="235"/>
      <c r="H452" s="235"/>
      <c r="I452" s="235"/>
      <c r="J452" s="235"/>
      <c r="K452" s="235"/>
      <c r="L452" s="235"/>
      <c r="M452" s="231"/>
      <c r="N452" s="234" t="s">
        <v>12</v>
      </c>
      <c r="O452" s="235"/>
      <c r="P452" s="228" t="s">
        <v>14</v>
      </c>
    </row>
    <row r="453" spans="1:16" ht="19.5" customHeight="1">
      <c r="A453" s="243"/>
      <c r="B453" s="246"/>
      <c r="C453" s="249"/>
      <c r="D453" s="252"/>
      <c r="E453" s="232"/>
      <c r="F453" s="256" t="s">
        <v>8</v>
      </c>
      <c r="G453" s="257"/>
      <c r="H453" s="258" t="s">
        <v>9</v>
      </c>
      <c r="I453" s="258"/>
      <c r="J453" s="256" t="s">
        <v>10</v>
      </c>
      <c r="K453" s="257"/>
      <c r="L453" s="258" t="s">
        <v>11</v>
      </c>
      <c r="M453" s="257"/>
      <c r="N453" s="236"/>
      <c r="O453" s="237"/>
      <c r="P453" s="229"/>
    </row>
    <row r="454" spans="1:16" ht="19.5" customHeight="1" thickBot="1">
      <c r="A454" s="244"/>
      <c r="B454" s="247"/>
      <c r="C454" s="250"/>
      <c r="D454" s="253"/>
      <c r="E454" s="233"/>
      <c r="F454" s="20" t="s">
        <v>336</v>
      </c>
      <c r="G454" s="21" t="s">
        <v>13</v>
      </c>
      <c r="H454" s="20" t="s">
        <v>336</v>
      </c>
      <c r="I454" s="22" t="s">
        <v>13</v>
      </c>
      <c r="J454" s="20" t="s">
        <v>336</v>
      </c>
      <c r="K454" s="21" t="s">
        <v>13</v>
      </c>
      <c r="L454" s="20" t="s">
        <v>336</v>
      </c>
      <c r="M454" s="21" t="s">
        <v>13</v>
      </c>
      <c r="N454" s="20" t="s">
        <v>336</v>
      </c>
      <c r="O454" s="22" t="s">
        <v>13</v>
      </c>
      <c r="P454" s="230"/>
    </row>
    <row r="455" spans="1:34" ht="19.5" customHeight="1">
      <c r="A455" s="2" t="s">
        <v>452</v>
      </c>
      <c r="B455" s="3" t="s">
        <v>499</v>
      </c>
      <c r="C455" s="3" t="s">
        <v>361</v>
      </c>
      <c r="D455" s="3" t="s">
        <v>403</v>
      </c>
      <c r="E455" s="4"/>
      <c r="F455" s="7">
        <v>8.09</v>
      </c>
      <c r="G455" s="8">
        <v>16</v>
      </c>
      <c r="H455" s="5">
        <v>5.4</v>
      </c>
      <c r="I455" s="6">
        <v>15</v>
      </c>
      <c r="J455" s="162"/>
      <c r="K455" s="129"/>
      <c r="L455" s="5"/>
      <c r="M455" s="6"/>
      <c r="N455" s="33">
        <f>SUM(F455+H455+J455+L455)</f>
        <v>13.49</v>
      </c>
      <c r="O455" s="34">
        <f>SUM(G455+I455+K455+M455)</f>
        <v>31</v>
      </c>
      <c r="P455" s="35">
        <f>SUM(N455:O455)</f>
        <v>44.49</v>
      </c>
      <c r="R455" s="157" t="s">
        <v>8</v>
      </c>
      <c r="S455" s="194" t="s">
        <v>355</v>
      </c>
      <c r="T455" s="196" t="s">
        <v>356</v>
      </c>
      <c r="U455" s="299" t="s">
        <v>376</v>
      </c>
      <c r="V455" s="300"/>
      <c r="W455" s="158" t="s">
        <v>353</v>
      </c>
      <c r="X455" s="158" t="s">
        <v>354</v>
      </c>
      <c r="Y455" s="183" t="s">
        <v>349</v>
      </c>
      <c r="Z455" s="191" t="s">
        <v>363</v>
      </c>
      <c r="AA455" s="173" t="s">
        <v>362</v>
      </c>
      <c r="AB455" s="184" t="s">
        <v>351</v>
      </c>
      <c r="AC455" s="180" t="s">
        <v>350</v>
      </c>
      <c r="AD455" s="203" t="s">
        <v>377</v>
      </c>
      <c r="AE455" s="202"/>
      <c r="AF455" s="49"/>
      <c r="AH455" s="49"/>
    </row>
    <row r="456" spans="1:34" ht="19.5" customHeight="1">
      <c r="A456" s="9"/>
      <c r="B456" s="10"/>
      <c r="C456" s="3"/>
      <c r="D456" s="10"/>
      <c r="E456" s="11"/>
      <c r="F456" s="7"/>
      <c r="G456" s="8"/>
      <c r="H456" s="5"/>
      <c r="I456" s="6"/>
      <c r="J456" s="7"/>
      <c r="K456" s="8"/>
      <c r="L456" s="5"/>
      <c r="M456" s="6"/>
      <c r="N456" s="33">
        <f aca="true" t="shared" si="66" ref="N456:N464">SUM(F456+H456+J456+L456)</f>
        <v>0</v>
      </c>
      <c r="O456" s="34">
        <f aca="true" t="shared" si="67" ref="O456:O464">SUM(G456+I456+K456+M456)</f>
        <v>0</v>
      </c>
      <c r="P456" s="35">
        <f aca="true" t="shared" si="68" ref="P456:P465">SUM(N456:O456)</f>
        <v>0</v>
      </c>
      <c r="R456" s="157" t="s">
        <v>336</v>
      </c>
      <c r="S456" s="195">
        <v>4.04</v>
      </c>
      <c r="T456" s="197">
        <v>4.04</v>
      </c>
      <c r="U456" s="297">
        <v>9.44</v>
      </c>
      <c r="V456" s="298"/>
      <c r="W456" s="159">
        <v>10.81</v>
      </c>
      <c r="X456" s="159">
        <v>10.81</v>
      </c>
      <c r="Y456" s="193">
        <v>13.52</v>
      </c>
      <c r="Z456" s="192">
        <v>13.52</v>
      </c>
      <c r="AA456" s="173">
        <v>13.52</v>
      </c>
      <c r="AB456" s="185">
        <v>5.4</v>
      </c>
      <c r="AC456" s="181">
        <v>8.09</v>
      </c>
      <c r="AD456" s="204">
        <v>8.09</v>
      </c>
      <c r="AE456" s="126"/>
      <c r="AF456" s="49"/>
      <c r="AH456" s="49"/>
    </row>
    <row r="457" spans="1:34" ht="19.5" customHeight="1">
      <c r="A457" s="9"/>
      <c r="B457" s="10"/>
      <c r="C457" s="3"/>
      <c r="D457" s="10"/>
      <c r="E457" s="11"/>
      <c r="F457" s="7"/>
      <c r="G457" s="8"/>
      <c r="H457" s="5"/>
      <c r="I457" s="6"/>
      <c r="J457" s="7"/>
      <c r="K457" s="8"/>
      <c r="L457" s="5"/>
      <c r="M457" s="6"/>
      <c r="N457" s="33">
        <f t="shared" si="66"/>
        <v>0</v>
      </c>
      <c r="O457" s="34">
        <f t="shared" si="67"/>
        <v>0</v>
      </c>
      <c r="P457" s="35">
        <f t="shared" si="68"/>
        <v>0</v>
      </c>
      <c r="R457" s="157" t="s">
        <v>340</v>
      </c>
      <c r="S457" s="195">
        <v>16</v>
      </c>
      <c r="T457" s="197">
        <v>0</v>
      </c>
      <c r="U457" s="297">
        <v>1.3</v>
      </c>
      <c r="V457" s="298"/>
      <c r="W457" s="159">
        <v>11</v>
      </c>
      <c r="X457" s="159">
        <v>6</v>
      </c>
      <c r="Y457" s="193">
        <v>6</v>
      </c>
      <c r="Z457" s="192">
        <v>5</v>
      </c>
      <c r="AA457" s="173">
        <v>21</v>
      </c>
      <c r="AB457" s="185">
        <v>1.3</v>
      </c>
      <c r="AC457" s="181">
        <v>23</v>
      </c>
      <c r="AD457" s="204">
        <v>16</v>
      </c>
      <c r="AE457" s="126"/>
      <c r="AF457" s="49"/>
      <c r="AH457" s="49"/>
    </row>
    <row r="458" spans="1:34" ht="19.5" customHeight="1">
      <c r="A458" s="9"/>
      <c r="B458" s="10"/>
      <c r="C458" s="3"/>
      <c r="D458" s="10"/>
      <c r="E458" s="11"/>
      <c r="F458" s="7"/>
      <c r="G458" s="8"/>
      <c r="H458" s="5"/>
      <c r="I458" s="6"/>
      <c r="J458" s="7"/>
      <c r="K458" s="8"/>
      <c r="L458" s="5"/>
      <c r="M458" s="6"/>
      <c r="N458" s="33">
        <f t="shared" si="66"/>
        <v>0</v>
      </c>
      <c r="O458" s="34">
        <f t="shared" si="67"/>
        <v>0</v>
      </c>
      <c r="P458" s="35">
        <f t="shared" si="68"/>
        <v>0</v>
      </c>
      <c r="R458" s="119"/>
      <c r="T458" s="119"/>
      <c r="U458" s="119"/>
      <c r="V458" s="119"/>
      <c r="AE458" s="126"/>
      <c r="AF458" s="126"/>
      <c r="AG458" s="126"/>
      <c r="AH458" s="126"/>
    </row>
    <row r="459" spans="1:34" ht="19.5" customHeight="1">
      <c r="A459" s="9"/>
      <c r="B459" s="10"/>
      <c r="C459" s="3"/>
      <c r="D459" s="10"/>
      <c r="E459" s="11"/>
      <c r="F459" s="7"/>
      <c r="G459" s="8"/>
      <c r="H459" s="5"/>
      <c r="I459" s="6"/>
      <c r="J459" s="7"/>
      <c r="K459" s="8"/>
      <c r="L459" s="5"/>
      <c r="M459" s="6"/>
      <c r="N459" s="33">
        <f t="shared" si="66"/>
        <v>0</v>
      </c>
      <c r="O459" s="34">
        <f t="shared" si="67"/>
        <v>0</v>
      </c>
      <c r="P459" s="35">
        <f t="shared" si="68"/>
        <v>0</v>
      </c>
      <c r="R459" s="124" t="s">
        <v>342</v>
      </c>
      <c r="S459" s="194" t="s">
        <v>379</v>
      </c>
      <c r="T459" s="196" t="s">
        <v>380</v>
      </c>
      <c r="U459" s="183" t="s">
        <v>349</v>
      </c>
      <c r="V459" s="189" t="s">
        <v>372</v>
      </c>
      <c r="W459" s="177" t="s">
        <v>348</v>
      </c>
      <c r="X459" s="178" t="s">
        <v>363</v>
      </c>
      <c r="Y459" s="174" t="s">
        <v>362</v>
      </c>
      <c r="Z459" s="186" t="s">
        <v>351</v>
      </c>
      <c r="AA459" s="182" t="s">
        <v>350</v>
      </c>
      <c r="AB459" s="203" t="s">
        <v>378</v>
      </c>
      <c r="AC459" s="201"/>
      <c r="AD459" s="201"/>
      <c r="AE459" s="125"/>
      <c r="AF459" s="202"/>
      <c r="AG459" s="202"/>
      <c r="AH459" s="125"/>
    </row>
    <row r="460" spans="1:34" ht="19.5" customHeight="1">
      <c r="A460" s="9"/>
      <c r="B460" s="10"/>
      <c r="C460" s="3"/>
      <c r="D460" s="10"/>
      <c r="E460" s="11"/>
      <c r="F460" s="7"/>
      <c r="G460" s="8"/>
      <c r="H460" s="5"/>
      <c r="I460" s="6"/>
      <c r="J460" s="7"/>
      <c r="K460" s="8"/>
      <c r="L460" s="5"/>
      <c r="M460" s="6"/>
      <c r="N460" s="33">
        <f t="shared" si="66"/>
        <v>0</v>
      </c>
      <c r="O460" s="34">
        <f t="shared" si="67"/>
        <v>0</v>
      </c>
      <c r="P460" s="35">
        <f t="shared" si="68"/>
        <v>0</v>
      </c>
      <c r="R460" s="124" t="s">
        <v>336</v>
      </c>
      <c r="S460" s="160">
        <v>6.76</v>
      </c>
      <c r="T460" s="198">
        <v>6.76</v>
      </c>
      <c r="U460" s="172">
        <v>9.46</v>
      </c>
      <c r="V460" s="190">
        <v>9.46</v>
      </c>
      <c r="W460" s="176">
        <v>9.46</v>
      </c>
      <c r="X460" s="179">
        <v>9.46</v>
      </c>
      <c r="Y460" s="175">
        <v>9.46</v>
      </c>
      <c r="Z460" s="185">
        <v>5.4</v>
      </c>
      <c r="AA460" s="181">
        <v>5.4</v>
      </c>
      <c r="AB460" s="204">
        <v>5.4</v>
      </c>
      <c r="AC460" s="49"/>
      <c r="AD460" s="126"/>
      <c r="AE460" s="126"/>
      <c r="AF460" s="126"/>
      <c r="AG460" s="126"/>
      <c r="AH460" s="126"/>
    </row>
    <row r="461" spans="1:34" ht="19.5" customHeight="1">
      <c r="A461" s="9"/>
      <c r="B461" s="10"/>
      <c r="C461" s="3"/>
      <c r="D461" s="10"/>
      <c r="E461" s="11"/>
      <c r="F461" s="7"/>
      <c r="G461" s="8"/>
      <c r="H461" s="5"/>
      <c r="I461" s="6"/>
      <c r="J461" s="7"/>
      <c r="K461" s="8"/>
      <c r="L461" s="5"/>
      <c r="M461" s="6"/>
      <c r="N461" s="33">
        <f t="shared" si="66"/>
        <v>0</v>
      </c>
      <c r="O461" s="34">
        <f t="shared" si="67"/>
        <v>0</v>
      </c>
      <c r="P461" s="35">
        <f t="shared" si="68"/>
        <v>0</v>
      </c>
      <c r="R461" s="124" t="s">
        <v>340</v>
      </c>
      <c r="S461" s="160">
        <v>10</v>
      </c>
      <c r="T461" s="198">
        <v>5</v>
      </c>
      <c r="U461" s="172">
        <v>5</v>
      </c>
      <c r="V461" s="190">
        <v>14</v>
      </c>
      <c r="W461" s="176">
        <v>22</v>
      </c>
      <c r="X461" s="179">
        <v>5</v>
      </c>
      <c r="Y461" s="175">
        <v>20</v>
      </c>
      <c r="Z461" s="185">
        <v>0</v>
      </c>
      <c r="AA461" s="181">
        <v>22</v>
      </c>
      <c r="AB461" s="204">
        <v>15</v>
      </c>
      <c r="AC461" s="49"/>
      <c r="AD461" s="126"/>
      <c r="AE461" s="126"/>
      <c r="AF461" s="126"/>
      <c r="AG461" s="126"/>
      <c r="AH461" s="126"/>
    </row>
    <row r="462" spans="1:29" ht="19.5" customHeight="1">
      <c r="A462" s="9"/>
      <c r="B462" s="10"/>
      <c r="C462" s="3"/>
      <c r="D462" s="10"/>
      <c r="E462" s="11"/>
      <c r="F462" s="7"/>
      <c r="G462" s="8"/>
      <c r="H462" s="5"/>
      <c r="I462" s="6"/>
      <c r="J462" s="7"/>
      <c r="K462" s="8"/>
      <c r="L462" s="5"/>
      <c r="M462" s="6"/>
      <c r="N462" s="33">
        <f t="shared" si="66"/>
        <v>0</v>
      </c>
      <c r="O462" s="34">
        <f t="shared" si="67"/>
        <v>0</v>
      </c>
      <c r="P462" s="35">
        <f t="shared" si="68"/>
        <v>0</v>
      </c>
      <c r="AC462" s="49"/>
    </row>
    <row r="463" spans="1:16" ht="19.5" customHeight="1">
      <c r="A463" s="9"/>
      <c r="B463" s="10"/>
      <c r="C463" s="3"/>
      <c r="D463" s="10"/>
      <c r="E463" s="11"/>
      <c r="F463" s="7"/>
      <c r="G463" s="8"/>
      <c r="H463" s="5"/>
      <c r="I463" s="6"/>
      <c r="J463" s="7"/>
      <c r="K463" s="8"/>
      <c r="L463" s="5"/>
      <c r="M463" s="6"/>
      <c r="N463" s="33">
        <f t="shared" si="66"/>
        <v>0</v>
      </c>
      <c r="O463" s="34">
        <f t="shared" si="67"/>
        <v>0</v>
      </c>
      <c r="P463" s="35">
        <f t="shared" si="68"/>
        <v>0</v>
      </c>
    </row>
    <row r="464" spans="1:16" ht="19.5" customHeight="1" thickBot="1">
      <c r="A464" s="9"/>
      <c r="B464" s="10"/>
      <c r="C464" s="3"/>
      <c r="D464" s="10"/>
      <c r="E464" s="11"/>
      <c r="F464" s="7"/>
      <c r="G464" s="8"/>
      <c r="H464" s="5"/>
      <c r="I464" s="6"/>
      <c r="J464" s="7"/>
      <c r="K464" s="8"/>
      <c r="L464" s="5"/>
      <c r="M464" s="6"/>
      <c r="N464" s="33">
        <f t="shared" si="66"/>
        <v>0</v>
      </c>
      <c r="O464" s="34">
        <f t="shared" si="67"/>
        <v>0</v>
      </c>
      <c r="P464" s="35">
        <f t="shared" si="68"/>
        <v>0</v>
      </c>
    </row>
    <row r="465" spans="1:16" ht="19.5" customHeight="1" thickBot="1">
      <c r="A465" s="259" t="s">
        <v>14</v>
      </c>
      <c r="B465" s="260"/>
      <c r="C465" s="260"/>
      <c r="D465" s="260"/>
      <c r="E465" s="261"/>
      <c r="F465" s="39">
        <f aca="true" t="shared" si="69" ref="F465:O465">SUM(F455:F464)</f>
        <v>8.09</v>
      </c>
      <c r="G465" s="40">
        <f t="shared" si="69"/>
        <v>16</v>
      </c>
      <c r="H465" s="41">
        <f t="shared" si="69"/>
        <v>5.4</v>
      </c>
      <c r="I465" s="42">
        <f t="shared" si="69"/>
        <v>15</v>
      </c>
      <c r="J465" s="39">
        <f t="shared" si="69"/>
        <v>0</v>
      </c>
      <c r="K465" s="40">
        <f t="shared" si="69"/>
        <v>0</v>
      </c>
      <c r="L465" s="41">
        <f t="shared" si="69"/>
        <v>0</v>
      </c>
      <c r="M465" s="40">
        <f t="shared" si="69"/>
        <v>0</v>
      </c>
      <c r="N465" s="43">
        <f t="shared" si="69"/>
        <v>13.49</v>
      </c>
      <c r="O465" s="44">
        <f t="shared" si="69"/>
        <v>31</v>
      </c>
      <c r="P465" s="32">
        <f t="shared" si="68"/>
        <v>44.49</v>
      </c>
    </row>
    <row r="466" ht="19.5" customHeight="1"/>
    <row r="467" spans="1:16" ht="19.5" customHeight="1">
      <c r="A467" s="238" t="s">
        <v>0</v>
      </c>
      <c r="B467" s="238"/>
      <c r="C467" s="238"/>
      <c r="D467" s="238"/>
      <c r="E467" s="238"/>
      <c r="F467" s="238"/>
      <c r="G467" s="238"/>
      <c r="H467" s="238"/>
      <c r="I467" s="239"/>
      <c r="J467" s="238"/>
      <c r="K467" s="238"/>
      <c r="L467" s="238"/>
      <c r="M467" s="238"/>
      <c r="N467" s="238"/>
      <c r="O467" s="238"/>
      <c r="P467" s="238"/>
    </row>
    <row r="468" spans="1:16" ht="19.5" customHeight="1">
      <c r="A468" s="238"/>
      <c r="B468" s="238"/>
      <c r="C468" s="238"/>
      <c r="D468" s="238"/>
      <c r="E468" s="238"/>
      <c r="F468" s="238"/>
      <c r="G468" s="238"/>
      <c r="H468" s="238"/>
      <c r="I468" s="239"/>
      <c r="J468" s="240"/>
      <c r="K468" s="240"/>
      <c r="L468" s="239"/>
      <c r="M468" s="239"/>
      <c r="N468" s="239"/>
      <c r="O468" s="239"/>
      <c r="P468" s="239"/>
    </row>
    <row r="469" spans="1:11" ht="19.5" customHeight="1">
      <c r="A469" s="241" t="s">
        <v>47</v>
      </c>
      <c r="B469" s="241"/>
      <c r="J469" s="19"/>
      <c r="K469" s="19"/>
    </row>
    <row r="470" spans="1:2" ht="19.5" customHeight="1">
      <c r="A470" s="241"/>
      <c r="B470" s="241"/>
    </row>
    <row r="471" spans="1:14" ht="19.5" customHeight="1">
      <c r="A471" s="241"/>
      <c r="B471" s="241"/>
      <c r="K471" s="18"/>
      <c r="L471" s="18"/>
      <c r="M471" s="18"/>
      <c r="N471" s="18"/>
    </row>
    <row r="472" spans="1:16" ht="19.5" customHeight="1">
      <c r="A472" s="263" t="s">
        <v>15</v>
      </c>
      <c r="B472" s="254" t="s">
        <v>245</v>
      </c>
      <c r="C472" s="254"/>
      <c r="D472" s="254"/>
      <c r="E472" s="29"/>
      <c r="F472" s="16"/>
      <c r="G472" s="16"/>
      <c r="H472" s="16"/>
      <c r="K472" s="255" t="s">
        <v>16</v>
      </c>
      <c r="L472" s="255"/>
      <c r="M472" s="227" t="str">
        <f>R9</f>
        <v>jún 2013</v>
      </c>
      <c r="N472" s="227"/>
      <c r="O472" s="227"/>
      <c r="P472" s="227"/>
    </row>
    <row r="473" spans="1:16" ht="19.5" customHeight="1">
      <c r="A473" s="263"/>
      <c r="B473" s="254"/>
      <c r="C473" s="254"/>
      <c r="D473" s="254"/>
      <c r="E473" s="29"/>
      <c r="F473" s="16"/>
      <c r="G473" s="16"/>
      <c r="H473" s="16"/>
      <c r="K473" s="255"/>
      <c r="L473" s="255"/>
      <c r="M473" s="227"/>
      <c r="N473" s="227"/>
      <c r="O473" s="227"/>
      <c r="P473" s="227"/>
    </row>
    <row r="474" ht="19.5" customHeight="1" thickBot="1"/>
    <row r="475" spans="1:16" ht="19.5" customHeight="1" thickBot="1">
      <c r="A475" s="242" t="s">
        <v>2</v>
      </c>
      <c r="B475" s="245" t="s">
        <v>3</v>
      </c>
      <c r="C475" s="248" t="s">
        <v>4</v>
      </c>
      <c r="D475" s="251" t="s">
        <v>5</v>
      </c>
      <c r="E475" s="262" t="s">
        <v>6</v>
      </c>
      <c r="F475" s="235" t="s">
        <v>7</v>
      </c>
      <c r="G475" s="235"/>
      <c r="H475" s="235"/>
      <c r="I475" s="235"/>
      <c r="J475" s="235"/>
      <c r="K475" s="235"/>
      <c r="L475" s="235"/>
      <c r="M475" s="231"/>
      <c r="N475" s="234" t="s">
        <v>12</v>
      </c>
      <c r="O475" s="235"/>
      <c r="P475" s="228" t="s">
        <v>14</v>
      </c>
    </row>
    <row r="476" spans="1:16" ht="19.5" customHeight="1">
      <c r="A476" s="243"/>
      <c r="B476" s="246"/>
      <c r="C476" s="249"/>
      <c r="D476" s="252"/>
      <c r="E476" s="232"/>
      <c r="F476" s="256" t="s">
        <v>8</v>
      </c>
      <c r="G476" s="257"/>
      <c r="H476" s="258" t="s">
        <v>9</v>
      </c>
      <c r="I476" s="258"/>
      <c r="J476" s="256" t="s">
        <v>10</v>
      </c>
      <c r="K476" s="257"/>
      <c r="L476" s="258" t="s">
        <v>11</v>
      </c>
      <c r="M476" s="257"/>
      <c r="N476" s="236"/>
      <c r="O476" s="237"/>
      <c r="P476" s="229"/>
    </row>
    <row r="477" spans="1:16" ht="19.5" customHeight="1" thickBot="1">
      <c r="A477" s="244"/>
      <c r="B477" s="247"/>
      <c r="C477" s="250"/>
      <c r="D477" s="253"/>
      <c r="E477" s="233"/>
      <c r="F477" s="20" t="s">
        <v>336</v>
      </c>
      <c r="G477" s="21" t="s">
        <v>13</v>
      </c>
      <c r="H477" s="20" t="s">
        <v>336</v>
      </c>
      <c r="I477" s="22" t="s">
        <v>13</v>
      </c>
      <c r="J477" s="20" t="s">
        <v>336</v>
      </c>
      <c r="K477" s="21" t="s">
        <v>13</v>
      </c>
      <c r="L477" s="20" t="s">
        <v>336</v>
      </c>
      <c r="M477" s="21" t="s">
        <v>13</v>
      </c>
      <c r="N477" s="20" t="s">
        <v>336</v>
      </c>
      <c r="O477" s="22" t="s">
        <v>13</v>
      </c>
      <c r="P477" s="230"/>
    </row>
    <row r="478" spans="1:34" ht="19.5" customHeight="1">
      <c r="A478" s="2" t="s">
        <v>449</v>
      </c>
      <c r="B478" s="3" t="s">
        <v>493</v>
      </c>
      <c r="C478" s="3" t="s">
        <v>361</v>
      </c>
      <c r="D478" s="3" t="s">
        <v>403</v>
      </c>
      <c r="E478" s="4"/>
      <c r="F478" s="7">
        <v>8.09</v>
      </c>
      <c r="G478" s="8">
        <v>16</v>
      </c>
      <c r="H478" s="5">
        <v>5.4</v>
      </c>
      <c r="I478" s="6">
        <v>15</v>
      </c>
      <c r="J478" s="162"/>
      <c r="K478" s="129"/>
      <c r="L478" s="5"/>
      <c r="M478" s="6"/>
      <c r="N478" s="33">
        <f>SUM(F478+H478+J478+L478)</f>
        <v>13.49</v>
      </c>
      <c r="O478" s="34">
        <f>SUM(G478+I478+K478+M478)</f>
        <v>31</v>
      </c>
      <c r="P478" s="35">
        <f>SUM(N478:O478)</f>
        <v>44.49</v>
      </c>
      <c r="R478" s="157" t="s">
        <v>8</v>
      </c>
      <c r="S478" s="194" t="s">
        <v>355</v>
      </c>
      <c r="T478" s="196" t="s">
        <v>356</v>
      </c>
      <c r="U478" s="299" t="s">
        <v>376</v>
      </c>
      <c r="V478" s="300"/>
      <c r="W478" s="158" t="s">
        <v>353</v>
      </c>
      <c r="X478" s="158" t="s">
        <v>354</v>
      </c>
      <c r="Y478" s="183" t="s">
        <v>349</v>
      </c>
      <c r="Z478" s="191" t="s">
        <v>363</v>
      </c>
      <c r="AA478" s="173" t="s">
        <v>362</v>
      </c>
      <c r="AB478" s="184" t="s">
        <v>351</v>
      </c>
      <c r="AC478" s="180" t="s">
        <v>350</v>
      </c>
      <c r="AD478" s="203" t="s">
        <v>377</v>
      </c>
      <c r="AE478" s="202"/>
      <c r="AF478" s="49"/>
      <c r="AH478" s="49"/>
    </row>
    <row r="479" spans="1:34" ht="19.5" customHeight="1">
      <c r="A479" s="9" t="s">
        <v>725</v>
      </c>
      <c r="B479" s="10" t="s">
        <v>771</v>
      </c>
      <c r="C479" s="3" t="s">
        <v>361</v>
      </c>
      <c r="D479" s="10" t="s">
        <v>391</v>
      </c>
      <c r="E479" s="11"/>
      <c r="F479" s="7">
        <v>8.09</v>
      </c>
      <c r="G479" s="8">
        <v>16</v>
      </c>
      <c r="H479" s="5">
        <v>5.4</v>
      </c>
      <c r="I479" s="6">
        <v>15</v>
      </c>
      <c r="J479" s="7"/>
      <c r="K479" s="8"/>
      <c r="L479" s="5"/>
      <c r="M479" s="6"/>
      <c r="N479" s="33">
        <f aca="true" t="shared" si="70" ref="N479:N487">SUM(F479+H479+J479+L479)</f>
        <v>13.49</v>
      </c>
      <c r="O479" s="34">
        <f aca="true" t="shared" si="71" ref="O479:O487">SUM(G479+I479+K479+M479)</f>
        <v>31</v>
      </c>
      <c r="P479" s="35">
        <f aca="true" t="shared" si="72" ref="P479:P488">SUM(N479:O479)</f>
        <v>44.49</v>
      </c>
      <c r="R479" s="157" t="s">
        <v>336</v>
      </c>
      <c r="S479" s="195">
        <v>4.04</v>
      </c>
      <c r="T479" s="197">
        <v>4.04</v>
      </c>
      <c r="U479" s="297">
        <v>9.44</v>
      </c>
      <c r="V479" s="298"/>
      <c r="W479" s="159">
        <v>10.81</v>
      </c>
      <c r="X479" s="159">
        <v>10.81</v>
      </c>
      <c r="Y479" s="193">
        <v>13.52</v>
      </c>
      <c r="Z479" s="192">
        <v>13.52</v>
      </c>
      <c r="AA479" s="173">
        <v>13.52</v>
      </c>
      <c r="AB479" s="185">
        <v>5.4</v>
      </c>
      <c r="AC479" s="181">
        <v>8.09</v>
      </c>
      <c r="AD479" s="204">
        <v>8.09</v>
      </c>
      <c r="AE479" s="126"/>
      <c r="AF479" s="49"/>
      <c r="AH479" s="49"/>
    </row>
    <row r="480" spans="1:34" ht="19.5" customHeight="1">
      <c r="A480" s="9"/>
      <c r="B480" s="10"/>
      <c r="C480" s="3"/>
      <c r="D480" s="10"/>
      <c r="E480" s="11"/>
      <c r="F480" s="7"/>
      <c r="G480" s="8"/>
      <c r="H480" s="5"/>
      <c r="I480" s="6"/>
      <c r="J480" s="7"/>
      <c r="K480" s="8"/>
      <c r="L480" s="5"/>
      <c r="M480" s="6"/>
      <c r="N480" s="33">
        <f t="shared" si="70"/>
        <v>0</v>
      </c>
      <c r="O480" s="34">
        <f t="shared" si="71"/>
        <v>0</v>
      </c>
      <c r="P480" s="35">
        <f t="shared" si="72"/>
        <v>0</v>
      </c>
      <c r="R480" s="157" t="s">
        <v>340</v>
      </c>
      <c r="S480" s="195">
        <v>16</v>
      </c>
      <c r="T480" s="197">
        <v>0</v>
      </c>
      <c r="U480" s="297">
        <v>1.3</v>
      </c>
      <c r="V480" s="298"/>
      <c r="W480" s="159">
        <v>11</v>
      </c>
      <c r="X480" s="159">
        <v>6</v>
      </c>
      <c r="Y480" s="193">
        <v>6</v>
      </c>
      <c r="Z480" s="192">
        <v>5</v>
      </c>
      <c r="AA480" s="173">
        <v>21</v>
      </c>
      <c r="AB480" s="185">
        <v>1.3</v>
      </c>
      <c r="AC480" s="181">
        <v>23</v>
      </c>
      <c r="AD480" s="204">
        <v>16</v>
      </c>
      <c r="AE480" s="126"/>
      <c r="AF480" s="49"/>
      <c r="AH480" s="49"/>
    </row>
    <row r="481" spans="1:34" ht="19.5" customHeight="1">
      <c r="A481" s="9"/>
      <c r="B481" s="10"/>
      <c r="C481" s="3"/>
      <c r="D481" s="10"/>
      <c r="E481" s="11"/>
      <c r="F481" s="7"/>
      <c r="G481" s="8"/>
      <c r="H481" s="5"/>
      <c r="I481" s="6"/>
      <c r="J481" s="7"/>
      <c r="K481" s="8"/>
      <c r="L481" s="5"/>
      <c r="M481" s="6"/>
      <c r="N481" s="33">
        <f t="shared" si="70"/>
        <v>0</v>
      </c>
      <c r="O481" s="34">
        <f t="shared" si="71"/>
        <v>0</v>
      </c>
      <c r="P481" s="35">
        <f t="shared" si="72"/>
        <v>0</v>
      </c>
      <c r="R481" s="119"/>
      <c r="T481" s="119"/>
      <c r="U481" s="119"/>
      <c r="V481" s="119"/>
      <c r="AE481" s="126"/>
      <c r="AF481" s="126"/>
      <c r="AG481" s="126"/>
      <c r="AH481" s="126"/>
    </row>
    <row r="482" spans="1:34" ht="19.5" customHeight="1">
      <c r="A482" s="9"/>
      <c r="B482" s="10"/>
      <c r="C482" s="3"/>
      <c r="D482" s="10"/>
      <c r="E482" s="11"/>
      <c r="F482" s="7"/>
      <c r="G482" s="8"/>
      <c r="H482" s="5"/>
      <c r="I482" s="6"/>
      <c r="J482" s="7"/>
      <c r="K482" s="8"/>
      <c r="L482" s="5"/>
      <c r="M482" s="6"/>
      <c r="N482" s="33">
        <f t="shared" si="70"/>
        <v>0</v>
      </c>
      <c r="O482" s="34">
        <f t="shared" si="71"/>
        <v>0</v>
      </c>
      <c r="P482" s="35">
        <f t="shared" si="72"/>
        <v>0</v>
      </c>
      <c r="R482" s="124" t="s">
        <v>342</v>
      </c>
      <c r="S482" s="194" t="s">
        <v>379</v>
      </c>
      <c r="T482" s="196" t="s">
        <v>380</v>
      </c>
      <c r="U482" s="183" t="s">
        <v>349</v>
      </c>
      <c r="V482" s="189" t="s">
        <v>372</v>
      </c>
      <c r="W482" s="177" t="s">
        <v>348</v>
      </c>
      <c r="X482" s="178" t="s">
        <v>363</v>
      </c>
      <c r="Y482" s="174" t="s">
        <v>362</v>
      </c>
      <c r="Z482" s="186" t="s">
        <v>351</v>
      </c>
      <c r="AA482" s="182" t="s">
        <v>350</v>
      </c>
      <c r="AB482" s="203" t="s">
        <v>378</v>
      </c>
      <c r="AC482" s="201"/>
      <c r="AD482" s="201"/>
      <c r="AE482" s="125"/>
      <c r="AF482" s="202"/>
      <c r="AG482" s="202"/>
      <c r="AH482" s="125"/>
    </row>
    <row r="483" spans="1:34" ht="19.5" customHeight="1">
      <c r="A483" s="9"/>
      <c r="B483" s="10"/>
      <c r="C483" s="3"/>
      <c r="D483" s="10"/>
      <c r="E483" s="11"/>
      <c r="F483" s="7"/>
      <c r="G483" s="8"/>
      <c r="H483" s="5"/>
      <c r="I483" s="6"/>
      <c r="J483" s="7"/>
      <c r="K483" s="8"/>
      <c r="L483" s="5"/>
      <c r="M483" s="6"/>
      <c r="N483" s="33">
        <f t="shared" si="70"/>
        <v>0</v>
      </c>
      <c r="O483" s="34">
        <f t="shared" si="71"/>
        <v>0</v>
      </c>
      <c r="P483" s="35">
        <f t="shared" si="72"/>
        <v>0</v>
      </c>
      <c r="R483" s="124" t="s">
        <v>336</v>
      </c>
      <c r="S483" s="160">
        <v>6.76</v>
      </c>
      <c r="T483" s="198">
        <v>6.76</v>
      </c>
      <c r="U483" s="172">
        <v>9.46</v>
      </c>
      <c r="V483" s="190">
        <v>9.46</v>
      </c>
      <c r="W483" s="176">
        <v>9.46</v>
      </c>
      <c r="X483" s="179">
        <v>9.46</v>
      </c>
      <c r="Y483" s="175">
        <v>9.46</v>
      </c>
      <c r="Z483" s="185">
        <v>5.4</v>
      </c>
      <c r="AA483" s="181">
        <v>5.4</v>
      </c>
      <c r="AB483" s="204">
        <v>5.4</v>
      </c>
      <c r="AC483" s="49"/>
      <c r="AD483" s="126"/>
      <c r="AE483" s="126"/>
      <c r="AF483" s="126"/>
      <c r="AG483" s="126"/>
      <c r="AH483" s="126"/>
    </row>
    <row r="484" spans="1:34" ht="19.5" customHeight="1">
      <c r="A484" s="9"/>
      <c r="B484" s="10"/>
      <c r="C484" s="3"/>
      <c r="D484" s="10"/>
      <c r="E484" s="11"/>
      <c r="F484" s="7"/>
      <c r="G484" s="8"/>
      <c r="H484" s="5"/>
      <c r="I484" s="6"/>
      <c r="J484" s="7"/>
      <c r="K484" s="8"/>
      <c r="L484" s="5"/>
      <c r="M484" s="6"/>
      <c r="N484" s="33">
        <f t="shared" si="70"/>
        <v>0</v>
      </c>
      <c r="O484" s="34">
        <f t="shared" si="71"/>
        <v>0</v>
      </c>
      <c r="P484" s="35">
        <f t="shared" si="72"/>
        <v>0</v>
      </c>
      <c r="R484" s="124" t="s">
        <v>340</v>
      </c>
      <c r="S484" s="160">
        <v>10</v>
      </c>
      <c r="T484" s="198">
        <v>5</v>
      </c>
      <c r="U484" s="172">
        <v>5</v>
      </c>
      <c r="V484" s="190">
        <v>14</v>
      </c>
      <c r="W484" s="176">
        <v>22</v>
      </c>
      <c r="X484" s="179">
        <v>5</v>
      </c>
      <c r="Y484" s="175">
        <v>20</v>
      </c>
      <c r="Z484" s="185">
        <v>0</v>
      </c>
      <c r="AA484" s="181">
        <v>22</v>
      </c>
      <c r="AB484" s="204">
        <v>15</v>
      </c>
      <c r="AC484" s="49"/>
      <c r="AD484" s="126"/>
      <c r="AE484" s="126"/>
      <c r="AF484" s="126"/>
      <c r="AG484" s="126"/>
      <c r="AH484" s="126"/>
    </row>
    <row r="485" spans="1:16" ht="19.5" customHeight="1">
      <c r="A485" s="9"/>
      <c r="B485" s="10"/>
      <c r="C485" s="3"/>
      <c r="D485" s="10"/>
      <c r="E485" s="11"/>
      <c r="F485" s="7"/>
      <c r="G485" s="8"/>
      <c r="H485" s="5"/>
      <c r="I485" s="6"/>
      <c r="J485" s="7"/>
      <c r="K485" s="8"/>
      <c r="L485" s="5"/>
      <c r="M485" s="6"/>
      <c r="N485" s="33">
        <f t="shared" si="70"/>
        <v>0</v>
      </c>
      <c r="O485" s="34">
        <f t="shared" si="71"/>
        <v>0</v>
      </c>
      <c r="P485" s="35">
        <f t="shared" si="72"/>
        <v>0</v>
      </c>
    </row>
    <row r="486" spans="1:16" ht="19.5" customHeight="1">
      <c r="A486" s="9"/>
      <c r="B486" s="10"/>
      <c r="C486" s="3"/>
      <c r="D486" s="10"/>
      <c r="E486" s="11"/>
      <c r="F486" s="7"/>
      <c r="G486" s="8"/>
      <c r="H486" s="5"/>
      <c r="I486" s="6"/>
      <c r="J486" s="7"/>
      <c r="K486" s="8"/>
      <c r="L486" s="5"/>
      <c r="M486" s="6"/>
      <c r="N486" s="33">
        <f t="shared" si="70"/>
        <v>0</v>
      </c>
      <c r="O486" s="34">
        <f t="shared" si="71"/>
        <v>0</v>
      </c>
      <c r="P486" s="35">
        <f t="shared" si="72"/>
        <v>0</v>
      </c>
    </row>
    <row r="487" spans="1:16" ht="19.5" customHeight="1" thickBot="1">
      <c r="A487" s="9"/>
      <c r="B487" s="10"/>
      <c r="C487" s="3"/>
      <c r="D487" s="10"/>
      <c r="E487" s="11"/>
      <c r="F487" s="7"/>
      <c r="G487" s="8"/>
      <c r="H487" s="5"/>
      <c r="I487" s="6"/>
      <c r="J487" s="7"/>
      <c r="K487" s="8"/>
      <c r="L487" s="5"/>
      <c r="M487" s="6"/>
      <c r="N487" s="33">
        <f t="shared" si="70"/>
        <v>0</v>
      </c>
      <c r="O487" s="34">
        <f t="shared" si="71"/>
        <v>0</v>
      </c>
      <c r="P487" s="35">
        <f t="shared" si="72"/>
        <v>0</v>
      </c>
    </row>
    <row r="488" spans="1:16" ht="19.5" customHeight="1" thickBot="1">
      <c r="A488" s="259" t="s">
        <v>14</v>
      </c>
      <c r="B488" s="260"/>
      <c r="C488" s="260"/>
      <c r="D488" s="260"/>
      <c r="E488" s="261"/>
      <c r="F488" s="39">
        <f aca="true" t="shared" si="73" ref="F488:O488">SUM(F478:F487)</f>
        <v>16.18</v>
      </c>
      <c r="G488" s="40">
        <f t="shared" si="73"/>
        <v>32</v>
      </c>
      <c r="H488" s="41">
        <f t="shared" si="73"/>
        <v>10.8</v>
      </c>
      <c r="I488" s="42">
        <f t="shared" si="73"/>
        <v>30</v>
      </c>
      <c r="J488" s="39">
        <f t="shared" si="73"/>
        <v>0</v>
      </c>
      <c r="K488" s="40">
        <f t="shared" si="73"/>
        <v>0</v>
      </c>
      <c r="L488" s="41">
        <f t="shared" si="73"/>
        <v>0</v>
      </c>
      <c r="M488" s="40">
        <f t="shared" si="73"/>
        <v>0</v>
      </c>
      <c r="N488" s="43">
        <f t="shared" si="73"/>
        <v>26.98</v>
      </c>
      <c r="O488" s="44">
        <f t="shared" si="73"/>
        <v>62</v>
      </c>
      <c r="P488" s="32">
        <f t="shared" si="72"/>
        <v>88.98</v>
      </c>
    </row>
    <row r="489" ht="19.5" customHeight="1"/>
    <row r="490" spans="1:16" ht="19.5" customHeight="1">
      <c r="A490" s="238" t="s">
        <v>0</v>
      </c>
      <c r="B490" s="238"/>
      <c r="C490" s="238"/>
      <c r="D490" s="238"/>
      <c r="E490" s="238"/>
      <c r="F490" s="238"/>
      <c r="G490" s="238"/>
      <c r="H490" s="238"/>
      <c r="I490" s="239"/>
      <c r="J490" s="238"/>
      <c r="K490" s="238"/>
      <c r="L490" s="238"/>
      <c r="M490" s="238"/>
      <c r="N490" s="238"/>
      <c r="O490" s="238"/>
      <c r="P490" s="238"/>
    </row>
    <row r="491" spans="1:16" ht="19.5" customHeight="1">
      <c r="A491" s="238"/>
      <c r="B491" s="238"/>
      <c r="C491" s="238"/>
      <c r="D491" s="238"/>
      <c r="E491" s="238"/>
      <c r="F491" s="238"/>
      <c r="G491" s="238"/>
      <c r="H491" s="238"/>
      <c r="I491" s="239"/>
      <c r="J491" s="240"/>
      <c r="K491" s="240"/>
      <c r="L491" s="239"/>
      <c r="M491" s="239"/>
      <c r="N491" s="239"/>
      <c r="O491" s="239"/>
      <c r="P491" s="239"/>
    </row>
    <row r="492" spans="1:11" ht="19.5" customHeight="1">
      <c r="A492" s="241" t="s">
        <v>48</v>
      </c>
      <c r="B492" s="241"/>
      <c r="J492" s="19"/>
      <c r="K492" s="19"/>
    </row>
    <row r="493" spans="1:22" ht="19.5" customHeight="1">
      <c r="A493" s="241"/>
      <c r="B493" s="241"/>
      <c r="T493" s="1"/>
      <c r="U493" s="1"/>
      <c r="V493" s="1"/>
    </row>
    <row r="494" spans="11:22" ht="19.5" customHeight="1">
      <c r="K494" s="18"/>
      <c r="L494" s="18"/>
      <c r="M494" s="18"/>
      <c r="N494" s="18"/>
      <c r="T494" s="1"/>
      <c r="U494" s="1"/>
      <c r="V494" s="1"/>
    </row>
    <row r="495" spans="1:22" ht="19.5" customHeight="1">
      <c r="A495" s="263" t="s">
        <v>15</v>
      </c>
      <c r="B495" s="254" t="s">
        <v>246</v>
      </c>
      <c r="C495" s="254"/>
      <c r="D495" s="254"/>
      <c r="E495" s="29"/>
      <c r="F495" s="16"/>
      <c r="G495" s="16"/>
      <c r="H495" s="16"/>
      <c r="K495" s="255" t="s">
        <v>16</v>
      </c>
      <c r="L495" s="255"/>
      <c r="M495" s="227" t="str">
        <f>R9</f>
        <v>jún 2013</v>
      </c>
      <c r="N495" s="227"/>
      <c r="O495" s="227"/>
      <c r="P495" s="227"/>
      <c r="T495" s="1"/>
      <c r="U495" s="1"/>
      <c r="V495" s="1"/>
    </row>
    <row r="496" spans="1:22" ht="19.5" customHeight="1">
      <c r="A496" s="263"/>
      <c r="B496" s="254"/>
      <c r="C496" s="254"/>
      <c r="D496" s="254"/>
      <c r="E496" s="29"/>
      <c r="F496" s="16"/>
      <c r="G496" s="16"/>
      <c r="H496" s="16"/>
      <c r="K496" s="255"/>
      <c r="L496" s="255"/>
      <c r="M496" s="227"/>
      <c r="N496" s="227"/>
      <c r="O496" s="227"/>
      <c r="P496" s="227"/>
      <c r="T496" s="1"/>
      <c r="U496" s="1"/>
      <c r="V496" s="1"/>
    </row>
    <row r="497" spans="20:22" ht="19.5" customHeight="1" thickBot="1">
      <c r="T497" s="1"/>
      <c r="U497" s="1"/>
      <c r="V497" s="1"/>
    </row>
    <row r="498" spans="1:22" ht="19.5" customHeight="1" thickBot="1">
      <c r="A498" s="242" t="s">
        <v>2</v>
      </c>
      <c r="B498" s="245" t="s">
        <v>3</v>
      </c>
      <c r="C498" s="248" t="s">
        <v>4</v>
      </c>
      <c r="D498" s="251" t="s">
        <v>5</v>
      </c>
      <c r="E498" s="262" t="s">
        <v>6</v>
      </c>
      <c r="F498" s="235" t="s">
        <v>7</v>
      </c>
      <c r="G498" s="235"/>
      <c r="H498" s="235"/>
      <c r="I498" s="235"/>
      <c r="J498" s="235"/>
      <c r="K498" s="235"/>
      <c r="L498" s="235"/>
      <c r="M498" s="231"/>
      <c r="N498" s="234" t="s">
        <v>12</v>
      </c>
      <c r="O498" s="235"/>
      <c r="P498" s="228" t="s">
        <v>14</v>
      </c>
      <c r="T498" s="1"/>
      <c r="U498" s="1"/>
      <c r="V498" s="1"/>
    </row>
    <row r="499" spans="1:22" ht="19.5" customHeight="1">
      <c r="A499" s="243"/>
      <c r="B499" s="246"/>
      <c r="C499" s="249"/>
      <c r="D499" s="252"/>
      <c r="E499" s="232"/>
      <c r="F499" s="256" t="s">
        <v>8</v>
      </c>
      <c r="G499" s="257"/>
      <c r="H499" s="258" t="s">
        <v>9</v>
      </c>
      <c r="I499" s="258"/>
      <c r="J499" s="256" t="s">
        <v>10</v>
      </c>
      <c r="K499" s="257"/>
      <c r="L499" s="258" t="s">
        <v>11</v>
      </c>
      <c r="M499" s="257"/>
      <c r="N499" s="236"/>
      <c r="O499" s="237"/>
      <c r="P499" s="229"/>
      <c r="T499" s="1"/>
      <c r="U499" s="1"/>
      <c r="V499" s="1"/>
    </row>
    <row r="500" spans="1:16" ht="19.5" customHeight="1" thickBot="1">
      <c r="A500" s="244"/>
      <c r="B500" s="247"/>
      <c r="C500" s="250"/>
      <c r="D500" s="253"/>
      <c r="E500" s="233"/>
      <c r="F500" s="20" t="s">
        <v>336</v>
      </c>
      <c r="G500" s="21" t="s">
        <v>13</v>
      </c>
      <c r="H500" s="20" t="s">
        <v>336</v>
      </c>
      <c r="I500" s="22" t="s">
        <v>13</v>
      </c>
      <c r="J500" s="20" t="s">
        <v>336</v>
      </c>
      <c r="K500" s="21" t="s">
        <v>13</v>
      </c>
      <c r="L500" s="20" t="s">
        <v>336</v>
      </c>
      <c r="M500" s="21" t="s">
        <v>13</v>
      </c>
      <c r="N500" s="20" t="s">
        <v>336</v>
      </c>
      <c r="O500" s="22" t="s">
        <v>13</v>
      </c>
      <c r="P500" s="230"/>
    </row>
    <row r="501" spans="1:34" ht="19.5" customHeight="1">
      <c r="A501" s="2" t="s">
        <v>584</v>
      </c>
      <c r="B501" s="3" t="s">
        <v>585</v>
      </c>
      <c r="C501" s="3" t="s">
        <v>350</v>
      </c>
      <c r="D501" s="3" t="s">
        <v>504</v>
      </c>
      <c r="E501" s="4"/>
      <c r="F501" s="7">
        <v>8.09</v>
      </c>
      <c r="G501" s="8">
        <v>23</v>
      </c>
      <c r="H501" s="5">
        <v>5.4</v>
      </c>
      <c r="I501" s="6">
        <v>22</v>
      </c>
      <c r="J501" s="162">
        <v>5.4</v>
      </c>
      <c r="K501" s="129">
        <v>22</v>
      </c>
      <c r="L501" s="5">
        <v>5.4</v>
      </c>
      <c r="M501" s="6">
        <v>22</v>
      </c>
      <c r="N501" s="33">
        <f>SUM(F501+H501+J501+L501)</f>
        <v>24.29</v>
      </c>
      <c r="O501" s="34">
        <f>SUM(G501+I501+K501+M501)</f>
        <v>89</v>
      </c>
      <c r="P501" s="35">
        <f>SUM(N501:O501)</f>
        <v>113.28999999999999</v>
      </c>
      <c r="R501" s="157" t="s">
        <v>8</v>
      </c>
      <c r="S501" s="194" t="s">
        <v>355</v>
      </c>
      <c r="T501" s="196" t="s">
        <v>356</v>
      </c>
      <c r="U501" s="299" t="s">
        <v>376</v>
      </c>
      <c r="V501" s="300"/>
      <c r="W501" s="158" t="s">
        <v>353</v>
      </c>
      <c r="X501" s="158" t="s">
        <v>354</v>
      </c>
      <c r="Y501" s="183" t="s">
        <v>349</v>
      </c>
      <c r="Z501" s="191" t="s">
        <v>363</v>
      </c>
      <c r="AA501" s="173" t="s">
        <v>362</v>
      </c>
      <c r="AB501" s="184" t="s">
        <v>351</v>
      </c>
      <c r="AC501" s="180" t="s">
        <v>350</v>
      </c>
      <c r="AD501" s="203" t="s">
        <v>377</v>
      </c>
      <c r="AE501" s="202"/>
      <c r="AF501" s="49"/>
      <c r="AH501" s="49"/>
    </row>
    <row r="502" spans="1:34" ht="19.5" customHeight="1">
      <c r="A502" s="9" t="s">
        <v>584</v>
      </c>
      <c r="B502" s="10" t="s">
        <v>585</v>
      </c>
      <c r="C502" s="3" t="s">
        <v>351</v>
      </c>
      <c r="D502" s="10" t="s">
        <v>504</v>
      </c>
      <c r="E502" s="11"/>
      <c r="F502" s="7">
        <v>5.4</v>
      </c>
      <c r="G502" s="8">
        <v>1.3</v>
      </c>
      <c r="H502" s="5">
        <v>5.4</v>
      </c>
      <c r="I502" s="6">
        <v>0</v>
      </c>
      <c r="J502" s="7">
        <v>5.4</v>
      </c>
      <c r="K502" s="8">
        <v>0</v>
      </c>
      <c r="L502" s="5"/>
      <c r="M502" s="6"/>
      <c r="N502" s="33">
        <f aca="true" t="shared" si="74" ref="N502:N512">SUM(F502+H502+J502+L502)</f>
        <v>16.200000000000003</v>
      </c>
      <c r="O502" s="34">
        <f aca="true" t="shared" si="75" ref="O502:O512">SUM(G502+I502+K502+M502)</f>
        <v>1.3</v>
      </c>
      <c r="P502" s="35">
        <f aca="true" t="shared" si="76" ref="P502:P513">SUM(N502:O502)</f>
        <v>17.500000000000004</v>
      </c>
      <c r="R502" s="157" t="s">
        <v>336</v>
      </c>
      <c r="S502" s="195">
        <v>4.04</v>
      </c>
      <c r="T502" s="197">
        <v>4.04</v>
      </c>
      <c r="U502" s="297">
        <v>9.44</v>
      </c>
      <c r="V502" s="298"/>
      <c r="W502" s="159">
        <v>10.81</v>
      </c>
      <c r="X502" s="159">
        <v>10.81</v>
      </c>
      <c r="Y502" s="193">
        <v>13.52</v>
      </c>
      <c r="Z502" s="192">
        <v>13.52</v>
      </c>
      <c r="AA502" s="173">
        <v>13.52</v>
      </c>
      <c r="AB502" s="185">
        <v>5.4</v>
      </c>
      <c r="AC502" s="181">
        <v>8.09</v>
      </c>
      <c r="AD502" s="204">
        <v>8.09</v>
      </c>
      <c r="AE502" s="126"/>
      <c r="AF502" s="49"/>
      <c r="AH502" s="49"/>
    </row>
    <row r="503" spans="1:34" ht="19.5" customHeight="1">
      <c r="A503" s="9" t="s">
        <v>836</v>
      </c>
      <c r="B503" s="10" t="s">
        <v>838</v>
      </c>
      <c r="C503" s="3" t="s">
        <v>350</v>
      </c>
      <c r="D503" s="10" t="s">
        <v>521</v>
      </c>
      <c r="E503" s="11"/>
      <c r="F503" s="7">
        <v>8.09</v>
      </c>
      <c r="G503" s="8">
        <v>23</v>
      </c>
      <c r="H503" s="5">
        <v>5.4</v>
      </c>
      <c r="I503" s="6">
        <v>22</v>
      </c>
      <c r="J503" s="7">
        <v>5.4</v>
      </c>
      <c r="K503" s="8">
        <v>22</v>
      </c>
      <c r="L503" s="5">
        <v>5.4</v>
      </c>
      <c r="M503" s="6">
        <v>22</v>
      </c>
      <c r="N503" s="33">
        <f t="shared" si="74"/>
        <v>24.29</v>
      </c>
      <c r="O503" s="34">
        <f t="shared" si="75"/>
        <v>89</v>
      </c>
      <c r="P503" s="35">
        <f t="shared" si="76"/>
        <v>113.28999999999999</v>
      </c>
      <c r="R503" s="157" t="s">
        <v>340</v>
      </c>
      <c r="S503" s="195">
        <v>16</v>
      </c>
      <c r="T503" s="197">
        <v>0</v>
      </c>
      <c r="U503" s="297">
        <v>1.3</v>
      </c>
      <c r="V503" s="298"/>
      <c r="W503" s="159">
        <v>11</v>
      </c>
      <c r="X503" s="159">
        <v>6</v>
      </c>
      <c r="Y503" s="193">
        <v>6</v>
      </c>
      <c r="Z503" s="192">
        <v>5</v>
      </c>
      <c r="AA503" s="173">
        <v>21</v>
      </c>
      <c r="AB503" s="185">
        <v>1.3</v>
      </c>
      <c r="AC503" s="181">
        <v>23</v>
      </c>
      <c r="AD503" s="204">
        <v>16</v>
      </c>
      <c r="AE503" s="126"/>
      <c r="AF503" s="49"/>
      <c r="AH503" s="49"/>
    </row>
    <row r="504" spans="1:34" ht="19.5" customHeight="1">
      <c r="A504" s="9" t="s">
        <v>836</v>
      </c>
      <c r="B504" s="10" t="s">
        <v>838</v>
      </c>
      <c r="C504" s="3" t="s">
        <v>351</v>
      </c>
      <c r="D504" s="10" t="s">
        <v>521</v>
      </c>
      <c r="E504" s="11"/>
      <c r="F504" s="7">
        <v>5.4</v>
      </c>
      <c r="G504" s="8">
        <v>1.3</v>
      </c>
      <c r="H504" s="5">
        <v>5.4</v>
      </c>
      <c r="I504" s="6">
        <v>0</v>
      </c>
      <c r="J504" s="7">
        <v>5.4</v>
      </c>
      <c r="K504" s="8">
        <v>0</v>
      </c>
      <c r="L504" s="5"/>
      <c r="M504" s="6"/>
      <c r="N504" s="33">
        <f t="shared" si="74"/>
        <v>16.200000000000003</v>
      </c>
      <c r="O504" s="34">
        <f t="shared" si="75"/>
        <v>1.3</v>
      </c>
      <c r="P504" s="35">
        <f t="shared" si="76"/>
        <v>17.500000000000004</v>
      </c>
      <c r="R504" s="119"/>
      <c r="T504" s="119"/>
      <c r="U504" s="119"/>
      <c r="V504" s="119"/>
      <c r="AE504" s="126"/>
      <c r="AF504" s="126"/>
      <c r="AG504" s="126"/>
      <c r="AH504" s="126"/>
    </row>
    <row r="505" spans="1:34" ht="19.5" customHeight="1">
      <c r="A505" s="9" t="s">
        <v>781</v>
      </c>
      <c r="B505" s="10" t="s">
        <v>841</v>
      </c>
      <c r="C505" s="3" t="s">
        <v>350</v>
      </c>
      <c r="D505" s="10" t="s">
        <v>647</v>
      </c>
      <c r="E505" s="11" t="s">
        <v>459</v>
      </c>
      <c r="F505" s="7">
        <v>8.09</v>
      </c>
      <c r="G505" s="8">
        <v>23</v>
      </c>
      <c r="H505" s="5">
        <v>5.4</v>
      </c>
      <c r="I505" s="6">
        <v>22</v>
      </c>
      <c r="J505" s="7">
        <v>5.4</v>
      </c>
      <c r="K505" s="8">
        <v>22</v>
      </c>
      <c r="L505" s="5">
        <v>5.4</v>
      </c>
      <c r="M505" s="6">
        <v>22</v>
      </c>
      <c r="N505" s="33">
        <f t="shared" si="74"/>
        <v>24.29</v>
      </c>
      <c r="O505" s="34">
        <f t="shared" si="75"/>
        <v>89</v>
      </c>
      <c r="P505" s="35">
        <f t="shared" si="76"/>
        <v>113.28999999999999</v>
      </c>
      <c r="R505" s="124" t="s">
        <v>342</v>
      </c>
      <c r="S505" s="194" t="s">
        <v>379</v>
      </c>
      <c r="T505" s="196" t="s">
        <v>380</v>
      </c>
      <c r="U505" s="183" t="s">
        <v>349</v>
      </c>
      <c r="V505" s="189" t="s">
        <v>372</v>
      </c>
      <c r="W505" s="177" t="s">
        <v>348</v>
      </c>
      <c r="X505" s="178" t="s">
        <v>363</v>
      </c>
      <c r="Y505" s="174" t="s">
        <v>362</v>
      </c>
      <c r="Z505" s="186" t="s">
        <v>351</v>
      </c>
      <c r="AA505" s="182" t="s">
        <v>350</v>
      </c>
      <c r="AB505" s="203" t="s">
        <v>378</v>
      </c>
      <c r="AC505" s="201"/>
      <c r="AD505" s="201"/>
      <c r="AE505" s="125"/>
      <c r="AF505" s="202"/>
      <c r="AG505" s="202"/>
      <c r="AH505" s="125"/>
    </row>
    <row r="506" spans="1:34" ht="19.5" customHeight="1">
      <c r="A506" s="9" t="s">
        <v>781</v>
      </c>
      <c r="B506" s="10" t="s">
        <v>841</v>
      </c>
      <c r="C506" s="3" t="s">
        <v>351</v>
      </c>
      <c r="D506" s="10" t="s">
        <v>647</v>
      </c>
      <c r="E506" s="11" t="s">
        <v>459</v>
      </c>
      <c r="F506" s="7">
        <v>5.4</v>
      </c>
      <c r="G506" s="8">
        <v>1.3</v>
      </c>
      <c r="H506" s="5">
        <v>5.4</v>
      </c>
      <c r="I506" s="6">
        <v>0</v>
      </c>
      <c r="J506" s="7">
        <v>5.4</v>
      </c>
      <c r="K506" s="8">
        <v>0</v>
      </c>
      <c r="L506" s="5"/>
      <c r="M506" s="6"/>
      <c r="N506" s="33">
        <f t="shared" si="74"/>
        <v>16.200000000000003</v>
      </c>
      <c r="O506" s="34">
        <f t="shared" si="75"/>
        <v>1.3</v>
      </c>
      <c r="P506" s="35">
        <f t="shared" si="76"/>
        <v>17.500000000000004</v>
      </c>
      <c r="R506" s="124" t="s">
        <v>336</v>
      </c>
      <c r="S506" s="160">
        <v>6.76</v>
      </c>
      <c r="T506" s="198">
        <v>6.76</v>
      </c>
      <c r="U506" s="172">
        <v>9.46</v>
      </c>
      <c r="V506" s="190">
        <v>9.46</v>
      </c>
      <c r="W506" s="176">
        <v>9.46</v>
      </c>
      <c r="X506" s="179">
        <v>9.46</v>
      </c>
      <c r="Y506" s="175">
        <v>9.46</v>
      </c>
      <c r="Z506" s="185">
        <v>5.4</v>
      </c>
      <c r="AA506" s="181">
        <v>5.4</v>
      </c>
      <c r="AB506" s="204">
        <v>5.4</v>
      </c>
      <c r="AC506" s="49"/>
      <c r="AD506" s="126"/>
      <c r="AE506" s="126"/>
      <c r="AF506" s="126"/>
      <c r="AG506" s="126"/>
      <c r="AH506" s="126"/>
    </row>
    <row r="507" spans="1:34" ht="19.5" customHeight="1">
      <c r="A507" s="9"/>
      <c r="B507" s="10"/>
      <c r="C507" s="3"/>
      <c r="D507" s="10"/>
      <c r="E507" s="11"/>
      <c r="F507" s="7"/>
      <c r="G507" s="8"/>
      <c r="H507" s="5"/>
      <c r="I507" s="6"/>
      <c r="J507" s="7"/>
      <c r="K507" s="8"/>
      <c r="L507" s="5"/>
      <c r="M507" s="6"/>
      <c r="N507" s="33">
        <f t="shared" si="74"/>
        <v>0</v>
      </c>
      <c r="O507" s="34">
        <f t="shared" si="75"/>
        <v>0</v>
      </c>
      <c r="P507" s="35">
        <f t="shared" si="76"/>
        <v>0</v>
      </c>
      <c r="R507" s="124" t="s">
        <v>340</v>
      </c>
      <c r="S507" s="160">
        <v>10</v>
      </c>
      <c r="T507" s="198">
        <v>5</v>
      </c>
      <c r="U507" s="172">
        <v>5</v>
      </c>
      <c r="V507" s="190">
        <v>14</v>
      </c>
      <c r="W507" s="176">
        <v>22</v>
      </c>
      <c r="X507" s="179">
        <v>5</v>
      </c>
      <c r="Y507" s="175">
        <v>20</v>
      </c>
      <c r="Z507" s="185">
        <v>0</v>
      </c>
      <c r="AA507" s="181">
        <v>22</v>
      </c>
      <c r="AB507" s="204">
        <v>15</v>
      </c>
      <c r="AC507" s="49"/>
      <c r="AD507" s="126"/>
      <c r="AE507" s="126"/>
      <c r="AF507" s="126"/>
      <c r="AG507" s="126"/>
      <c r="AH507" s="126"/>
    </row>
    <row r="508" spans="1:34" ht="19.5" customHeight="1">
      <c r="A508" s="9"/>
      <c r="B508" s="10"/>
      <c r="C508" s="3"/>
      <c r="D508" s="10"/>
      <c r="E508" s="11"/>
      <c r="F508" s="7"/>
      <c r="G508" s="8"/>
      <c r="H508" s="5"/>
      <c r="I508" s="6"/>
      <c r="J508" s="7"/>
      <c r="K508" s="8"/>
      <c r="L508" s="5"/>
      <c r="M508" s="6"/>
      <c r="N508" s="33">
        <f t="shared" si="74"/>
        <v>0</v>
      </c>
      <c r="O508" s="34">
        <f t="shared" si="75"/>
        <v>0</v>
      </c>
      <c r="P508" s="35">
        <f t="shared" si="76"/>
        <v>0</v>
      </c>
      <c r="AD508" s="49"/>
      <c r="AE508" s="49"/>
      <c r="AF508" s="49"/>
      <c r="AG508" s="49"/>
      <c r="AH508" s="49"/>
    </row>
    <row r="509" spans="1:16" ht="19.5" customHeight="1">
      <c r="A509" s="9"/>
      <c r="B509" s="10"/>
      <c r="C509" s="3"/>
      <c r="D509" s="10"/>
      <c r="E509" s="11"/>
      <c r="F509" s="7"/>
      <c r="G509" s="8"/>
      <c r="H509" s="5"/>
      <c r="I509" s="6"/>
      <c r="J509" s="7"/>
      <c r="K509" s="8"/>
      <c r="L509" s="5"/>
      <c r="M509" s="6"/>
      <c r="N509" s="33">
        <f t="shared" si="74"/>
        <v>0</v>
      </c>
      <c r="O509" s="34">
        <f t="shared" si="75"/>
        <v>0</v>
      </c>
      <c r="P509" s="35">
        <f t="shared" si="76"/>
        <v>0</v>
      </c>
    </row>
    <row r="510" spans="1:16" ht="19.5" customHeight="1">
      <c r="A510" s="9"/>
      <c r="B510" s="10"/>
      <c r="C510" s="3"/>
      <c r="D510" s="10"/>
      <c r="E510" s="11"/>
      <c r="F510" s="7"/>
      <c r="G510" s="8"/>
      <c r="H510" s="5"/>
      <c r="I510" s="6"/>
      <c r="J510" s="7"/>
      <c r="K510" s="8"/>
      <c r="L510" s="5"/>
      <c r="M510" s="6"/>
      <c r="N510" s="33">
        <f t="shared" si="74"/>
        <v>0</v>
      </c>
      <c r="O510" s="34">
        <f t="shared" si="75"/>
        <v>0</v>
      </c>
      <c r="P510" s="35">
        <f t="shared" si="76"/>
        <v>0</v>
      </c>
    </row>
    <row r="511" spans="1:16" ht="19.5" customHeight="1">
      <c r="A511" s="9"/>
      <c r="B511" s="10"/>
      <c r="C511" s="3"/>
      <c r="D511" s="10"/>
      <c r="E511" s="11"/>
      <c r="F511" s="7"/>
      <c r="G511" s="8"/>
      <c r="H511" s="5"/>
      <c r="I511" s="6"/>
      <c r="J511" s="7"/>
      <c r="K511" s="8"/>
      <c r="L511" s="5"/>
      <c r="M511" s="6"/>
      <c r="N511" s="33">
        <f t="shared" si="74"/>
        <v>0</v>
      </c>
      <c r="O511" s="34">
        <f t="shared" si="75"/>
        <v>0</v>
      </c>
      <c r="P511" s="35">
        <f t="shared" si="76"/>
        <v>0</v>
      </c>
    </row>
    <row r="512" spans="1:16" ht="19.5" customHeight="1" thickBot="1">
      <c r="A512" s="9"/>
      <c r="B512" s="10"/>
      <c r="C512" s="3"/>
      <c r="D512" s="10"/>
      <c r="E512" s="11"/>
      <c r="F512" s="7"/>
      <c r="G512" s="8"/>
      <c r="H512" s="5"/>
      <c r="I512" s="6"/>
      <c r="J512" s="7"/>
      <c r="K512" s="8"/>
      <c r="L512" s="5"/>
      <c r="M512" s="6"/>
      <c r="N512" s="33">
        <f t="shared" si="74"/>
        <v>0</v>
      </c>
      <c r="O512" s="34">
        <f t="shared" si="75"/>
        <v>0</v>
      </c>
      <c r="P512" s="35">
        <f t="shared" si="76"/>
        <v>0</v>
      </c>
    </row>
    <row r="513" spans="1:16" ht="19.5" customHeight="1" thickBot="1">
      <c r="A513" s="259" t="s">
        <v>14</v>
      </c>
      <c r="B513" s="260"/>
      <c r="C513" s="260"/>
      <c r="D513" s="260"/>
      <c r="E513" s="261"/>
      <c r="F513" s="39">
        <f aca="true" t="shared" si="77" ref="F513:O513">SUM(F501:F512)</f>
        <v>40.46999999999999</v>
      </c>
      <c r="G513" s="40">
        <f t="shared" si="77"/>
        <v>72.89999999999999</v>
      </c>
      <c r="H513" s="41">
        <f t="shared" si="77"/>
        <v>32.4</v>
      </c>
      <c r="I513" s="42">
        <f t="shared" si="77"/>
        <v>66</v>
      </c>
      <c r="J513" s="39">
        <f t="shared" si="77"/>
        <v>32.4</v>
      </c>
      <c r="K513" s="40">
        <f t="shared" si="77"/>
        <v>66</v>
      </c>
      <c r="L513" s="41">
        <f t="shared" si="77"/>
        <v>16.200000000000003</v>
      </c>
      <c r="M513" s="40">
        <f t="shared" si="77"/>
        <v>66</v>
      </c>
      <c r="N513" s="43">
        <f t="shared" si="77"/>
        <v>121.47000000000001</v>
      </c>
      <c r="O513" s="44">
        <f t="shared" si="77"/>
        <v>270.90000000000003</v>
      </c>
      <c r="P513" s="32">
        <f t="shared" si="76"/>
        <v>392.37000000000006</v>
      </c>
    </row>
    <row r="514" ht="19.5" customHeight="1"/>
    <row r="515" spans="1:16" ht="19.5" customHeight="1">
      <c r="A515" s="238" t="s">
        <v>0</v>
      </c>
      <c r="B515" s="238"/>
      <c r="C515" s="238"/>
      <c r="D515" s="238"/>
      <c r="E515" s="238"/>
      <c r="F515" s="238"/>
      <c r="G515" s="238"/>
      <c r="H515" s="238"/>
      <c r="I515" s="239"/>
      <c r="J515" s="238"/>
      <c r="K515" s="238"/>
      <c r="L515" s="238"/>
      <c r="M515" s="238"/>
      <c r="N515" s="238"/>
      <c r="O515" s="238"/>
      <c r="P515" s="238"/>
    </row>
    <row r="516" spans="1:16" ht="19.5" customHeight="1">
      <c r="A516" s="238"/>
      <c r="B516" s="238"/>
      <c r="C516" s="238"/>
      <c r="D516" s="238"/>
      <c r="E516" s="238"/>
      <c r="F516" s="238"/>
      <c r="G516" s="238"/>
      <c r="H516" s="238"/>
      <c r="I516" s="239"/>
      <c r="J516" s="240"/>
      <c r="K516" s="240"/>
      <c r="L516" s="239"/>
      <c r="M516" s="239"/>
      <c r="N516" s="239"/>
      <c r="O516" s="239"/>
      <c r="P516" s="239"/>
    </row>
    <row r="517" spans="1:11" ht="19.5" customHeight="1">
      <c r="A517" s="241" t="s">
        <v>49</v>
      </c>
      <c r="B517" s="241"/>
      <c r="J517" s="19"/>
      <c r="K517" s="19"/>
    </row>
    <row r="518" spans="1:2" ht="19.5" customHeight="1">
      <c r="A518" s="241"/>
      <c r="B518" s="241"/>
    </row>
    <row r="519" spans="1:14" ht="19.5" customHeight="1">
      <c r="A519" s="241"/>
      <c r="B519" s="241"/>
      <c r="K519" s="18"/>
      <c r="L519" s="18"/>
      <c r="M519" s="18"/>
      <c r="N519" s="18"/>
    </row>
    <row r="520" spans="1:16" ht="19.5" customHeight="1">
      <c r="A520" s="263" t="s">
        <v>15</v>
      </c>
      <c r="B520" s="254" t="s">
        <v>247</v>
      </c>
      <c r="C520" s="254"/>
      <c r="D520" s="254"/>
      <c r="E520" s="29"/>
      <c r="F520" s="16"/>
      <c r="G520" s="16"/>
      <c r="H520" s="16"/>
      <c r="K520" s="255" t="s">
        <v>16</v>
      </c>
      <c r="L520" s="255"/>
      <c r="M520" s="227" t="str">
        <f>R9</f>
        <v>jún 2013</v>
      </c>
      <c r="N520" s="227"/>
      <c r="O520" s="227"/>
      <c r="P520" s="227"/>
    </row>
    <row r="521" spans="1:16" ht="19.5" customHeight="1">
      <c r="A521" s="263"/>
      <c r="B521" s="254"/>
      <c r="C521" s="254"/>
      <c r="D521" s="254"/>
      <c r="E521" s="29"/>
      <c r="F521" s="16"/>
      <c r="G521" s="16"/>
      <c r="H521" s="16"/>
      <c r="K521" s="255"/>
      <c r="L521" s="255"/>
      <c r="M521" s="227"/>
      <c r="N521" s="227"/>
      <c r="O521" s="227"/>
      <c r="P521" s="227"/>
    </row>
    <row r="522" ht="19.5" customHeight="1" thickBot="1"/>
    <row r="523" spans="1:16" ht="19.5" customHeight="1" thickBot="1">
      <c r="A523" s="242" t="s">
        <v>2</v>
      </c>
      <c r="B523" s="245" t="s">
        <v>3</v>
      </c>
      <c r="C523" s="248" t="s">
        <v>4</v>
      </c>
      <c r="D523" s="251" t="s">
        <v>5</v>
      </c>
      <c r="E523" s="262" t="s">
        <v>6</v>
      </c>
      <c r="F523" s="235" t="s">
        <v>7</v>
      </c>
      <c r="G523" s="235"/>
      <c r="H523" s="235"/>
      <c r="I523" s="235"/>
      <c r="J523" s="235"/>
      <c r="K523" s="235"/>
      <c r="L523" s="235"/>
      <c r="M523" s="231"/>
      <c r="N523" s="234" t="s">
        <v>12</v>
      </c>
      <c r="O523" s="235"/>
      <c r="P523" s="228" t="s">
        <v>14</v>
      </c>
    </row>
    <row r="524" spans="1:16" ht="19.5" customHeight="1">
      <c r="A524" s="243"/>
      <c r="B524" s="246"/>
      <c r="C524" s="249"/>
      <c r="D524" s="252"/>
      <c r="E524" s="232"/>
      <c r="F524" s="256" t="s">
        <v>8</v>
      </c>
      <c r="G524" s="257"/>
      <c r="H524" s="258" t="s">
        <v>9</v>
      </c>
      <c r="I524" s="258"/>
      <c r="J524" s="256" t="s">
        <v>10</v>
      </c>
      <c r="K524" s="257"/>
      <c r="L524" s="258" t="s">
        <v>11</v>
      </c>
      <c r="M524" s="257"/>
      <c r="N524" s="236"/>
      <c r="O524" s="237"/>
      <c r="P524" s="229"/>
    </row>
    <row r="525" spans="1:16" ht="19.5" customHeight="1" thickBot="1">
      <c r="A525" s="244"/>
      <c r="B525" s="247"/>
      <c r="C525" s="250"/>
      <c r="D525" s="253"/>
      <c r="E525" s="233"/>
      <c r="F525" s="20" t="s">
        <v>336</v>
      </c>
      <c r="G525" s="21" t="s">
        <v>13</v>
      </c>
      <c r="H525" s="20" t="s">
        <v>336</v>
      </c>
      <c r="I525" s="22" t="s">
        <v>13</v>
      </c>
      <c r="J525" s="20" t="s">
        <v>336</v>
      </c>
      <c r="K525" s="21" t="s">
        <v>13</v>
      </c>
      <c r="L525" s="20" t="s">
        <v>336</v>
      </c>
      <c r="M525" s="21" t="s">
        <v>13</v>
      </c>
      <c r="N525" s="20" t="s">
        <v>336</v>
      </c>
      <c r="O525" s="22" t="s">
        <v>13</v>
      </c>
      <c r="P525" s="230"/>
    </row>
    <row r="526" spans="1:32" ht="19.5" customHeight="1">
      <c r="A526" s="2" t="s">
        <v>588</v>
      </c>
      <c r="B526" s="3" t="s">
        <v>632</v>
      </c>
      <c r="C526" s="3" t="s">
        <v>361</v>
      </c>
      <c r="D526" s="3" t="s">
        <v>504</v>
      </c>
      <c r="E526" s="4"/>
      <c r="F526" s="7">
        <v>8.09</v>
      </c>
      <c r="G526" s="8">
        <v>16</v>
      </c>
      <c r="H526" s="5">
        <v>5.4</v>
      </c>
      <c r="I526" s="6">
        <v>15</v>
      </c>
      <c r="J526" s="162"/>
      <c r="K526" s="129"/>
      <c r="L526" s="5"/>
      <c r="M526" s="6"/>
      <c r="N526" s="33">
        <f>SUM(F526+H526+J526+L526)</f>
        <v>13.49</v>
      </c>
      <c r="O526" s="34">
        <f>SUM(G526+I526+K526+M526)</f>
        <v>31</v>
      </c>
      <c r="P526" s="35">
        <f>SUM(N526:O526)</f>
        <v>44.49</v>
      </c>
      <c r="R526" s="157" t="s">
        <v>8</v>
      </c>
      <c r="S526" s="194" t="s">
        <v>355</v>
      </c>
      <c r="T526" s="196" t="s">
        <v>356</v>
      </c>
      <c r="U526" s="299" t="s">
        <v>376</v>
      </c>
      <c r="V526" s="300"/>
      <c r="W526" s="158" t="s">
        <v>353</v>
      </c>
      <c r="X526" s="158" t="s">
        <v>354</v>
      </c>
      <c r="Y526" s="183" t="s">
        <v>349</v>
      </c>
      <c r="Z526" s="191" t="s">
        <v>363</v>
      </c>
      <c r="AA526" s="173" t="s">
        <v>362</v>
      </c>
      <c r="AB526" s="184" t="s">
        <v>351</v>
      </c>
      <c r="AC526" s="180" t="s">
        <v>350</v>
      </c>
      <c r="AD526" s="203" t="s">
        <v>377</v>
      </c>
      <c r="AE526" s="202"/>
      <c r="AF526" s="49"/>
    </row>
    <row r="527" spans="1:32" ht="19.5" customHeight="1">
      <c r="A527" s="9" t="s">
        <v>725</v>
      </c>
      <c r="B527" s="10" t="s">
        <v>767</v>
      </c>
      <c r="C527" s="3" t="s">
        <v>361</v>
      </c>
      <c r="D527" s="10" t="s">
        <v>492</v>
      </c>
      <c r="E527" s="11" t="s">
        <v>459</v>
      </c>
      <c r="F527" s="7">
        <v>8.09</v>
      </c>
      <c r="G527" s="8">
        <v>16</v>
      </c>
      <c r="H527" s="5">
        <v>5.4</v>
      </c>
      <c r="I527" s="6">
        <v>15</v>
      </c>
      <c r="J527" s="7"/>
      <c r="K527" s="8"/>
      <c r="L527" s="5"/>
      <c r="M527" s="6"/>
      <c r="N527" s="33">
        <f aca="true" t="shared" si="78" ref="N527:N535">SUM(F527+H527+J527+L527)</f>
        <v>13.49</v>
      </c>
      <c r="O527" s="34">
        <f aca="true" t="shared" si="79" ref="O527:O535">SUM(G527+I527+K527+M527)</f>
        <v>31</v>
      </c>
      <c r="P527" s="35">
        <f aca="true" t="shared" si="80" ref="P527:P536">SUM(N527:O527)</f>
        <v>44.49</v>
      </c>
      <c r="R527" s="157" t="s">
        <v>336</v>
      </c>
      <c r="S527" s="195">
        <v>4.04</v>
      </c>
      <c r="T527" s="197">
        <v>4.04</v>
      </c>
      <c r="U527" s="297">
        <v>9.44</v>
      </c>
      <c r="V527" s="298"/>
      <c r="W527" s="159">
        <v>10.81</v>
      </c>
      <c r="X527" s="159">
        <v>10.81</v>
      </c>
      <c r="Y527" s="193">
        <v>13.52</v>
      </c>
      <c r="Z527" s="192">
        <v>13.52</v>
      </c>
      <c r="AA527" s="173">
        <v>13.52</v>
      </c>
      <c r="AB527" s="185">
        <v>5.4</v>
      </c>
      <c r="AC527" s="181">
        <v>8.09</v>
      </c>
      <c r="AD527" s="204">
        <v>8.09</v>
      </c>
      <c r="AE527" s="126"/>
      <c r="AF527" s="49"/>
    </row>
    <row r="528" spans="1:32" ht="19.5" customHeight="1">
      <c r="A528" s="9"/>
      <c r="B528" s="10"/>
      <c r="C528" s="3"/>
      <c r="D528" s="10"/>
      <c r="E528" s="11"/>
      <c r="F528" s="7"/>
      <c r="G528" s="8"/>
      <c r="H528" s="5"/>
      <c r="I528" s="6"/>
      <c r="J528" s="7"/>
      <c r="K528" s="8"/>
      <c r="L528" s="5"/>
      <c r="M528" s="6"/>
      <c r="N528" s="33">
        <f t="shared" si="78"/>
        <v>0</v>
      </c>
      <c r="O528" s="34">
        <f t="shared" si="79"/>
        <v>0</v>
      </c>
      <c r="P528" s="35">
        <f t="shared" si="80"/>
        <v>0</v>
      </c>
      <c r="R528" s="157" t="s">
        <v>340</v>
      </c>
      <c r="S528" s="195">
        <v>16</v>
      </c>
      <c r="T528" s="197">
        <v>0</v>
      </c>
      <c r="U528" s="297">
        <v>1.3</v>
      </c>
      <c r="V528" s="298"/>
      <c r="W528" s="159">
        <v>11</v>
      </c>
      <c r="X528" s="159">
        <v>6</v>
      </c>
      <c r="Y528" s="193">
        <v>6</v>
      </c>
      <c r="Z528" s="192">
        <v>5</v>
      </c>
      <c r="AA528" s="173">
        <v>21</v>
      </c>
      <c r="AB528" s="185">
        <v>1.3</v>
      </c>
      <c r="AC528" s="181">
        <v>23</v>
      </c>
      <c r="AD528" s="204">
        <v>16</v>
      </c>
      <c r="AE528" s="126"/>
      <c r="AF528" s="49"/>
    </row>
    <row r="529" spans="1:34" ht="19.5" customHeight="1">
      <c r="A529" s="9"/>
      <c r="B529" s="10"/>
      <c r="C529" s="3"/>
      <c r="D529" s="10"/>
      <c r="E529" s="11"/>
      <c r="F529" s="7"/>
      <c r="G529" s="8"/>
      <c r="H529" s="5"/>
      <c r="I529" s="6"/>
      <c r="J529" s="7"/>
      <c r="K529" s="8"/>
      <c r="L529" s="5"/>
      <c r="M529" s="6"/>
      <c r="N529" s="33">
        <f t="shared" si="78"/>
        <v>0</v>
      </c>
      <c r="O529" s="34">
        <f t="shared" si="79"/>
        <v>0</v>
      </c>
      <c r="P529" s="35">
        <f t="shared" si="80"/>
        <v>0</v>
      </c>
      <c r="T529" s="1"/>
      <c r="U529" s="1"/>
      <c r="V529" s="1"/>
      <c r="AH529" s="49"/>
    </row>
    <row r="530" spans="1:34" ht="19.5" customHeight="1">
      <c r="A530" s="9"/>
      <c r="B530" s="10"/>
      <c r="C530" s="3"/>
      <c r="D530" s="10"/>
      <c r="E530" s="11"/>
      <c r="F530" s="7"/>
      <c r="G530" s="8"/>
      <c r="H530" s="5"/>
      <c r="I530" s="6"/>
      <c r="J530" s="7"/>
      <c r="K530" s="8"/>
      <c r="L530" s="5"/>
      <c r="M530" s="6"/>
      <c r="N530" s="33">
        <f t="shared" si="78"/>
        <v>0</v>
      </c>
      <c r="O530" s="34">
        <f t="shared" si="79"/>
        <v>0</v>
      </c>
      <c r="P530" s="35">
        <f t="shared" si="80"/>
        <v>0</v>
      </c>
      <c r="R530" s="124" t="s">
        <v>342</v>
      </c>
      <c r="S530" s="194" t="s">
        <v>379</v>
      </c>
      <c r="T530" s="196" t="s">
        <v>380</v>
      </c>
      <c r="U530" s="183" t="s">
        <v>349</v>
      </c>
      <c r="V530" s="189" t="s">
        <v>372</v>
      </c>
      <c r="W530" s="177" t="s">
        <v>348</v>
      </c>
      <c r="X530" s="178" t="s">
        <v>363</v>
      </c>
      <c r="Y530" s="174" t="s">
        <v>362</v>
      </c>
      <c r="Z530" s="186" t="s">
        <v>351</v>
      </c>
      <c r="AA530" s="182" t="s">
        <v>350</v>
      </c>
      <c r="AB530" s="203" t="s">
        <v>378</v>
      </c>
      <c r="AC530" s="201"/>
      <c r="AD530" s="201"/>
      <c r="AE530" s="125"/>
      <c r="AF530" s="202"/>
      <c r="AG530" s="202"/>
      <c r="AH530" s="125"/>
    </row>
    <row r="531" spans="1:34" ht="19.5" customHeight="1">
      <c r="A531" s="9"/>
      <c r="B531" s="10"/>
      <c r="C531" s="3"/>
      <c r="D531" s="10"/>
      <c r="E531" s="11"/>
      <c r="F531" s="7"/>
      <c r="G531" s="8"/>
      <c r="H531" s="5"/>
      <c r="I531" s="6"/>
      <c r="J531" s="7"/>
      <c r="K531" s="8"/>
      <c r="L531" s="5"/>
      <c r="M531" s="6"/>
      <c r="N531" s="33">
        <f t="shared" si="78"/>
        <v>0</v>
      </c>
      <c r="O531" s="34">
        <f t="shared" si="79"/>
        <v>0</v>
      </c>
      <c r="P531" s="35">
        <f t="shared" si="80"/>
        <v>0</v>
      </c>
      <c r="R531" s="124" t="s">
        <v>336</v>
      </c>
      <c r="S531" s="160">
        <v>6.76</v>
      </c>
      <c r="T531" s="198">
        <v>6.76</v>
      </c>
      <c r="U531" s="172">
        <v>9.46</v>
      </c>
      <c r="V531" s="190">
        <v>9.46</v>
      </c>
      <c r="W531" s="176">
        <v>9.46</v>
      </c>
      <c r="X531" s="179">
        <v>9.46</v>
      </c>
      <c r="Y531" s="175">
        <v>9.46</v>
      </c>
      <c r="Z531" s="185">
        <v>5.4</v>
      </c>
      <c r="AA531" s="181">
        <v>5.4</v>
      </c>
      <c r="AB531" s="204">
        <v>5.4</v>
      </c>
      <c r="AC531" s="49"/>
      <c r="AD531" s="126"/>
      <c r="AE531" s="126"/>
      <c r="AF531" s="126"/>
      <c r="AG531" s="126"/>
      <c r="AH531" s="126"/>
    </row>
    <row r="532" spans="1:34" ht="19.5" customHeight="1">
      <c r="A532" s="9"/>
      <c r="B532" s="10"/>
      <c r="C532" s="3"/>
      <c r="D532" s="10"/>
      <c r="E532" s="11"/>
      <c r="F532" s="7"/>
      <c r="G532" s="8"/>
      <c r="H532" s="5"/>
      <c r="I532" s="6"/>
      <c r="J532" s="7"/>
      <c r="K532" s="8"/>
      <c r="L532" s="5"/>
      <c r="M532" s="6"/>
      <c r="N532" s="33">
        <f t="shared" si="78"/>
        <v>0</v>
      </c>
      <c r="O532" s="34">
        <f t="shared" si="79"/>
        <v>0</v>
      </c>
      <c r="P532" s="35">
        <f t="shared" si="80"/>
        <v>0</v>
      </c>
      <c r="R532" s="124" t="s">
        <v>340</v>
      </c>
      <c r="S532" s="160">
        <v>10</v>
      </c>
      <c r="T532" s="198">
        <v>5</v>
      </c>
      <c r="U532" s="172">
        <v>5</v>
      </c>
      <c r="V532" s="190">
        <v>14</v>
      </c>
      <c r="W532" s="176">
        <v>22</v>
      </c>
      <c r="X532" s="179">
        <v>5</v>
      </c>
      <c r="Y532" s="175">
        <v>20</v>
      </c>
      <c r="Z532" s="185">
        <v>0</v>
      </c>
      <c r="AA532" s="181">
        <v>22</v>
      </c>
      <c r="AB532" s="204">
        <v>15</v>
      </c>
      <c r="AC532" s="49"/>
      <c r="AD532" s="126"/>
      <c r="AE532" s="126"/>
      <c r="AF532" s="126"/>
      <c r="AG532" s="126"/>
      <c r="AH532" s="126"/>
    </row>
    <row r="533" spans="1:22" ht="19.5" customHeight="1">
      <c r="A533" s="9"/>
      <c r="B533" s="10"/>
      <c r="C533" s="3"/>
      <c r="D533" s="10"/>
      <c r="E533" s="11"/>
      <c r="F533" s="7"/>
      <c r="G533" s="8"/>
      <c r="H533" s="5"/>
      <c r="I533" s="6"/>
      <c r="J533" s="7"/>
      <c r="K533" s="8"/>
      <c r="L533" s="5"/>
      <c r="M533" s="6"/>
      <c r="N533" s="33">
        <f t="shared" si="78"/>
        <v>0</v>
      </c>
      <c r="O533" s="34">
        <f t="shared" si="79"/>
        <v>0</v>
      </c>
      <c r="P533" s="35">
        <f t="shared" si="80"/>
        <v>0</v>
      </c>
      <c r="T533" s="1"/>
      <c r="U533" s="1"/>
      <c r="V533" s="1"/>
    </row>
    <row r="534" spans="1:22" ht="19.5" customHeight="1">
      <c r="A534" s="9"/>
      <c r="B534" s="10"/>
      <c r="C534" s="3"/>
      <c r="D534" s="10"/>
      <c r="E534" s="11"/>
      <c r="F534" s="7"/>
      <c r="G534" s="8"/>
      <c r="H534" s="5"/>
      <c r="I534" s="6"/>
      <c r="J534" s="7"/>
      <c r="K534" s="8"/>
      <c r="L534" s="5"/>
      <c r="M534" s="6"/>
      <c r="N534" s="33">
        <f t="shared" si="78"/>
        <v>0</v>
      </c>
      <c r="O534" s="34">
        <f t="shared" si="79"/>
        <v>0</v>
      </c>
      <c r="P534" s="35">
        <f t="shared" si="80"/>
        <v>0</v>
      </c>
      <c r="T534" s="1"/>
      <c r="U534" s="1"/>
      <c r="V534" s="1"/>
    </row>
    <row r="535" spans="1:22" ht="19.5" customHeight="1" thickBot="1">
      <c r="A535" s="9"/>
      <c r="B535" s="10"/>
      <c r="C535" s="3"/>
      <c r="D535" s="10"/>
      <c r="E535" s="11"/>
      <c r="F535" s="7"/>
      <c r="G535" s="8"/>
      <c r="H535" s="5"/>
      <c r="I535" s="6"/>
      <c r="J535" s="7"/>
      <c r="K535" s="8"/>
      <c r="L535" s="5"/>
      <c r="M535" s="6"/>
      <c r="N535" s="33">
        <f t="shared" si="78"/>
        <v>0</v>
      </c>
      <c r="O535" s="34">
        <f t="shared" si="79"/>
        <v>0</v>
      </c>
      <c r="P535" s="35">
        <f t="shared" si="80"/>
        <v>0</v>
      </c>
      <c r="T535" s="1"/>
      <c r="U535" s="1"/>
      <c r="V535" s="1"/>
    </row>
    <row r="536" spans="1:16" ht="19.5" customHeight="1" thickBot="1">
      <c r="A536" s="259" t="s">
        <v>14</v>
      </c>
      <c r="B536" s="260"/>
      <c r="C536" s="260"/>
      <c r="D536" s="260"/>
      <c r="E536" s="261"/>
      <c r="F536" s="39">
        <f aca="true" t="shared" si="81" ref="F536:O536">SUM(F526:F535)</f>
        <v>16.18</v>
      </c>
      <c r="G536" s="40">
        <f t="shared" si="81"/>
        <v>32</v>
      </c>
      <c r="H536" s="41">
        <f t="shared" si="81"/>
        <v>10.8</v>
      </c>
      <c r="I536" s="42">
        <f t="shared" si="81"/>
        <v>30</v>
      </c>
      <c r="J536" s="39">
        <f t="shared" si="81"/>
        <v>0</v>
      </c>
      <c r="K536" s="40">
        <f t="shared" si="81"/>
        <v>0</v>
      </c>
      <c r="L536" s="41">
        <f t="shared" si="81"/>
        <v>0</v>
      </c>
      <c r="M536" s="40">
        <f t="shared" si="81"/>
        <v>0</v>
      </c>
      <c r="N536" s="43">
        <f t="shared" si="81"/>
        <v>26.98</v>
      </c>
      <c r="O536" s="44">
        <f t="shared" si="81"/>
        <v>62</v>
      </c>
      <c r="P536" s="32">
        <f t="shared" si="80"/>
        <v>88.98</v>
      </c>
    </row>
    <row r="537" ht="19.5" customHeight="1"/>
    <row r="538" spans="1:16" ht="19.5" customHeight="1">
      <c r="A538" s="238"/>
      <c r="B538" s="238"/>
      <c r="C538" s="238"/>
      <c r="D538" s="238"/>
      <c r="E538" s="238"/>
      <c r="F538" s="238"/>
      <c r="G538" s="238"/>
      <c r="H538" s="238"/>
      <c r="I538" s="239"/>
      <c r="J538" s="238"/>
      <c r="K538" s="238"/>
      <c r="L538" s="238"/>
      <c r="M538" s="238"/>
      <c r="N538" s="238"/>
      <c r="O538" s="238"/>
      <c r="P538" s="238"/>
    </row>
    <row r="539" spans="1:16" ht="19.5" customHeight="1">
      <c r="A539" s="238"/>
      <c r="B539" s="238"/>
      <c r="C539" s="238"/>
      <c r="D539" s="238"/>
      <c r="E539" s="238"/>
      <c r="F539" s="238"/>
      <c r="G539" s="238"/>
      <c r="H539" s="238"/>
      <c r="I539" s="239"/>
      <c r="J539" s="240"/>
      <c r="K539" s="240"/>
      <c r="L539" s="239"/>
      <c r="M539" s="239"/>
      <c r="N539" s="239"/>
      <c r="O539" s="239"/>
      <c r="P539" s="239"/>
    </row>
    <row r="540" spans="1:11" ht="19.5" customHeight="1">
      <c r="A540" s="241" t="s">
        <v>50</v>
      </c>
      <c r="B540" s="241"/>
      <c r="J540" s="19"/>
      <c r="K540" s="19"/>
    </row>
    <row r="541" spans="1:2" ht="19.5" customHeight="1">
      <c r="A541" s="241"/>
      <c r="B541" s="241"/>
    </row>
    <row r="542" spans="11:14" ht="19.5" customHeight="1">
      <c r="K542" s="18"/>
      <c r="L542" s="18"/>
      <c r="M542" s="18"/>
      <c r="N542" s="18"/>
    </row>
    <row r="543" spans="1:16" ht="19.5" customHeight="1">
      <c r="A543" s="263" t="s">
        <v>15</v>
      </c>
      <c r="B543" s="254" t="s">
        <v>248</v>
      </c>
      <c r="C543" s="254"/>
      <c r="D543" s="254"/>
      <c r="E543" s="29"/>
      <c r="F543" s="16"/>
      <c r="G543" s="16"/>
      <c r="H543" s="16"/>
      <c r="K543" s="255" t="s">
        <v>16</v>
      </c>
      <c r="L543" s="255"/>
      <c r="M543" s="227" t="str">
        <f>R9</f>
        <v>jún 2013</v>
      </c>
      <c r="N543" s="227"/>
      <c r="O543" s="227"/>
      <c r="P543" s="227"/>
    </row>
    <row r="544" spans="1:16" ht="19.5" customHeight="1">
      <c r="A544" s="263"/>
      <c r="B544" s="254"/>
      <c r="C544" s="254"/>
      <c r="D544" s="254"/>
      <c r="E544" s="29"/>
      <c r="F544" s="16"/>
      <c r="G544" s="16"/>
      <c r="H544" s="16"/>
      <c r="K544" s="255"/>
      <c r="L544" s="255"/>
      <c r="M544" s="227"/>
      <c r="N544" s="227"/>
      <c r="O544" s="227"/>
      <c r="P544" s="227"/>
    </row>
    <row r="545" ht="19.5" customHeight="1"/>
    <row r="546" ht="19.5" customHeight="1"/>
    <row r="547" spans="1:16" ht="19.5" customHeight="1">
      <c r="A547" s="238" t="s">
        <v>0</v>
      </c>
      <c r="B547" s="238"/>
      <c r="C547" s="238"/>
      <c r="D547" s="238"/>
      <c r="E547" s="238"/>
      <c r="F547" s="238"/>
      <c r="G547" s="238"/>
      <c r="H547" s="238"/>
      <c r="I547" s="239"/>
      <c r="J547" s="238"/>
      <c r="K547" s="238"/>
      <c r="L547" s="238"/>
      <c r="M547" s="238"/>
      <c r="N547" s="238"/>
      <c r="O547" s="238"/>
      <c r="P547" s="238"/>
    </row>
    <row r="548" spans="1:16" ht="19.5" customHeight="1">
      <c r="A548" s="238"/>
      <c r="B548" s="238"/>
      <c r="C548" s="238"/>
      <c r="D548" s="238"/>
      <c r="E548" s="238"/>
      <c r="F548" s="238"/>
      <c r="G548" s="238"/>
      <c r="H548" s="238"/>
      <c r="I548" s="239"/>
      <c r="J548" s="240"/>
      <c r="K548" s="240"/>
      <c r="L548" s="239"/>
      <c r="M548" s="239"/>
      <c r="N548" s="239"/>
      <c r="O548" s="239"/>
      <c r="P548" s="239"/>
    </row>
    <row r="549" spans="1:11" ht="19.5" customHeight="1">
      <c r="A549" s="241" t="s">
        <v>51</v>
      </c>
      <c r="B549" s="241"/>
      <c r="J549" s="19"/>
      <c r="K549" s="19"/>
    </row>
    <row r="550" spans="1:2" ht="19.5" customHeight="1">
      <c r="A550" s="241"/>
      <c r="B550" s="241"/>
    </row>
    <row r="551" spans="1:14" ht="19.5" customHeight="1">
      <c r="A551" s="241"/>
      <c r="B551" s="241"/>
      <c r="K551" s="18"/>
      <c r="L551" s="18"/>
      <c r="M551" s="18"/>
      <c r="N551" s="18"/>
    </row>
    <row r="552" spans="1:16" ht="19.5" customHeight="1">
      <c r="A552" s="263" t="s">
        <v>15</v>
      </c>
      <c r="B552" s="254" t="s">
        <v>311</v>
      </c>
      <c r="C552" s="254"/>
      <c r="D552" s="254"/>
      <c r="E552" s="29"/>
      <c r="F552" s="16"/>
      <c r="G552" s="16"/>
      <c r="H552" s="16"/>
      <c r="K552" s="255" t="s">
        <v>16</v>
      </c>
      <c r="L552" s="255"/>
      <c r="M552" s="227" t="str">
        <f>R9</f>
        <v>jún 2013</v>
      </c>
      <c r="N552" s="227"/>
      <c r="O552" s="227"/>
      <c r="P552" s="227"/>
    </row>
    <row r="553" spans="1:16" ht="19.5" customHeight="1">
      <c r="A553" s="263"/>
      <c r="B553" s="254"/>
      <c r="C553" s="254"/>
      <c r="D553" s="254"/>
      <c r="E553" s="29"/>
      <c r="F553" s="16"/>
      <c r="G553" s="16"/>
      <c r="H553" s="16"/>
      <c r="K553" s="255"/>
      <c r="L553" s="255"/>
      <c r="M553" s="227"/>
      <c r="N553" s="227"/>
      <c r="O553" s="227"/>
      <c r="P553" s="227"/>
    </row>
    <row r="554" ht="19.5" customHeight="1" thickBot="1"/>
    <row r="555" spans="1:16" ht="19.5" customHeight="1" thickBot="1">
      <c r="A555" s="242" t="s">
        <v>2</v>
      </c>
      <c r="B555" s="245" t="s">
        <v>3</v>
      </c>
      <c r="C555" s="248" t="s">
        <v>4</v>
      </c>
      <c r="D555" s="251" t="s">
        <v>5</v>
      </c>
      <c r="E555" s="262" t="s">
        <v>6</v>
      </c>
      <c r="F555" s="235" t="s">
        <v>7</v>
      </c>
      <c r="G555" s="235"/>
      <c r="H555" s="235"/>
      <c r="I555" s="235"/>
      <c r="J555" s="235"/>
      <c r="K555" s="235"/>
      <c r="L555" s="235"/>
      <c r="M555" s="231"/>
      <c r="N555" s="234" t="s">
        <v>12</v>
      </c>
      <c r="O555" s="235"/>
      <c r="P555" s="228" t="s">
        <v>14</v>
      </c>
    </row>
    <row r="556" spans="1:16" ht="19.5" customHeight="1">
      <c r="A556" s="243"/>
      <c r="B556" s="246"/>
      <c r="C556" s="249"/>
      <c r="D556" s="252"/>
      <c r="E556" s="232"/>
      <c r="F556" s="256" t="s">
        <v>8</v>
      </c>
      <c r="G556" s="257"/>
      <c r="H556" s="258" t="s">
        <v>9</v>
      </c>
      <c r="I556" s="258"/>
      <c r="J556" s="256" t="s">
        <v>10</v>
      </c>
      <c r="K556" s="257"/>
      <c r="L556" s="258" t="s">
        <v>11</v>
      </c>
      <c r="M556" s="257"/>
      <c r="N556" s="236"/>
      <c r="O556" s="237"/>
      <c r="P556" s="229"/>
    </row>
    <row r="557" spans="1:16" ht="19.5" customHeight="1" thickBot="1">
      <c r="A557" s="244"/>
      <c r="B557" s="247"/>
      <c r="C557" s="250"/>
      <c r="D557" s="253"/>
      <c r="E557" s="233"/>
      <c r="F557" s="20" t="s">
        <v>336</v>
      </c>
      <c r="G557" s="21" t="s">
        <v>13</v>
      </c>
      <c r="H557" s="20" t="s">
        <v>336</v>
      </c>
      <c r="I557" s="22" t="s">
        <v>13</v>
      </c>
      <c r="J557" s="20" t="s">
        <v>336</v>
      </c>
      <c r="K557" s="21" t="s">
        <v>13</v>
      </c>
      <c r="L557" s="20" t="s">
        <v>336</v>
      </c>
      <c r="M557" s="21" t="s">
        <v>13</v>
      </c>
      <c r="N557" s="20" t="s">
        <v>336</v>
      </c>
      <c r="O557" s="22" t="s">
        <v>13</v>
      </c>
      <c r="P557" s="230"/>
    </row>
    <row r="558" spans="1:34" ht="19.5" customHeight="1">
      <c r="A558" s="2" t="s">
        <v>452</v>
      </c>
      <c r="B558" s="3" t="s">
        <v>484</v>
      </c>
      <c r="C558" s="3" t="s">
        <v>361</v>
      </c>
      <c r="D558" s="3" t="s">
        <v>403</v>
      </c>
      <c r="E558" s="4"/>
      <c r="F558" s="7">
        <v>8.09</v>
      </c>
      <c r="G558" s="8">
        <v>16</v>
      </c>
      <c r="H558" s="5">
        <v>5.4</v>
      </c>
      <c r="I558" s="6">
        <v>15</v>
      </c>
      <c r="J558" s="162"/>
      <c r="K558" s="129"/>
      <c r="L558" s="5"/>
      <c r="M558" s="6"/>
      <c r="N558" s="33">
        <f>SUM(F558+H558+J558+L558)</f>
        <v>13.49</v>
      </c>
      <c r="O558" s="34">
        <f>SUM(G558+I558+K558+M558)</f>
        <v>31</v>
      </c>
      <c r="P558" s="35">
        <f>SUM(N558:O558)</f>
        <v>44.49</v>
      </c>
      <c r="R558" s="157" t="s">
        <v>8</v>
      </c>
      <c r="S558" s="194" t="s">
        <v>355</v>
      </c>
      <c r="T558" s="196" t="s">
        <v>356</v>
      </c>
      <c r="U558" s="299" t="s">
        <v>376</v>
      </c>
      <c r="V558" s="300"/>
      <c r="W558" s="158" t="s">
        <v>353</v>
      </c>
      <c r="X558" s="158" t="s">
        <v>354</v>
      </c>
      <c r="Y558" s="183" t="s">
        <v>349</v>
      </c>
      <c r="Z558" s="191" t="s">
        <v>363</v>
      </c>
      <c r="AA558" s="173" t="s">
        <v>362</v>
      </c>
      <c r="AB558" s="184" t="s">
        <v>351</v>
      </c>
      <c r="AC558" s="180" t="s">
        <v>350</v>
      </c>
      <c r="AD558" s="203" t="s">
        <v>377</v>
      </c>
      <c r="AE558" s="202"/>
      <c r="AF558" s="49"/>
      <c r="AH558" s="49"/>
    </row>
    <row r="559" spans="1:34" ht="19.5" customHeight="1">
      <c r="A559" s="9" t="s">
        <v>721</v>
      </c>
      <c r="B559" s="10" t="s">
        <v>760</v>
      </c>
      <c r="C559" s="3" t="s">
        <v>361</v>
      </c>
      <c r="D559" s="10" t="s">
        <v>391</v>
      </c>
      <c r="E559" s="11"/>
      <c r="F559" s="7">
        <v>8.09</v>
      </c>
      <c r="G559" s="8">
        <v>16</v>
      </c>
      <c r="H559" s="5">
        <v>5.4</v>
      </c>
      <c r="I559" s="6">
        <v>15</v>
      </c>
      <c r="J559" s="7"/>
      <c r="K559" s="8"/>
      <c r="L559" s="5"/>
      <c r="M559" s="6"/>
      <c r="N559" s="33">
        <f aca="true" t="shared" si="82" ref="N559:N569">SUM(F559+H559+J559+L559)</f>
        <v>13.49</v>
      </c>
      <c r="O559" s="34">
        <f aca="true" t="shared" si="83" ref="O559:O569">SUM(G559+I559+K559+M559)</f>
        <v>31</v>
      </c>
      <c r="P559" s="35">
        <f aca="true" t="shared" si="84" ref="P559:P570">SUM(N559:O559)</f>
        <v>44.49</v>
      </c>
      <c r="R559" s="157" t="s">
        <v>336</v>
      </c>
      <c r="S559" s="195">
        <v>4.04</v>
      </c>
      <c r="T559" s="197">
        <v>4.04</v>
      </c>
      <c r="U559" s="297">
        <v>9.44</v>
      </c>
      <c r="V559" s="298"/>
      <c r="W559" s="159">
        <v>10.81</v>
      </c>
      <c r="X559" s="159">
        <v>10.81</v>
      </c>
      <c r="Y559" s="193">
        <v>13.52</v>
      </c>
      <c r="Z559" s="192">
        <v>13.52</v>
      </c>
      <c r="AA559" s="173">
        <v>13.52</v>
      </c>
      <c r="AB559" s="185">
        <v>5.4</v>
      </c>
      <c r="AC559" s="181">
        <v>8.09</v>
      </c>
      <c r="AD559" s="204">
        <v>8.09</v>
      </c>
      <c r="AE559" s="126"/>
      <c r="AF559" s="49"/>
      <c r="AH559" s="49"/>
    </row>
    <row r="560" spans="1:34" ht="19.5" customHeight="1">
      <c r="A560" s="9" t="s">
        <v>836</v>
      </c>
      <c r="B560" s="10" t="s">
        <v>867</v>
      </c>
      <c r="C560" s="3" t="s">
        <v>361</v>
      </c>
      <c r="D560" s="10" t="s">
        <v>521</v>
      </c>
      <c r="E560" s="11" t="s">
        <v>455</v>
      </c>
      <c r="F560" s="7"/>
      <c r="G560" s="8">
        <v>16</v>
      </c>
      <c r="H560" s="5"/>
      <c r="I560" s="6">
        <v>15</v>
      </c>
      <c r="J560" s="7"/>
      <c r="K560" s="8"/>
      <c r="L560" s="5"/>
      <c r="M560" s="6"/>
      <c r="N560" s="33">
        <f t="shared" si="82"/>
        <v>0</v>
      </c>
      <c r="O560" s="34">
        <f t="shared" si="83"/>
        <v>31</v>
      </c>
      <c r="P560" s="35">
        <f t="shared" si="84"/>
        <v>31</v>
      </c>
      <c r="R560" s="157" t="s">
        <v>340</v>
      </c>
      <c r="S560" s="195">
        <v>16</v>
      </c>
      <c r="T560" s="197">
        <v>0</v>
      </c>
      <c r="U560" s="297">
        <v>1.3</v>
      </c>
      <c r="V560" s="298"/>
      <c r="W560" s="159">
        <v>11</v>
      </c>
      <c r="X560" s="159">
        <v>6</v>
      </c>
      <c r="Y560" s="193">
        <v>6</v>
      </c>
      <c r="Z560" s="192">
        <v>5</v>
      </c>
      <c r="AA560" s="173">
        <v>21</v>
      </c>
      <c r="AB560" s="185">
        <v>1.3</v>
      </c>
      <c r="AC560" s="181">
        <v>23</v>
      </c>
      <c r="AD560" s="204">
        <v>16</v>
      </c>
      <c r="AE560" s="126"/>
      <c r="AF560" s="49"/>
      <c r="AH560" s="49"/>
    </row>
    <row r="561" spans="1:34" ht="19.5" customHeight="1">
      <c r="A561" s="9"/>
      <c r="B561" s="10"/>
      <c r="C561" s="3"/>
      <c r="D561" s="10"/>
      <c r="E561" s="11"/>
      <c r="F561" s="7"/>
      <c r="G561" s="8"/>
      <c r="H561" s="5"/>
      <c r="I561" s="6"/>
      <c r="J561" s="7"/>
      <c r="K561" s="8"/>
      <c r="L561" s="5"/>
      <c r="M561" s="6"/>
      <c r="N561" s="33">
        <f t="shared" si="82"/>
        <v>0</v>
      </c>
      <c r="O561" s="34">
        <f t="shared" si="83"/>
        <v>0</v>
      </c>
      <c r="P561" s="35">
        <f t="shared" si="84"/>
        <v>0</v>
      </c>
      <c r="R561" s="119"/>
      <c r="T561" s="119"/>
      <c r="U561" s="119"/>
      <c r="V561" s="119"/>
      <c r="AE561" s="126"/>
      <c r="AF561" s="126"/>
      <c r="AG561" s="126"/>
      <c r="AH561" s="126"/>
    </row>
    <row r="562" spans="1:34" ht="19.5" customHeight="1">
      <c r="A562" s="9"/>
      <c r="B562" s="10"/>
      <c r="C562" s="3"/>
      <c r="D562" s="10"/>
      <c r="E562" s="11"/>
      <c r="F562" s="7"/>
      <c r="G562" s="8"/>
      <c r="H562" s="5"/>
      <c r="I562" s="6"/>
      <c r="J562" s="7"/>
      <c r="K562" s="8"/>
      <c r="L562" s="5"/>
      <c r="M562" s="6"/>
      <c r="N562" s="33">
        <f t="shared" si="82"/>
        <v>0</v>
      </c>
      <c r="O562" s="34">
        <f t="shared" si="83"/>
        <v>0</v>
      </c>
      <c r="P562" s="35">
        <f t="shared" si="84"/>
        <v>0</v>
      </c>
      <c r="R562" s="124" t="s">
        <v>342</v>
      </c>
      <c r="S562" s="194" t="s">
        <v>379</v>
      </c>
      <c r="T562" s="196" t="s">
        <v>380</v>
      </c>
      <c r="U562" s="183" t="s">
        <v>349</v>
      </c>
      <c r="V562" s="189" t="s">
        <v>372</v>
      </c>
      <c r="W562" s="177" t="s">
        <v>348</v>
      </c>
      <c r="X562" s="178" t="s">
        <v>363</v>
      </c>
      <c r="Y562" s="174" t="s">
        <v>362</v>
      </c>
      <c r="Z562" s="186" t="s">
        <v>351</v>
      </c>
      <c r="AA562" s="182" t="s">
        <v>350</v>
      </c>
      <c r="AB562" s="203" t="s">
        <v>378</v>
      </c>
      <c r="AC562" s="201"/>
      <c r="AD562" s="201"/>
      <c r="AE562" s="125"/>
      <c r="AF562" s="202"/>
      <c r="AG562" s="202"/>
      <c r="AH562" s="125"/>
    </row>
    <row r="563" spans="1:34" ht="19.5" customHeight="1">
      <c r="A563" s="9"/>
      <c r="B563" s="10"/>
      <c r="C563" s="3"/>
      <c r="D563" s="10"/>
      <c r="E563" s="11"/>
      <c r="F563" s="7"/>
      <c r="G563" s="8"/>
      <c r="H563" s="5"/>
      <c r="I563" s="6"/>
      <c r="J563" s="7"/>
      <c r="K563" s="8"/>
      <c r="L563" s="5"/>
      <c r="M563" s="6"/>
      <c r="N563" s="33">
        <f t="shared" si="82"/>
        <v>0</v>
      </c>
      <c r="O563" s="34">
        <f t="shared" si="83"/>
        <v>0</v>
      </c>
      <c r="P563" s="35">
        <f t="shared" si="84"/>
        <v>0</v>
      </c>
      <c r="R563" s="124" t="s">
        <v>336</v>
      </c>
      <c r="S563" s="160">
        <v>6.76</v>
      </c>
      <c r="T563" s="198">
        <v>6.76</v>
      </c>
      <c r="U563" s="172">
        <v>9.46</v>
      </c>
      <c r="V563" s="190">
        <v>9.46</v>
      </c>
      <c r="W563" s="176">
        <v>9.46</v>
      </c>
      <c r="X563" s="179">
        <v>9.46</v>
      </c>
      <c r="Y563" s="175">
        <v>9.46</v>
      </c>
      <c r="Z563" s="185">
        <v>5.4</v>
      </c>
      <c r="AA563" s="181">
        <v>5.4</v>
      </c>
      <c r="AB563" s="204">
        <v>5.4</v>
      </c>
      <c r="AC563" s="49"/>
      <c r="AD563" s="126"/>
      <c r="AE563" s="126"/>
      <c r="AF563" s="126"/>
      <c r="AG563" s="126"/>
      <c r="AH563" s="126"/>
    </row>
    <row r="564" spans="1:34" ht="19.5" customHeight="1">
      <c r="A564" s="9"/>
      <c r="B564" s="10"/>
      <c r="C564" s="3"/>
      <c r="D564" s="10"/>
      <c r="E564" s="11"/>
      <c r="F564" s="7"/>
      <c r="G564" s="8"/>
      <c r="H564" s="5"/>
      <c r="I564" s="6"/>
      <c r="J564" s="7"/>
      <c r="K564" s="8"/>
      <c r="L564" s="5"/>
      <c r="M564" s="6"/>
      <c r="N564" s="33">
        <f t="shared" si="82"/>
        <v>0</v>
      </c>
      <c r="O564" s="34">
        <f t="shared" si="83"/>
        <v>0</v>
      </c>
      <c r="P564" s="35">
        <f t="shared" si="84"/>
        <v>0</v>
      </c>
      <c r="R564" s="124" t="s">
        <v>340</v>
      </c>
      <c r="S564" s="160">
        <v>10</v>
      </c>
      <c r="T564" s="198">
        <v>5</v>
      </c>
      <c r="U564" s="172">
        <v>5</v>
      </c>
      <c r="V564" s="190">
        <v>14</v>
      </c>
      <c r="W564" s="176">
        <v>22</v>
      </c>
      <c r="X564" s="179">
        <v>5</v>
      </c>
      <c r="Y564" s="175">
        <v>20</v>
      </c>
      <c r="Z564" s="185">
        <v>0</v>
      </c>
      <c r="AA564" s="181">
        <v>22</v>
      </c>
      <c r="AB564" s="204">
        <v>15</v>
      </c>
      <c r="AC564" s="49"/>
      <c r="AD564" s="126"/>
      <c r="AE564" s="126"/>
      <c r="AF564" s="126"/>
      <c r="AG564" s="126"/>
      <c r="AH564" s="126"/>
    </row>
    <row r="565" spans="1:22" ht="19.5" customHeight="1">
      <c r="A565" s="9"/>
      <c r="B565" s="10"/>
      <c r="C565" s="3"/>
      <c r="D565" s="10"/>
      <c r="E565" s="11"/>
      <c r="F565" s="7"/>
      <c r="G565" s="8"/>
      <c r="H565" s="5"/>
      <c r="I565" s="6"/>
      <c r="J565" s="7"/>
      <c r="K565" s="8"/>
      <c r="L565" s="5"/>
      <c r="M565" s="6"/>
      <c r="N565" s="33">
        <f t="shared" si="82"/>
        <v>0</v>
      </c>
      <c r="O565" s="34">
        <f t="shared" si="83"/>
        <v>0</v>
      </c>
      <c r="P565" s="35">
        <f t="shared" si="84"/>
        <v>0</v>
      </c>
      <c r="T565" s="1"/>
      <c r="U565" s="1"/>
      <c r="V565" s="1"/>
    </row>
    <row r="566" spans="1:22" ht="19.5" customHeight="1">
      <c r="A566" s="9"/>
      <c r="B566" s="10"/>
      <c r="C566" s="3"/>
      <c r="D566" s="10"/>
      <c r="E566" s="11"/>
      <c r="F566" s="7"/>
      <c r="G566" s="8"/>
      <c r="H566" s="5"/>
      <c r="I566" s="6"/>
      <c r="J566" s="7"/>
      <c r="K566" s="8"/>
      <c r="L566" s="5"/>
      <c r="M566" s="6"/>
      <c r="N566" s="33">
        <f t="shared" si="82"/>
        <v>0</v>
      </c>
      <c r="O566" s="34">
        <f t="shared" si="83"/>
        <v>0</v>
      </c>
      <c r="P566" s="35">
        <f t="shared" si="84"/>
        <v>0</v>
      </c>
      <c r="T566" s="1"/>
      <c r="U566" s="1"/>
      <c r="V566" s="1"/>
    </row>
    <row r="567" spans="1:22" ht="19.5" customHeight="1">
      <c r="A567" s="9"/>
      <c r="B567" s="10"/>
      <c r="C567" s="3"/>
      <c r="D567" s="10"/>
      <c r="E567" s="11"/>
      <c r="F567" s="7"/>
      <c r="G567" s="8"/>
      <c r="H567" s="5"/>
      <c r="I567" s="6"/>
      <c r="J567" s="7"/>
      <c r="K567" s="8"/>
      <c r="L567" s="5"/>
      <c r="M567" s="6"/>
      <c r="N567" s="33">
        <f t="shared" si="82"/>
        <v>0</v>
      </c>
      <c r="O567" s="34">
        <f t="shared" si="83"/>
        <v>0</v>
      </c>
      <c r="P567" s="35">
        <f t="shared" si="84"/>
        <v>0</v>
      </c>
      <c r="T567" s="1"/>
      <c r="U567" s="1"/>
      <c r="V567" s="1"/>
    </row>
    <row r="568" spans="1:22" ht="19.5" customHeight="1">
      <c r="A568" s="9"/>
      <c r="B568" s="10"/>
      <c r="C568" s="3"/>
      <c r="D568" s="10"/>
      <c r="E568" s="11"/>
      <c r="F568" s="7"/>
      <c r="G568" s="8"/>
      <c r="H568" s="5"/>
      <c r="I568" s="6"/>
      <c r="J568" s="7"/>
      <c r="K568" s="8"/>
      <c r="L568" s="5"/>
      <c r="M568" s="6"/>
      <c r="N568" s="33">
        <f t="shared" si="82"/>
        <v>0</v>
      </c>
      <c r="O568" s="34">
        <f t="shared" si="83"/>
        <v>0</v>
      </c>
      <c r="P568" s="35">
        <f t="shared" si="84"/>
        <v>0</v>
      </c>
      <c r="T568" s="1"/>
      <c r="U568" s="1"/>
      <c r="V568" s="1"/>
    </row>
    <row r="569" spans="1:22" ht="19.5" customHeight="1" thickBot="1">
      <c r="A569" s="9"/>
      <c r="B569" s="10"/>
      <c r="C569" s="3"/>
      <c r="D569" s="10"/>
      <c r="E569" s="11"/>
      <c r="F569" s="7"/>
      <c r="G569" s="8"/>
      <c r="H569" s="5"/>
      <c r="I569" s="6"/>
      <c r="J569" s="7"/>
      <c r="K569" s="8"/>
      <c r="L569" s="5"/>
      <c r="M569" s="6"/>
      <c r="N569" s="33">
        <f t="shared" si="82"/>
        <v>0</v>
      </c>
      <c r="O569" s="34">
        <f t="shared" si="83"/>
        <v>0</v>
      </c>
      <c r="P569" s="35">
        <f t="shared" si="84"/>
        <v>0</v>
      </c>
      <c r="T569" s="1"/>
      <c r="U569" s="1"/>
      <c r="V569" s="1"/>
    </row>
    <row r="570" spans="1:22" ht="19.5" customHeight="1" thickBot="1">
      <c r="A570" s="259" t="s">
        <v>14</v>
      </c>
      <c r="B570" s="260"/>
      <c r="C570" s="260"/>
      <c r="D570" s="260"/>
      <c r="E570" s="261"/>
      <c r="F570" s="39">
        <f aca="true" t="shared" si="85" ref="F570:O570">SUM(F558:F569)</f>
        <v>16.18</v>
      </c>
      <c r="G570" s="40">
        <f t="shared" si="85"/>
        <v>48</v>
      </c>
      <c r="H570" s="41">
        <f t="shared" si="85"/>
        <v>10.8</v>
      </c>
      <c r="I570" s="42">
        <f t="shared" si="85"/>
        <v>45</v>
      </c>
      <c r="J570" s="39">
        <f t="shared" si="85"/>
        <v>0</v>
      </c>
      <c r="K570" s="40">
        <f t="shared" si="85"/>
        <v>0</v>
      </c>
      <c r="L570" s="41">
        <f t="shared" si="85"/>
        <v>0</v>
      </c>
      <c r="M570" s="40">
        <f t="shared" si="85"/>
        <v>0</v>
      </c>
      <c r="N570" s="43">
        <f t="shared" si="85"/>
        <v>26.98</v>
      </c>
      <c r="O570" s="44">
        <f t="shared" si="85"/>
        <v>93</v>
      </c>
      <c r="P570" s="32">
        <f t="shared" si="84"/>
        <v>119.98</v>
      </c>
      <c r="T570" s="1"/>
      <c r="U570" s="1"/>
      <c r="V570" s="1"/>
    </row>
    <row r="571" spans="20:22" ht="19.5" customHeight="1">
      <c r="T571" s="1"/>
      <c r="U571" s="1"/>
      <c r="V571" s="1"/>
    </row>
    <row r="572" spans="1:16" ht="19.5" customHeight="1">
      <c r="A572" s="238" t="s">
        <v>0</v>
      </c>
      <c r="B572" s="238"/>
      <c r="C572" s="238"/>
      <c r="D572" s="238"/>
      <c r="E572" s="238"/>
      <c r="F572" s="238"/>
      <c r="G572" s="238"/>
      <c r="H572" s="238"/>
      <c r="I572" s="239"/>
      <c r="J572" s="238"/>
      <c r="K572" s="238"/>
      <c r="L572" s="238"/>
      <c r="M572" s="238"/>
      <c r="N572" s="238"/>
      <c r="O572" s="238"/>
      <c r="P572" s="238"/>
    </row>
    <row r="573" spans="1:16" ht="19.5" customHeight="1">
      <c r="A573" s="238"/>
      <c r="B573" s="238"/>
      <c r="C573" s="238"/>
      <c r="D573" s="238"/>
      <c r="E573" s="238"/>
      <c r="F573" s="238"/>
      <c r="G573" s="238"/>
      <c r="H573" s="238"/>
      <c r="I573" s="239"/>
      <c r="J573" s="240"/>
      <c r="K573" s="240"/>
      <c r="L573" s="239"/>
      <c r="M573" s="239"/>
      <c r="N573" s="239"/>
      <c r="O573" s="239"/>
      <c r="P573" s="239"/>
    </row>
    <row r="574" spans="1:11" ht="19.5" customHeight="1">
      <c r="A574" s="241" t="s">
        <v>52</v>
      </c>
      <c r="B574" s="241"/>
      <c r="J574" s="19"/>
      <c r="K574" s="19"/>
    </row>
    <row r="575" spans="1:2" ht="19.5" customHeight="1">
      <c r="A575" s="241"/>
      <c r="B575" s="241"/>
    </row>
    <row r="576" spans="11:14" ht="19.5" customHeight="1">
      <c r="K576" s="18"/>
      <c r="L576" s="18"/>
      <c r="M576" s="18"/>
      <c r="N576" s="18"/>
    </row>
    <row r="577" spans="1:16" ht="19.5" customHeight="1">
      <c r="A577" s="263" t="s">
        <v>15</v>
      </c>
      <c r="B577" s="254" t="s">
        <v>249</v>
      </c>
      <c r="C577" s="254"/>
      <c r="D577" s="254"/>
      <c r="E577" s="29"/>
      <c r="F577" s="16"/>
      <c r="G577" s="16"/>
      <c r="H577" s="16"/>
      <c r="K577" s="255" t="s">
        <v>16</v>
      </c>
      <c r="L577" s="255"/>
      <c r="M577" s="227" t="str">
        <f>R9</f>
        <v>jún 2013</v>
      </c>
      <c r="N577" s="227"/>
      <c r="O577" s="227"/>
      <c r="P577" s="227"/>
    </row>
    <row r="578" spans="1:16" ht="19.5" customHeight="1">
      <c r="A578" s="263"/>
      <c r="B578" s="254"/>
      <c r="C578" s="254"/>
      <c r="D578" s="254"/>
      <c r="E578" s="29"/>
      <c r="F578" s="16"/>
      <c r="G578" s="16"/>
      <c r="H578" s="16"/>
      <c r="K578" s="255"/>
      <c r="L578" s="255"/>
      <c r="M578" s="227"/>
      <c r="N578" s="227"/>
      <c r="O578" s="227"/>
      <c r="P578" s="227"/>
    </row>
    <row r="579" ht="19.5" customHeight="1" thickBot="1"/>
    <row r="580" spans="1:16" ht="19.5" customHeight="1" thickBot="1">
      <c r="A580" s="242" t="s">
        <v>2</v>
      </c>
      <c r="B580" s="245" t="s">
        <v>3</v>
      </c>
      <c r="C580" s="248" t="s">
        <v>4</v>
      </c>
      <c r="D580" s="251" t="s">
        <v>5</v>
      </c>
      <c r="E580" s="262" t="s">
        <v>6</v>
      </c>
      <c r="F580" s="235" t="s">
        <v>7</v>
      </c>
      <c r="G580" s="235"/>
      <c r="H580" s="235"/>
      <c r="I580" s="235"/>
      <c r="J580" s="235"/>
      <c r="K580" s="235"/>
      <c r="L580" s="235"/>
      <c r="M580" s="231"/>
      <c r="N580" s="234" t="s">
        <v>12</v>
      </c>
      <c r="O580" s="235"/>
      <c r="P580" s="228" t="s">
        <v>14</v>
      </c>
    </row>
    <row r="581" spans="1:16" ht="19.5" customHeight="1">
      <c r="A581" s="243"/>
      <c r="B581" s="246"/>
      <c r="C581" s="249"/>
      <c r="D581" s="252"/>
      <c r="E581" s="232"/>
      <c r="F581" s="256" t="s">
        <v>8</v>
      </c>
      <c r="G581" s="257"/>
      <c r="H581" s="258" t="s">
        <v>9</v>
      </c>
      <c r="I581" s="258"/>
      <c r="J581" s="256" t="s">
        <v>10</v>
      </c>
      <c r="K581" s="257"/>
      <c r="L581" s="258" t="s">
        <v>11</v>
      </c>
      <c r="M581" s="257"/>
      <c r="N581" s="236"/>
      <c r="O581" s="237"/>
      <c r="P581" s="229"/>
    </row>
    <row r="582" spans="1:16" ht="19.5" customHeight="1" thickBot="1">
      <c r="A582" s="244"/>
      <c r="B582" s="247"/>
      <c r="C582" s="250"/>
      <c r="D582" s="253"/>
      <c r="E582" s="233"/>
      <c r="F582" s="20" t="s">
        <v>336</v>
      </c>
      <c r="G582" s="21" t="s">
        <v>13</v>
      </c>
      <c r="H582" s="20" t="s">
        <v>336</v>
      </c>
      <c r="I582" s="22" t="s">
        <v>13</v>
      </c>
      <c r="J582" s="20" t="s">
        <v>336</v>
      </c>
      <c r="K582" s="21" t="s">
        <v>13</v>
      </c>
      <c r="L582" s="20" t="s">
        <v>336</v>
      </c>
      <c r="M582" s="21" t="s">
        <v>13</v>
      </c>
      <c r="N582" s="20" t="s">
        <v>336</v>
      </c>
      <c r="O582" s="22" t="s">
        <v>13</v>
      </c>
      <c r="P582" s="230"/>
    </row>
    <row r="583" spans="1:34" ht="19.5" customHeight="1">
      <c r="A583" s="2" t="s">
        <v>452</v>
      </c>
      <c r="B583" s="3" t="s">
        <v>503</v>
      </c>
      <c r="C583" s="3" t="s">
        <v>355</v>
      </c>
      <c r="D583" s="3" t="s">
        <v>504</v>
      </c>
      <c r="E583" s="4"/>
      <c r="F583" s="7">
        <v>4.04</v>
      </c>
      <c r="G583" s="8">
        <v>16</v>
      </c>
      <c r="H583" s="5"/>
      <c r="I583" s="6"/>
      <c r="J583" s="162"/>
      <c r="K583" s="129"/>
      <c r="L583" s="5"/>
      <c r="M583" s="6"/>
      <c r="N583" s="33">
        <f>SUM(F583+H583+J583+L583)</f>
        <v>4.04</v>
      </c>
      <c r="O583" s="34">
        <f>SUM(G583+I583+K583+M583)</f>
        <v>16</v>
      </c>
      <c r="P583" s="35">
        <f>SUM(N583:O583)</f>
        <v>20.04</v>
      </c>
      <c r="R583" s="157" t="s">
        <v>8</v>
      </c>
      <c r="S583" s="194" t="s">
        <v>355</v>
      </c>
      <c r="T583" s="196" t="s">
        <v>356</v>
      </c>
      <c r="U583" s="299" t="s">
        <v>376</v>
      </c>
      <c r="V583" s="300"/>
      <c r="W583" s="158" t="s">
        <v>353</v>
      </c>
      <c r="X583" s="158" t="s">
        <v>354</v>
      </c>
      <c r="Y583" s="183" t="s">
        <v>349</v>
      </c>
      <c r="Z583" s="191" t="s">
        <v>363</v>
      </c>
      <c r="AA583" s="173" t="s">
        <v>362</v>
      </c>
      <c r="AB583" s="184" t="s">
        <v>351</v>
      </c>
      <c r="AC583" s="180" t="s">
        <v>350</v>
      </c>
      <c r="AD583" s="203" t="s">
        <v>377</v>
      </c>
      <c r="AE583" s="202"/>
      <c r="AF583" s="49"/>
      <c r="AH583" s="49"/>
    </row>
    <row r="584" spans="1:34" ht="19.5" customHeight="1">
      <c r="A584" s="9" t="s">
        <v>452</v>
      </c>
      <c r="B584" s="10" t="s">
        <v>503</v>
      </c>
      <c r="C584" s="3" t="s">
        <v>356</v>
      </c>
      <c r="D584" s="10" t="s">
        <v>504</v>
      </c>
      <c r="E584" s="11"/>
      <c r="F584" s="7">
        <v>4.04</v>
      </c>
      <c r="G584" s="8"/>
      <c r="H584" s="5"/>
      <c r="I584" s="6"/>
      <c r="J584" s="7"/>
      <c r="K584" s="8"/>
      <c r="L584" s="5"/>
      <c r="M584" s="6"/>
      <c r="N584" s="33">
        <f aca="true" t="shared" si="86" ref="N584:N605">SUM(F584+H584+J584+L584)</f>
        <v>4.04</v>
      </c>
      <c r="O584" s="34">
        <f aca="true" t="shared" si="87" ref="O584:O605">SUM(G584+I584+K584+M584)</f>
        <v>0</v>
      </c>
      <c r="P584" s="35">
        <f aca="true" t="shared" si="88" ref="P584:P606">SUM(N584:O584)</f>
        <v>4.04</v>
      </c>
      <c r="R584" s="157" t="s">
        <v>336</v>
      </c>
      <c r="S584" s="195">
        <v>4.04</v>
      </c>
      <c r="T584" s="197">
        <v>4.04</v>
      </c>
      <c r="U584" s="297">
        <v>9.44</v>
      </c>
      <c r="V584" s="298"/>
      <c r="W584" s="159">
        <v>10.81</v>
      </c>
      <c r="X584" s="159">
        <v>10.81</v>
      </c>
      <c r="Y584" s="193">
        <v>13.52</v>
      </c>
      <c r="Z584" s="192">
        <v>13.52</v>
      </c>
      <c r="AA584" s="173">
        <v>13.52</v>
      </c>
      <c r="AB584" s="185">
        <v>5.4</v>
      </c>
      <c r="AC584" s="181">
        <v>8.09</v>
      </c>
      <c r="AD584" s="204">
        <v>8.09</v>
      </c>
      <c r="AE584" s="126"/>
      <c r="AF584" s="49"/>
      <c r="AH584" s="49"/>
    </row>
    <row r="585" spans="1:34" ht="19.5" customHeight="1">
      <c r="A585" s="9" t="s">
        <v>449</v>
      </c>
      <c r="B585" s="10" t="s">
        <v>514</v>
      </c>
      <c r="C585" s="3" t="s">
        <v>362</v>
      </c>
      <c r="D585" s="10" t="s">
        <v>509</v>
      </c>
      <c r="E585" s="11"/>
      <c r="F585" s="7">
        <v>13.52</v>
      </c>
      <c r="G585" s="8">
        <v>21</v>
      </c>
      <c r="H585" s="5">
        <v>9.46</v>
      </c>
      <c r="I585" s="6">
        <v>20</v>
      </c>
      <c r="J585" s="7">
        <v>9.46</v>
      </c>
      <c r="K585" s="8">
        <v>20</v>
      </c>
      <c r="L585" s="5">
        <v>9.46</v>
      </c>
      <c r="M585" s="6">
        <v>20</v>
      </c>
      <c r="N585" s="33">
        <f t="shared" si="86"/>
        <v>41.9</v>
      </c>
      <c r="O585" s="34">
        <f t="shared" si="87"/>
        <v>81</v>
      </c>
      <c r="P585" s="35">
        <f t="shared" si="88"/>
        <v>122.9</v>
      </c>
      <c r="R585" s="157" t="s">
        <v>340</v>
      </c>
      <c r="S585" s="195">
        <v>16</v>
      </c>
      <c r="T585" s="197">
        <v>0</v>
      </c>
      <c r="U585" s="297">
        <v>1.3</v>
      </c>
      <c r="V585" s="298"/>
      <c r="W585" s="159">
        <v>11</v>
      </c>
      <c r="X585" s="159">
        <v>6</v>
      </c>
      <c r="Y585" s="193">
        <v>6</v>
      </c>
      <c r="Z585" s="192">
        <v>5</v>
      </c>
      <c r="AA585" s="173">
        <v>21</v>
      </c>
      <c r="AB585" s="185">
        <v>1.3</v>
      </c>
      <c r="AC585" s="181">
        <v>23</v>
      </c>
      <c r="AD585" s="204">
        <v>16</v>
      </c>
      <c r="AE585" s="126"/>
      <c r="AF585" s="49"/>
      <c r="AH585" s="49"/>
    </row>
    <row r="586" spans="1:34" ht="19.5" customHeight="1">
      <c r="A586" s="9" t="s">
        <v>449</v>
      </c>
      <c r="B586" s="10" t="s">
        <v>514</v>
      </c>
      <c r="C586" s="3" t="s">
        <v>363</v>
      </c>
      <c r="D586" s="10" t="s">
        <v>509</v>
      </c>
      <c r="E586" s="11"/>
      <c r="F586" s="7">
        <v>13.52</v>
      </c>
      <c r="G586" s="8">
        <v>5</v>
      </c>
      <c r="H586" s="5">
        <v>9.46</v>
      </c>
      <c r="I586" s="6">
        <v>5</v>
      </c>
      <c r="J586" s="7">
        <v>9.46</v>
      </c>
      <c r="K586" s="8">
        <v>5</v>
      </c>
      <c r="L586" s="5"/>
      <c r="M586" s="6"/>
      <c r="N586" s="33">
        <f t="shared" si="86"/>
        <v>32.44</v>
      </c>
      <c r="O586" s="34">
        <f t="shared" si="87"/>
        <v>15</v>
      </c>
      <c r="P586" s="35">
        <f t="shared" si="88"/>
        <v>47.44</v>
      </c>
      <c r="R586" s="119"/>
      <c r="T586" s="119"/>
      <c r="U586" s="119"/>
      <c r="V586" s="119"/>
      <c r="AE586" s="126"/>
      <c r="AF586" s="126"/>
      <c r="AG586" s="126"/>
      <c r="AH586" s="126"/>
    </row>
    <row r="587" spans="1:34" ht="19.5" customHeight="1">
      <c r="A587" s="9" t="s">
        <v>584</v>
      </c>
      <c r="B587" s="10" t="s">
        <v>644</v>
      </c>
      <c r="C587" s="3" t="s">
        <v>355</v>
      </c>
      <c r="D587" s="10" t="s">
        <v>521</v>
      </c>
      <c r="E587" s="11"/>
      <c r="F587" s="7">
        <v>4.04</v>
      </c>
      <c r="G587" s="8">
        <v>16</v>
      </c>
      <c r="H587" s="5"/>
      <c r="I587" s="6"/>
      <c r="J587" s="7"/>
      <c r="K587" s="8"/>
      <c r="L587" s="5"/>
      <c r="M587" s="6"/>
      <c r="N587" s="33">
        <f t="shared" si="86"/>
        <v>4.04</v>
      </c>
      <c r="O587" s="34">
        <f t="shared" si="87"/>
        <v>16</v>
      </c>
      <c r="P587" s="35">
        <f t="shared" si="88"/>
        <v>20.04</v>
      </c>
      <c r="R587" s="124" t="s">
        <v>342</v>
      </c>
      <c r="S587" s="194" t="s">
        <v>379</v>
      </c>
      <c r="T587" s="196" t="s">
        <v>380</v>
      </c>
      <c r="U587" s="183" t="s">
        <v>349</v>
      </c>
      <c r="V587" s="189" t="s">
        <v>372</v>
      </c>
      <c r="W587" s="177" t="s">
        <v>348</v>
      </c>
      <c r="X587" s="178" t="s">
        <v>363</v>
      </c>
      <c r="Y587" s="174" t="s">
        <v>362</v>
      </c>
      <c r="Z587" s="186" t="s">
        <v>351</v>
      </c>
      <c r="AA587" s="182" t="s">
        <v>350</v>
      </c>
      <c r="AB587" s="203" t="s">
        <v>378</v>
      </c>
      <c r="AC587" s="201"/>
      <c r="AD587" s="201"/>
      <c r="AE587" s="125"/>
      <c r="AF587" s="202"/>
      <c r="AG587" s="202"/>
      <c r="AH587" s="125"/>
    </row>
    <row r="588" spans="1:34" ht="19.5" customHeight="1">
      <c r="A588" s="9" t="s">
        <v>584</v>
      </c>
      <c r="B588" s="10" t="s">
        <v>644</v>
      </c>
      <c r="C588" s="3" t="s">
        <v>356</v>
      </c>
      <c r="D588" s="10" t="s">
        <v>521</v>
      </c>
      <c r="E588" s="11"/>
      <c r="F588" s="7">
        <v>4.04</v>
      </c>
      <c r="G588" s="8"/>
      <c r="H588" s="5"/>
      <c r="I588" s="6"/>
      <c r="J588" s="7"/>
      <c r="K588" s="8"/>
      <c r="L588" s="5"/>
      <c r="M588" s="6"/>
      <c r="N588" s="33">
        <f t="shared" si="86"/>
        <v>4.04</v>
      </c>
      <c r="O588" s="34">
        <f t="shared" si="87"/>
        <v>0</v>
      </c>
      <c r="P588" s="35">
        <f t="shared" si="88"/>
        <v>4.04</v>
      </c>
      <c r="R588" s="124" t="s">
        <v>336</v>
      </c>
      <c r="S588" s="160">
        <v>6.76</v>
      </c>
      <c r="T588" s="198">
        <v>6.76</v>
      </c>
      <c r="U588" s="172">
        <v>9.46</v>
      </c>
      <c r="V588" s="190">
        <v>9.46</v>
      </c>
      <c r="W588" s="176">
        <v>9.46</v>
      </c>
      <c r="X588" s="179">
        <v>9.46</v>
      </c>
      <c r="Y588" s="175">
        <v>9.46</v>
      </c>
      <c r="Z588" s="185">
        <v>5.4</v>
      </c>
      <c r="AA588" s="181">
        <v>5.4</v>
      </c>
      <c r="AB588" s="204">
        <v>5.4</v>
      </c>
      <c r="AC588" s="49"/>
      <c r="AD588" s="126"/>
      <c r="AE588" s="126"/>
      <c r="AF588" s="126"/>
      <c r="AG588" s="126"/>
      <c r="AH588" s="126"/>
    </row>
    <row r="589" spans="1:34" ht="19.5" customHeight="1">
      <c r="A589" s="9" t="s">
        <v>588</v>
      </c>
      <c r="B589" s="10" t="s">
        <v>660</v>
      </c>
      <c r="C589" s="3" t="s">
        <v>353</v>
      </c>
      <c r="D589" s="10" t="s">
        <v>391</v>
      </c>
      <c r="E589" s="11"/>
      <c r="F589" s="7">
        <v>10.81</v>
      </c>
      <c r="G589" s="8">
        <v>11</v>
      </c>
      <c r="H589" s="5">
        <v>6.76</v>
      </c>
      <c r="I589" s="6">
        <v>10</v>
      </c>
      <c r="J589" s="7">
        <v>6.76</v>
      </c>
      <c r="K589" s="8">
        <v>10</v>
      </c>
      <c r="L589" s="5"/>
      <c r="M589" s="6"/>
      <c r="N589" s="33">
        <f t="shared" si="86"/>
        <v>24.33</v>
      </c>
      <c r="O589" s="34">
        <f t="shared" si="87"/>
        <v>31</v>
      </c>
      <c r="P589" s="35">
        <f t="shared" si="88"/>
        <v>55.33</v>
      </c>
      <c r="R589" s="124" t="s">
        <v>340</v>
      </c>
      <c r="S589" s="160">
        <v>10</v>
      </c>
      <c r="T589" s="198">
        <v>5</v>
      </c>
      <c r="U589" s="172">
        <v>5</v>
      </c>
      <c r="V589" s="190">
        <v>14</v>
      </c>
      <c r="W589" s="176">
        <v>22</v>
      </c>
      <c r="X589" s="179">
        <v>5</v>
      </c>
      <c r="Y589" s="175">
        <v>20</v>
      </c>
      <c r="Z589" s="185">
        <v>0</v>
      </c>
      <c r="AA589" s="181">
        <v>22</v>
      </c>
      <c r="AB589" s="204">
        <v>15</v>
      </c>
      <c r="AC589" s="49"/>
      <c r="AD589" s="126"/>
      <c r="AE589" s="126"/>
      <c r="AF589" s="126"/>
      <c r="AG589" s="126"/>
      <c r="AH589" s="126"/>
    </row>
    <row r="590" spans="1:16" ht="19.5" customHeight="1">
      <c r="A590" s="9" t="s">
        <v>588</v>
      </c>
      <c r="B590" s="10" t="s">
        <v>660</v>
      </c>
      <c r="C590" s="3" t="s">
        <v>354</v>
      </c>
      <c r="D590" s="10" t="s">
        <v>391</v>
      </c>
      <c r="E590" s="11"/>
      <c r="F590" s="7">
        <v>10.81</v>
      </c>
      <c r="G590" s="8">
        <v>6</v>
      </c>
      <c r="H590" s="5">
        <v>6.76</v>
      </c>
      <c r="I590" s="6">
        <v>5</v>
      </c>
      <c r="J590" s="7">
        <v>6.76</v>
      </c>
      <c r="K590" s="8">
        <v>5</v>
      </c>
      <c r="L590" s="5"/>
      <c r="M590" s="6"/>
      <c r="N590" s="33">
        <f t="shared" si="86"/>
        <v>24.33</v>
      </c>
      <c r="O590" s="34">
        <f t="shared" si="87"/>
        <v>16</v>
      </c>
      <c r="P590" s="35">
        <f t="shared" si="88"/>
        <v>40.33</v>
      </c>
    </row>
    <row r="591" spans="1:22" ht="19.5" customHeight="1">
      <c r="A591" s="9" t="s">
        <v>633</v>
      </c>
      <c r="B591" s="10" t="s">
        <v>786</v>
      </c>
      <c r="C591" s="3" t="s">
        <v>362</v>
      </c>
      <c r="D591" s="10" t="s">
        <v>652</v>
      </c>
      <c r="E591" s="11"/>
      <c r="F591" s="7">
        <v>13.52</v>
      </c>
      <c r="G591" s="8">
        <v>21</v>
      </c>
      <c r="H591" s="5">
        <v>9.46</v>
      </c>
      <c r="I591" s="6">
        <v>20</v>
      </c>
      <c r="J591" s="7">
        <v>9.46</v>
      </c>
      <c r="K591" s="8">
        <v>20</v>
      </c>
      <c r="L591" s="5">
        <v>9.46</v>
      </c>
      <c r="M591" s="6">
        <v>20</v>
      </c>
      <c r="N591" s="33">
        <f t="shared" si="86"/>
        <v>41.9</v>
      </c>
      <c r="O591" s="34">
        <f t="shared" si="87"/>
        <v>81</v>
      </c>
      <c r="P591" s="35">
        <f t="shared" si="88"/>
        <v>122.9</v>
      </c>
      <c r="T591" s="66"/>
      <c r="U591" s="66"/>
      <c r="V591" s="66"/>
    </row>
    <row r="592" spans="1:16" ht="19.5" customHeight="1">
      <c r="A592" s="9" t="s">
        <v>633</v>
      </c>
      <c r="B592" s="10" t="s">
        <v>786</v>
      </c>
      <c r="C592" s="3" t="s">
        <v>363</v>
      </c>
      <c r="D592" s="10" t="s">
        <v>652</v>
      </c>
      <c r="E592" s="11"/>
      <c r="F592" s="7">
        <v>13.52</v>
      </c>
      <c r="G592" s="8">
        <v>5</v>
      </c>
      <c r="H592" s="5">
        <v>9.46</v>
      </c>
      <c r="I592" s="6">
        <v>5</v>
      </c>
      <c r="J592" s="7">
        <v>9.46</v>
      </c>
      <c r="K592" s="8">
        <v>5</v>
      </c>
      <c r="L592" s="5"/>
      <c r="M592" s="6"/>
      <c r="N592" s="33">
        <f t="shared" si="86"/>
        <v>32.44</v>
      </c>
      <c r="O592" s="34">
        <f t="shared" si="87"/>
        <v>15</v>
      </c>
      <c r="P592" s="35">
        <f t="shared" si="88"/>
        <v>47.44</v>
      </c>
    </row>
    <row r="593" spans="1:16" ht="19.5" customHeight="1">
      <c r="A593" s="9"/>
      <c r="B593" s="10"/>
      <c r="C593" s="3"/>
      <c r="D593" s="10"/>
      <c r="E593" s="11"/>
      <c r="F593" s="7"/>
      <c r="G593" s="8"/>
      <c r="H593" s="5"/>
      <c r="I593" s="6"/>
      <c r="J593" s="7"/>
      <c r="K593" s="8"/>
      <c r="L593" s="5"/>
      <c r="M593" s="6"/>
      <c r="N593" s="33">
        <f t="shared" si="86"/>
        <v>0</v>
      </c>
      <c r="O593" s="34">
        <f t="shared" si="87"/>
        <v>0</v>
      </c>
      <c r="P593" s="35">
        <f t="shared" si="88"/>
        <v>0</v>
      </c>
    </row>
    <row r="594" spans="1:16" ht="19.5" customHeight="1">
      <c r="A594" s="9"/>
      <c r="B594" s="10"/>
      <c r="C594" s="3"/>
      <c r="D594" s="10"/>
      <c r="E594" s="11"/>
      <c r="F594" s="7"/>
      <c r="G594" s="8"/>
      <c r="H594" s="5"/>
      <c r="I594" s="6"/>
      <c r="J594" s="7"/>
      <c r="K594" s="8"/>
      <c r="L594" s="5"/>
      <c r="M594" s="6"/>
      <c r="N594" s="33">
        <f t="shared" si="86"/>
        <v>0</v>
      </c>
      <c r="O594" s="34">
        <f t="shared" si="87"/>
        <v>0</v>
      </c>
      <c r="P594" s="35">
        <f t="shared" si="88"/>
        <v>0</v>
      </c>
    </row>
    <row r="595" spans="1:16" ht="19.5" customHeight="1">
      <c r="A595" s="9"/>
      <c r="B595" s="10"/>
      <c r="C595" s="3"/>
      <c r="D595" s="10"/>
      <c r="E595" s="11"/>
      <c r="F595" s="7"/>
      <c r="G595" s="8"/>
      <c r="H595" s="5"/>
      <c r="I595" s="6"/>
      <c r="J595" s="7"/>
      <c r="K595" s="8"/>
      <c r="L595" s="5"/>
      <c r="M595" s="6"/>
      <c r="N595" s="33">
        <f t="shared" si="86"/>
        <v>0</v>
      </c>
      <c r="O595" s="34">
        <f t="shared" si="87"/>
        <v>0</v>
      </c>
      <c r="P595" s="35">
        <f t="shared" si="88"/>
        <v>0</v>
      </c>
    </row>
    <row r="596" spans="1:16" ht="19.5" customHeight="1">
      <c r="A596" s="9"/>
      <c r="B596" s="10"/>
      <c r="C596" s="3"/>
      <c r="D596" s="10"/>
      <c r="E596" s="11"/>
      <c r="F596" s="7"/>
      <c r="G596" s="8"/>
      <c r="H596" s="5"/>
      <c r="I596" s="6"/>
      <c r="J596" s="7"/>
      <c r="K596" s="8"/>
      <c r="L596" s="5"/>
      <c r="M596" s="6"/>
      <c r="N596" s="33">
        <f t="shared" si="86"/>
        <v>0</v>
      </c>
      <c r="O596" s="34">
        <f t="shared" si="87"/>
        <v>0</v>
      </c>
      <c r="P596" s="35">
        <f t="shared" si="88"/>
        <v>0</v>
      </c>
    </row>
    <row r="597" spans="1:16" ht="19.5" customHeight="1">
      <c r="A597" s="9"/>
      <c r="B597" s="10"/>
      <c r="C597" s="3"/>
      <c r="D597" s="10"/>
      <c r="E597" s="11"/>
      <c r="F597" s="7"/>
      <c r="G597" s="8"/>
      <c r="H597" s="5"/>
      <c r="I597" s="6"/>
      <c r="J597" s="7"/>
      <c r="K597" s="8"/>
      <c r="L597" s="5"/>
      <c r="M597" s="6"/>
      <c r="N597" s="33">
        <f t="shared" si="86"/>
        <v>0</v>
      </c>
      <c r="O597" s="34">
        <f t="shared" si="87"/>
        <v>0</v>
      </c>
      <c r="P597" s="35">
        <f t="shared" si="88"/>
        <v>0</v>
      </c>
    </row>
    <row r="598" spans="1:16" ht="19.5" customHeight="1">
      <c r="A598" s="9"/>
      <c r="B598" s="10"/>
      <c r="C598" s="3"/>
      <c r="D598" s="10"/>
      <c r="E598" s="11"/>
      <c r="F598" s="7"/>
      <c r="G598" s="8"/>
      <c r="H598" s="5"/>
      <c r="I598" s="6"/>
      <c r="J598" s="7"/>
      <c r="K598" s="8"/>
      <c r="L598" s="5"/>
      <c r="M598" s="6"/>
      <c r="N598" s="33">
        <f t="shared" si="86"/>
        <v>0</v>
      </c>
      <c r="O598" s="34">
        <f t="shared" si="87"/>
        <v>0</v>
      </c>
      <c r="P598" s="35">
        <f t="shared" si="88"/>
        <v>0</v>
      </c>
    </row>
    <row r="599" spans="1:16" ht="19.5" customHeight="1">
      <c r="A599" s="9"/>
      <c r="B599" s="10"/>
      <c r="C599" s="3"/>
      <c r="D599" s="10"/>
      <c r="E599" s="11"/>
      <c r="F599" s="7"/>
      <c r="G599" s="8"/>
      <c r="H599" s="5"/>
      <c r="I599" s="6"/>
      <c r="J599" s="7"/>
      <c r="K599" s="8"/>
      <c r="L599" s="5"/>
      <c r="M599" s="6"/>
      <c r="N599" s="33">
        <f t="shared" si="86"/>
        <v>0</v>
      </c>
      <c r="O599" s="34">
        <f t="shared" si="87"/>
        <v>0</v>
      </c>
      <c r="P599" s="35">
        <f t="shared" si="88"/>
        <v>0</v>
      </c>
    </row>
    <row r="600" spans="1:16" ht="19.5" customHeight="1">
      <c r="A600" s="9"/>
      <c r="B600" s="10"/>
      <c r="C600" s="3"/>
      <c r="D600" s="10"/>
      <c r="E600" s="11"/>
      <c r="F600" s="7"/>
      <c r="G600" s="8"/>
      <c r="H600" s="5"/>
      <c r="I600" s="6"/>
      <c r="J600" s="7"/>
      <c r="K600" s="8"/>
      <c r="L600" s="5"/>
      <c r="M600" s="6"/>
      <c r="N600" s="33">
        <f t="shared" si="86"/>
        <v>0</v>
      </c>
      <c r="O600" s="34">
        <f t="shared" si="87"/>
        <v>0</v>
      </c>
      <c r="P600" s="35">
        <f t="shared" si="88"/>
        <v>0</v>
      </c>
    </row>
    <row r="601" spans="1:16" ht="19.5" customHeight="1">
      <c r="A601" s="9"/>
      <c r="B601" s="10"/>
      <c r="C601" s="3"/>
      <c r="D601" s="10"/>
      <c r="E601" s="11"/>
      <c r="F601" s="7"/>
      <c r="G601" s="8"/>
      <c r="H601" s="5"/>
      <c r="I601" s="6"/>
      <c r="J601" s="7"/>
      <c r="K601" s="8"/>
      <c r="L601" s="5"/>
      <c r="M601" s="6"/>
      <c r="N601" s="33">
        <f t="shared" si="86"/>
        <v>0</v>
      </c>
      <c r="O601" s="34">
        <f t="shared" si="87"/>
        <v>0</v>
      </c>
      <c r="P601" s="35">
        <f t="shared" si="88"/>
        <v>0</v>
      </c>
    </row>
    <row r="602" spans="1:16" ht="19.5" customHeight="1">
      <c r="A602" s="9"/>
      <c r="B602" s="10"/>
      <c r="C602" s="3"/>
      <c r="D602" s="10"/>
      <c r="E602" s="11"/>
      <c r="F602" s="7"/>
      <c r="G602" s="8"/>
      <c r="H602" s="5"/>
      <c r="I602" s="6"/>
      <c r="J602" s="7"/>
      <c r="K602" s="8"/>
      <c r="L602" s="5"/>
      <c r="M602" s="6"/>
      <c r="N602" s="33">
        <f t="shared" si="86"/>
        <v>0</v>
      </c>
      <c r="O602" s="34">
        <f t="shared" si="87"/>
        <v>0</v>
      </c>
      <c r="P602" s="35">
        <f t="shared" si="88"/>
        <v>0</v>
      </c>
    </row>
    <row r="603" spans="1:16" ht="19.5" customHeight="1">
      <c r="A603" s="9"/>
      <c r="B603" s="10"/>
      <c r="C603" s="3"/>
      <c r="D603" s="10"/>
      <c r="E603" s="11"/>
      <c r="F603" s="7"/>
      <c r="G603" s="8"/>
      <c r="H603" s="5"/>
      <c r="I603" s="6"/>
      <c r="J603" s="7"/>
      <c r="K603" s="8"/>
      <c r="L603" s="5"/>
      <c r="M603" s="6"/>
      <c r="N603" s="33">
        <f t="shared" si="86"/>
        <v>0</v>
      </c>
      <c r="O603" s="34">
        <f t="shared" si="87"/>
        <v>0</v>
      </c>
      <c r="P603" s="35">
        <f t="shared" si="88"/>
        <v>0</v>
      </c>
    </row>
    <row r="604" spans="1:16" ht="19.5" customHeight="1">
      <c r="A604" s="9"/>
      <c r="B604" s="10"/>
      <c r="C604" s="3"/>
      <c r="D604" s="10"/>
      <c r="E604" s="11"/>
      <c r="F604" s="7"/>
      <c r="G604" s="8"/>
      <c r="H604" s="5"/>
      <c r="I604" s="6"/>
      <c r="J604" s="7"/>
      <c r="K604" s="8"/>
      <c r="L604" s="5"/>
      <c r="M604" s="6"/>
      <c r="N604" s="33">
        <f t="shared" si="86"/>
        <v>0</v>
      </c>
      <c r="O604" s="34">
        <f t="shared" si="87"/>
        <v>0</v>
      </c>
      <c r="P604" s="35">
        <f t="shared" si="88"/>
        <v>0</v>
      </c>
    </row>
    <row r="605" spans="1:16" ht="19.5" customHeight="1" thickBot="1">
      <c r="A605" s="26"/>
      <c r="B605" s="27"/>
      <c r="C605" s="3"/>
      <c r="D605" s="27"/>
      <c r="E605" s="28"/>
      <c r="F605" s="7"/>
      <c r="G605" s="8"/>
      <c r="H605" s="5"/>
      <c r="I605" s="6"/>
      <c r="J605" s="163"/>
      <c r="K605" s="130"/>
      <c r="L605" s="5"/>
      <c r="M605" s="6"/>
      <c r="N605" s="36">
        <f t="shared" si="86"/>
        <v>0</v>
      </c>
      <c r="O605" s="37">
        <f t="shared" si="87"/>
        <v>0</v>
      </c>
      <c r="P605" s="38">
        <f t="shared" si="88"/>
        <v>0</v>
      </c>
    </row>
    <row r="606" spans="1:16" ht="19.5" customHeight="1" thickBot="1">
      <c r="A606" s="259" t="s">
        <v>14</v>
      </c>
      <c r="B606" s="260"/>
      <c r="C606" s="260"/>
      <c r="D606" s="260"/>
      <c r="E606" s="261"/>
      <c r="F606" s="39">
        <f aca="true" t="shared" si="89" ref="F606:O606">SUM(F583:F605)</f>
        <v>91.86</v>
      </c>
      <c r="G606" s="40">
        <f t="shared" si="89"/>
        <v>101</v>
      </c>
      <c r="H606" s="41">
        <f t="shared" si="89"/>
        <v>51.36</v>
      </c>
      <c r="I606" s="42">
        <f t="shared" si="89"/>
        <v>65</v>
      </c>
      <c r="J606" s="39">
        <f t="shared" si="89"/>
        <v>51.36</v>
      </c>
      <c r="K606" s="40">
        <f t="shared" si="89"/>
        <v>65</v>
      </c>
      <c r="L606" s="41">
        <f t="shared" si="89"/>
        <v>18.92</v>
      </c>
      <c r="M606" s="40">
        <f t="shared" si="89"/>
        <v>40</v>
      </c>
      <c r="N606" s="43">
        <f t="shared" si="89"/>
        <v>213.5</v>
      </c>
      <c r="O606" s="44">
        <f t="shared" si="89"/>
        <v>271</v>
      </c>
      <c r="P606" s="32">
        <f t="shared" si="88"/>
        <v>484.5</v>
      </c>
    </row>
    <row r="607" ht="19.5" customHeight="1"/>
    <row r="608" spans="1:16" ht="19.5" customHeight="1">
      <c r="A608" s="238" t="s">
        <v>0</v>
      </c>
      <c r="B608" s="238"/>
      <c r="C608" s="238"/>
      <c r="D608" s="238"/>
      <c r="E608" s="238"/>
      <c r="F608" s="238"/>
      <c r="G608" s="238"/>
      <c r="H608" s="238"/>
      <c r="I608" s="239"/>
      <c r="J608" s="238"/>
      <c r="K608" s="238"/>
      <c r="L608" s="238"/>
      <c r="M608" s="238"/>
      <c r="N608" s="238"/>
      <c r="O608" s="238"/>
      <c r="P608" s="238"/>
    </row>
    <row r="609" spans="1:16" ht="19.5" customHeight="1">
      <c r="A609" s="238"/>
      <c r="B609" s="238"/>
      <c r="C609" s="238"/>
      <c r="D609" s="238"/>
      <c r="E609" s="238"/>
      <c r="F609" s="238"/>
      <c r="G609" s="238"/>
      <c r="H609" s="238"/>
      <c r="I609" s="239"/>
      <c r="J609" s="240"/>
      <c r="K609" s="240"/>
      <c r="L609" s="239"/>
      <c r="M609" s="239"/>
      <c r="N609" s="239"/>
      <c r="O609" s="239"/>
      <c r="P609" s="239"/>
    </row>
    <row r="610" spans="1:11" ht="19.5" customHeight="1">
      <c r="A610" s="241" t="s">
        <v>53</v>
      </c>
      <c r="B610" s="241"/>
      <c r="J610" s="19"/>
      <c r="K610" s="19"/>
    </row>
    <row r="611" spans="1:2" ht="19.5" customHeight="1">
      <c r="A611" s="241"/>
      <c r="B611" s="241"/>
    </row>
    <row r="612" spans="1:14" ht="19.5" customHeight="1">
      <c r="A612" s="241"/>
      <c r="B612" s="241"/>
      <c r="K612" s="18"/>
      <c r="L612" s="18"/>
      <c r="M612" s="18"/>
      <c r="N612" s="18"/>
    </row>
    <row r="613" spans="1:16" ht="19.5" customHeight="1">
      <c r="A613" s="263" t="s">
        <v>15</v>
      </c>
      <c r="B613" s="254" t="s">
        <v>250</v>
      </c>
      <c r="C613" s="254"/>
      <c r="D613" s="254"/>
      <c r="E613" s="29"/>
      <c r="F613" s="16"/>
      <c r="G613" s="16"/>
      <c r="H613" s="16"/>
      <c r="K613" s="255" t="s">
        <v>16</v>
      </c>
      <c r="L613" s="255"/>
      <c r="M613" s="227" t="str">
        <f>R9</f>
        <v>jún 2013</v>
      </c>
      <c r="N613" s="227"/>
      <c r="O613" s="227"/>
      <c r="P613" s="227"/>
    </row>
    <row r="614" spans="1:16" ht="19.5" customHeight="1">
      <c r="A614" s="263"/>
      <c r="B614" s="254"/>
      <c r="C614" s="254"/>
      <c r="D614" s="254"/>
      <c r="E614" s="29"/>
      <c r="F614" s="16"/>
      <c r="G614" s="16"/>
      <c r="H614" s="16"/>
      <c r="K614" s="255"/>
      <c r="L614" s="255"/>
      <c r="M614" s="227"/>
      <c r="N614" s="227"/>
      <c r="O614" s="227"/>
      <c r="P614" s="227"/>
    </row>
    <row r="615" ht="19.5" customHeight="1" thickBot="1"/>
    <row r="616" spans="1:16" ht="19.5" customHeight="1" thickBot="1">
      <c r="A616" s="242" t="s">
        <v>2</v>
      </c>
      <c r="B616" s="245" t="s">
        <v>3</v>
      </c>
      <c r="C616" s="248" t="s">
        <v>4</v>
      </c>
      <c r="D616" s="251" t="s">
        <v>5</v>
      </c>
      <c r="E616" s="262" t="s">
        <v>6</v>
      </c>
      <c r="F616" s="235" t="s">
        <v>7</v>
      </c>
      <c r="G616" s="235"/>
      <c r="H616" s="235"/>
      <c r="I616" s="235"/>
      <c r="J616" s="235"/>
      <c r="K616" s="235"/>
      <c r="L616" s="235"/>
      <c r="M616" s="231"/>
      <c r="N616" s="234" t="s">
        <v>12</v>
      </c>
      <c r="O616" s="235"/>
      <c r="P616" s="228" t="s">
        <v>14</v>
      </c>
    </row>
    <row r="617" spans="1:16" ht="19.5" customHeight="1">
      <c r="A617" s="243"/>
      <c r="B617" s="246"/>
      <c r="C617" s="249"/>
      <c r="D617" s="252"/>
      <c r="E617" s="232"/>
      <c r="F617" s="256" t="s">
        <v>8</v>
      </c>
      <c r="G617" s="257"/>
      <c r="H617" s="258" t="s">
        <v>9</v>
      </c>
      <c r="I617" s="258"/>
      <c r="J617" s="256" t="s">
        <v>10</v>
      </c>
      <c r="K617" s="257"/>
      <c r="L617" s="258" t="s">
        <v>11</v>
      </c>
      <c r="M617" s="257"/>
      <c r="N617" s="236"/>
      <c r="O617" s="237"/>
      <c r="P617" s="229"/>
    </row>
    <row r="618" spans="1:16" ht="19.5" customHeight="1" thickBot="1">
      <c r="A618" s="244"/>
      <c r="B618" s="247"/>
      <c r="C618" s="250"/>
      <c r="D618" s="253"/>
      <c r="E618" s="233"/>
      <c r="F618" s="20" t="s">
        <v>336</v>
      </c>
      <c r="G618" s="21" t="s">
        <v>13</v>
      </c>
      <c r="H618" s="20" t="s">
        <v>336</v>
      </c>
      <c r="I618" s="22" t="s">
        <v>13</v>
      </c>
      <c r="J618" s="20" t="s">
        <v>336</v>
      </c>
      <c r="K618" s="21" t="s">
        <v>13</v>
      </c>
      <c r="L618" s="20" t="s">
        <v>336</v>
      </c>
      <c r="M618" s="21" t="s">
        <v>13</v>
      </c>
      <c r="N618" s="20" t="s">
        <v>336</v>
      </c>
      <c r="O618" s="22" t="s">
        <v>13</v>
      </c>
      <c r="P618" s="230"/>
    </row>
    <row r="619" spans="1:34" ht="19.5" customHeight="1">
      <c r="A619" s="2" t="s">
        <v>456</v>
      </c>
      <c r="B619" s="3" t="s">
        <v>457</v>
      </c>
      <c r="C619" s="3" t="s">
        <v>360</v>
      </c>
      <c r="D619" s="3" t="s">
        <v>458</v>
      </c>
      <c r="E619" s="4" t="s">
        <v>460</v>
      </c>
      <c r="F619" s="7">
        <v>8.09</v>
      </c>
      <c r="G619" s="8">
        <v>16</v>
      </c>
      <c r="H619" s="5">
        <v>5.4</v>
      </c>
      <c r="I619" s="6">
        <v>15</v>
      </c>
      <c r="J619" s="162"/>
      <c r="K619" s="129"/>
      <c r="L619" s="5"/>
      <c r="M619" s="6"/>
      <c r="N619" s="33">
        <f>SUM(F619+H619+J619+L619)</f>
        <v>13.49</v>
      </c>
      <c r="O619" s="34">
        <f>SUM(G619+I619+K619+M619)</f>
        <v>31</v>
      </c>
      <c r="P619" s="35">
        <f>SUM(N619:O619)</f>
        <v>44.49</v>
      </c>
      <c r="R619" s="157" t="s">
        <v>8</v>
      </c>
      <c r="S619" s="194" t="s">
        <v>355</v>
      </c>
      <c r="T619" s="196" t="s">
        <v>356</v>
      </c>
      <c r="U619" s="299" t="s">
        <v>376</v>
      </c>
      <c r="V619" s="300"/>
      <c r="W619" s="158" t="s">
        <v>353</v>
      </c>
      <c r="X619" s="158" t="s">
        <v>354</v>
      </c>
      <c r="Y619" s="183" t="s">
        <v>349</v>
      </c>
      <c r="Z619" s="191" t="s">
        <v>363</v>
      </c>
      <c r="AA619" s="173" t="s">
        <v>362</v>
      </c>
      <c r="AB619" s="184" t="s">
        <v>351</v>
      </c>
      <c r="AC619" s="180" t="s">
        <v>350</v>
      </c>
      <c r="AD619" s="203" t="s">
        <v>377</v>
      </c>
      <c r="AE619" s="202"/>
      <c r="AF619" s="49"/>
      <c r="AH619" s="49"/>
    </row>
    <row r="620" spans="1:34" ht="19.5" customHeight="1">
      <c r="A620" s="9" t="s">
        <v>588</v>
      </c>
      <c r="B620" s="10" t="s">
        <v>601</v>
      </c>
      <c r="C620" s="3" t="s">
        <v>360</v>
      </c>
      <c r="D620" s="10" t="s">
        <v>504</v>
      </c>
      <c r="E620" s="11"/>
      <c r="F620" s="7">
        <v>8.09</v>
      </c>
      <c r="G620" s="8">
        <v>16</v>
      </c>
      <c r="H620" s="5">
        <v>5.4</v>
      </c>
      <c r="I620" s="6">
        <v>15</v>
      </c>
      <c r="J620" s="7"/>
      <c r="K620" s="8"/>
      <c r="L620" s="5"/>
      <c r="M620" s="6"/>
      <c r="N620" s="33">
        <f aca="true" t="shared" si="90" ref="N620:N628">SUM(F620+H620+J620+L620)</f>
        <v>13.49</v>
      </c>
      <c r="O620" s="34">
        <f aca="true" t="shared" si="91" ref="O620:O628">SUM(G620+I620+K620+M620)</f>
        <v>31</v>
      </c>
      <c r="P620" s="35">
        <f aca="true" t="shared" si="92" ref="P620:P629">SUM(N620:O620)</f>
        <v>44.49</v>
      </c>
      <c r="R620" s="157" t="s">
        <v>336</v>
      </c>
      <c r="S620" s="195">
        <v>4.04</v>
      </c>
      <c r="T620" s="197">
        <v>4.04</v>
      </c>
      <c r="U620" s="297">
        <v>9.44</v>
      </c>
      <c r="V620" s="298"/>
      <c r="W620" s="159">
        <v>10.81</v>
      </c>
      <c r="X620" s="159">
        <v>10.81</v>
      </c>
      <c r="Y620" s="193">
        <v>13.52</v>
      </c>
      <c r="Z620" s="192">
        <v>13.52</v>
      </c>
      <c r="AA620" s="173">
        <v>13.52</v>
      </c>
      <c r="AB620" s="185">
        <v>5.4</v>
      </c>
      <c r="AC620" s="181">
        <v>8.09</v>
      </c>
      <c r="AD620" s="204">
        <v>8.09</v>
      </c>
      <c r="AE620" s="126"/>
      <c r="AF620" s="49"/>
      <c r="AH620" s="49"/>
    </row>
    <row r="621" spans="1:34" ht="19.5" customHeight="1">
      <c r="A621" s="9" t="s">
        <v>836</v>
      </c>
      <c r="B621" s="10" t="s">
        <v>849</v>
      </c>
      <c r="C621" s="3" t="s">
        <v>360</v>
      </c>
      <c r="D621" s="10" t="s">
        <v>521</v>
      </c>
      <c r="E621" s="11"/>
      <c r="F621" s="7">
        <v>8.09</v>
      </c>
      <c r="G621" s="8">
        <v>16</v>
      </c>
      <c r="H621" s="5">
        <v>5.4</v>
      </c>
      <c r="I621" s="6">
        <v>15</v>
      </c>
      <c r="J621" s="7"/>
      <c r="K621" s="8"/>
      <c r="L621" s="5"/>
      <c r="M621" s="6"/>
      <c r="N621" s="33">
        <f t="shared" si="90"/>
        <v>13.49</v>
      </c>
      <c r="O621" s="34">
        <f t="shared" si="91"/>
        <v>31</v>
      </c>
      <c r="P621" s="35">
        <f t="shared" si="92"/>
        <v>44.49</v>
      </c>
      <c r="R621" s="157" t="s">
        <v>340</v>
      </c>
      <c r="S621" s="195">
        <v>16</v>
      </c>
      <c r="T621" s="197">
        <v>0</v>
      </c>
      <c r="U621" s="297">
        <v>1.3</v>
      </c>
      <c r="V621" s="298"/>
      <c r="W621" s="159">
        <v>11</v>
      </c>
      <c r="X621" s="159">
        <v>6</v>
      </c>
      <c r="Y621" s="193">
        <v>6</v>
      </c>
      <c r="Z621" s="192">
        <v>5</v>
      </c>
      <c r="AA621" s="173">
        <v>21</v>
      </c>
      <c r="AB621" s="185">
        <v>1.3</v>
      </c>
      <c r="AC621" s="181">
        <v>23</v>
      </c>
      <c r="AD621" s="204">
        <v>16</v>
      </c>
      <c r="AE621" s="126"/>
      <c r="AF621" s="49"/>
      <c r="AH621" s="49"/>
    </row>
    <row r="622" spans="1:34" ht="19.5" customHeight="1">
      <c r="A622" s="9"/>
      <c r="B622" s="10"/>
      <c r="C622" s="3"/>
      <c r="D622" s="10"/>
      <c r="E622" s="11"/>
      <c r="F622" s="7"/>
      <c r="G622" s="8"/>
      <c r="H622" s="5"/>
      <c r="I622" s="6"/>
      <c r="J622" s="7"/>
      <c r="K622" s="8"/>
      <c r="L622" s="5"/>
      <c r="M622" s="6"/>
      <c r="N622" s="33">
        <f t="shared" si="90"/>
        <v>0</v>
      </c>
      <c r="O622" s="34">
        <f t="shared" si="91"/>
        <v>0</v>
      </c>
      <c r="P622" s="35">
        <f t="shared" si="92"/>
        <v>0</v>
      </c>
      <c r="R622" s="119"/>
      <c r="T622" s="119"/>
      <c r="U622" s="119"/>
      <c r="V622" s="119"/>
      <c r="AE622" s="126"/>
      <c r="AF622" s="126"/>
      <c r="AG622" s="126"/>
      <c r="AH622" s="126"/>
    </row>
    <row r="623" spans="1:34" ht="19.5" customHeight="1">
      <c r="A623" s="9"/>
      <c r="B623" s="10"/>
      <c r="C623" s="3"/>
      <c r="D623" s="10"/>
      <c r="E623" s="11"/>
      <c r="F623" s="7"/>
      <c r="G623" s="8"/>
      <c r="H623" s="5"/>
      <c r="I623" s="6"/>
      <c r="J623" s="7"/>
      <c r="K623" s="8"/>
      <c r="L623" s="5"/>
      <c r="M623" s="6"/>
      <c r="N623" s="33">
        <f t="shared" si="90"/>
        <v>0</v>
      </c>
      <c r="O623" s="34">
        <f t="shared" si="91"/>
        <v>0</v>
      </c>
      <c r="P623" s="35">
        <f t="shared" si="92"/>
        <v>0</v>
      </c>
      <c r="R623" s="124" t="s">
        <v>342</v>
      </c>
      <c r="S623" s="194" t="s">
        <v>379</v>
      </c>
      <c r="T623" s="196" t="s">
        <v>380</v>
      </c>
      <c r="U623" s="183" t="s">
        <v>349</v>
      </c>
      <c r="V623" s="189" t="s">
        <v>372</v>
      </c>
      <c r="W623" s="177" t="s">
        <v>348</v>
      </c>
      <c r="X623" s="178" t="s">
        <v>363</v>
      </c>
      <c r="Y623" s="174" t="s">
        <v>362</v>
      </c>
      <c r="Z623" s="186" t="s">
        <v>351</v>
      </c>
      <c r="AA623" s="182" t="s">
        <v>350</v>
      </c>
      <c r="AB623" s="203" t="s">
        <v>378</v>
      </c>
      <c r="AC623" s="201"/>
      <c r="AD623" s="201"/>
      <c r="AE623" s="125"/>
      <c r="AF623" s="202"/>
      <c r="AG623" s="202"/>
      <c r="AH623" s="125"/>
    </row>
    <row r="624" spans="1:34" ht="19.5" customHeight="1">
      <c r="A624" s="9"/>
      <c r="B624" s="10"/>
      <c r="C624" s="3"/>
      <c r="D624" s="10"/>
      <c r="E624" s="11"/>
      <c r="F624" s="7"/>
      <c r="G624" s="8"/>
      <c r="H624" s="5"/>
      <c r="I624" s="6"/>
      <c r="J624" s="7"/>
      <c r="K624" s="8"/>
      <c r="L624" s="5"/>
      <c r="M624" s="6"/>
      <c r="N624" s="33">
        <f t="shared" si="90"/>
        <v>0</v>
      </c>
      <c r="O624" s="34">
        <f t="shared" si="91"/>
        <v>0</v>
      </c>
      <c r="P624" s="35">
        <f t="shared" si="92"/>
        <v>0</v>
      </c>
      <c r="R624" s="124" t="s">
        <v>336</v>
      </c>
      <c r="S624" s="160">
        <v>6.76</v>
      </c>
      <c r="T624" s="198">
        <v>6.76</v>
      </c>
      <c r="U624" s="172">
        <v>9.46</v>
      </c>
      <c r="V624" s="190">
        <v>9.46</v>
      </c>
      <c r="W624" s="176">
        <v>9.46</v>
      </c>
      <c r="X624" s="179">
        <v>9.46</v>
      </c>
      <c r="Y624" s="175">
        <v>9.46</v>
      </c>
      <c r="Z624" s="185">
        <v>5.4</v>
      </c>
      <c r="AA624" s="181">
        <v>5.4</v>
      </c>
      <c r="AB624" s="204">
        <v>5.4</v>
      </c>
      <c r="AC624" s="49"/>
      <c r="AD624" s="126"/>
      <c r="AE624" s="126"/>
      <c r="AF624" s="126"/>
      <c r="AG624" s="126"/>
      <c r="AH624" s="126"/>
    </row>
    <row r="625" spans="1:34" ht="19.5" customHeight="1">
      <c r="A625" s="9"/>
      <c r="B625" s="10"/>
      <c r="C625" s="3"/>
      <c r="D625" s="10"/>
      <c r="E625" s="11"/>
      <c r="F625" s="7"/>
      <c r="G625" s="8"/>
      <c r="H625" s="5"/>
      <c r="I625" s="6"/>
      <c r="J625" s="7"/>
      <c r="K625" s="8"/>
      <c r="L625" s="5"/>
      <c r="M625" s="6"/>
      <c r="N625" s="33">
        <f t="shared" si="90"/>
        <v>0</v>
      </c>
      <c r="O625" s="34">
        <f t="shared" si="91"/>
        <v>0</v>
      </c>
      <c r="P625" s="35">
        <f t="shared" si="92"/>
        <v>0</v>
      </c>
      <c r="R625" s="124" t="s">
        <v>340</v>
      </c>
      <c r="S625" s="160">
        <v>10</v>
      </c>
      <c r="T625" s="198">
        <v>5</v>
      </c>
      <c r="U625" s="172">
        <v>5</v>
      </c>
      <c r="V625" s="190">
        <v>14</v>
      </c>
      <c r="W625" s="176">
        <v>22</v>
      </c>
      <c r="X625" s="179">
        <v>5</v>
      </c>
      <c r="Y625" s="175">
        <v>20</v>
      </c>
      <c r="Z625" s="185">
        <v>0</v>
      </c>
      <c r="AA625" s="181">
        <v>22</v>
      </c>
      <c r="AB625" s="204">
        <v>15</v>
      </c>
      <c r="AC625" s="49"/>
      <c r="AD625" s="126"/>
      <c r="AE625" s="126"/>
      <c r="AF625" s="126"/>
      <c r="AG625" s="126"/>
      <c r="AH625" s="126"/>
    </row>
    <row r="626" spans="1:16" ht="19.5" customHeight="1">
      <c r="A626" s="9"/>
      <c r="B626" s="10"/>
      <c r="C626" s="3"/>
      <c r="D626" s="10"/>
      <c r="E626" s="11"/>
      <c r="F626" s="7"/>
      <c r="G626" s="8"/>
      <c r="H626" s="5"/>
      <c r="I626" s="6"/>
      <c r="J626" s="7"/>
      <c r="K626" s="8"/>
      <c r="L626" s="5"/>
      <c r="M626" s="6"/>
      <c r="N626" s="33">
        <f t="shared" si="90"/>
        <v>0</v>
      </c>
      <c r="O626" s="34">
        <f t="shared" si="91"/>
        <v>0</v>
      </c>
      <c r="P626" s="35">
        <f t="shared" si="92"/>
        <v>0</v>
      </c>
    </row>
    <row r="627" spans="1:16" ht="19.5" customHeight="1">
      <c r="A627" s="9"/>
      <c r="B627" s="10"/>
      <c r="C627" s="3"/>
      <c r="D627" s="10"/>
      <c r="E627" s="11"/>
      <c r="F627" s="7"/>
      <c r="G627" s="8"/>
      <c r="H627" s="5"/>
      <c r="I627" s="6"/>
      <c r="J627" s="7"/>
      <c r="K627" s="8"/>
      <c r="L627" s="5"/>
      <c r="M627" s="6"/>
      <c r="N627" s="33">
        <f t="shared" si="90"/>
        <v>0</v>
      </c>
      <c r="O627" s="34">
        <f t="shared" si="91"/>
        <v>0</v>
      </c>
      <c r="P627" s="35">
        <f t="shared" si="92"/>
        <v>0</v>
      </c>
    </row>
    <row r="628" spans="1:16" ht="19.5" customHeight="1" thickBot="1">
      <c r="A628" s="9"/>
      <c r="B628" s="10"/>
      <c r="C628" s="3"/>
      <c r="D628" s="10"/>
      <c r="E628" s="11"/>
      <c r="F628" s="7"/>
      <c r="G628" s="8"/>
      <c r="H628" s="5"/>
      <c r="I628" s="6"/>
      <c r="J628" s="7"/>
      <c r="K628" s="8"/>
      <c r="L628" s="5"/>
      <c r="M628" s="6"/>
      <c r="N628" s="33">
        <f t="shared" si="90"/>
        <v>0</v>
      </c>
      <c r="O628" s="34">
        <f t="shared" si="91"/>
        <v>0</v>
      </c>
      <c r="P628" s="35">
        <f t="shared" si="92"/>
        <v>0</v>
      </c>
    </row>
    <row r="629" spans="1:16" ht="19.5" customHeight="1" thickBot="1">
      <c r="A629" s="259" t="s">
        <v>14</v>
      </c>
      <c r="B629" s="260"/>
      <c r="C629" s="260"/>
      <c r="D629" s="260"/>
      <c r="E629" s="261"/>
      <c r="F629" s="39">
        <f aca="true" t="shared" si="93" ref="F629:O629">SUM(F619:F628)</f>
        <v>24.27</v>
      </c>
      <c r="G629" s="40">
        <f t="shared" si="93"/>
        <v>48</v>
      </c>
      <c r="H629" s="41">
        <f t="shared" si="93"/>
        <v>16.200000000000003</v>
      </c>
      <c r="I629" s="42">
        <f t="shared" si="93"/>
        <v>45</v>
      </c>
      <c r="J629" s="39">
        <f t="shared" si="93"/>
        <v>0</v>
      </c>
      <c r="K629" s="40">
        <f t="shared" si="93"/>
        <v>0</v>
      </c>
      <c r="L629" s="41">
        <f t="shared" si="93"/>
        <v>0</v>
      </c>
      <c r="M629" s="40">
        <f t="shared" si="93"/>
        <v>0</v>
      </c>
      <c r="N629" s="43">
        <f t="shared" si="93"/>
        <v>40.47</v>
      </c>
      <c r="O629" s="44">
        <f t="shared" si="93"/>
        <v>93</v>
      </c>
      <c r="P629" s="32">
        <f t="shared" si="92"/>
        <v>133.47</v>
      </c>
    </row>
    <row r="630" ht="19.5" customHeight="1"/>
    <row r="631" spans="1:16" ht="19.5" customHeight="1">
      <c r="A631" s="238" t="s">
        <v>0</v>
      </c>
      <c r="B631" s="238"/>
      <c r="C631" s="238"/>
      <c r="D631" s="238"/>
      <c r="E631" s="238"/>
      <c r="F631" s="238"/>
      <c r="G631" s="238"/>
      <c r="H631" s="238"/>
      <c r="I631" s="239"/>
      <c r="J631" s="238"/>
      <c r="K631" s="238"/>
      <c r="L631" s="238"/>
      <c r="M631" s="238"/>
      <c r="N631" s="238"/>
      <c r="O631" s="238"/>
      <c r="P631" s="238"/>
    </row>
    <row r="632" spans="1:16" ht="19.5" customHeight="1">
      <c r="A632" s="238"/>
      <c r="B632" s="238"/>
      <c r="C632" s="238"/>
      <c r="D632" s="238"/>
      <c r="E632" s="238"/>
      <c r="F632" s="238"/>
      <c r="G632" s="238"/>
      <c r="H632" s="238"/>
      <c r="I632" s="239"/>
      <c r="J632" s="240"/>
      <c r="K632" s="240"/>
      <c r="L632" s="239"/>
      <c r="M632" s="239"/>
      <c r="N632" s="239"/>
      <c r="O632" s="239"/>
      <c r="P632" s="239"/>
    </row>
    <row r="633" spans="1:11" ht="19.5" customHeight="1">
      <c r="A633" s="241" t="s">
        <v>54</v>
      </c>
      <c r="B633" s="241"/>
      <c r="J633" s="19"/>
      <c r="K633" s="19"/>
    </row>
    <row r="634" spans="1:2" ht="19.5" customHeight="1">
      <c r="A634" s="241"/>
      <c r="B634" s="241"/>
    </row>
    <row r="635" spans="11:14" ht="19.5" customHeight="1">
      <c r="K635" s="18"/>
      <c r="L635" s="18"/>
      <c r="M635" s="18"/>
      <c r="N635" s="18"/>
    </row>
    <row r="636" spans="1:16" ht="19.5" customHeight="1">
      <c r="A636" s="263" t="s">
        <v>15</v>
      </c>
      <c r="B636" s="254" t="s">
        <v>312</v>
      </c>
      <c r="C636" s="254"/>
      <c r="D636" s="254"/>
      <c r="E636" s="29"/>
      <c r="F636" s="16"/>
      <c r="G636" s="16"/>
      <c r="H636" s="16"/>
      <c r="K636" s="255" t="s">
        <v>16</v>
      </c>
      <c r="L636" s="255"/>
      <c r="M636" s="227" t="str">
        <f>R9</f>
        <v>jún 2013</v>
      </c>
      <c r="N636" s="227"/>
      <c r="O636" s="227"/>
      <c r="P636" s="227"/>
    </row>
    <row r="637" spans="1:22" ht="19.5" customHeight="1">
      <c r="A637" s="263"/>
      <c r="B637" s="254"/>
      <c r="C637" s="254"/>
      <c r="D637" s="254"/>
      <c r="E637" s="29"/>
      <c r="F637" s="16"/>
      <c r="G637" s="16"/>
      <c r="H637" s="16"/>
      <c r="K637" s="255"/>
      <c r="L637" s="255"/>
      <c r="M637" s="227"/>
      <c r="N637" s="227"/>
      <c r="O637" s="227"/>
      <c r="P637" s="227"/>
      <c r="T637" s="1"/>
      <c r="U637" s="1"/>
      <c r="V637" s="1"/>
    </row>
    <row r="638" spans="20:22" ht="19.5" customHeight="1" thickBot="1">
      <c r="T638" s="1"/>
      <c r="U638" s="1"/>
      <c r="V638" s="1"/>
    </row>
    <row r="639" spans="1:22" ht="19.5" customHeight="1" thickBot="1">
      <c r="A639" s="242" t="s">
        <v>2</v>
      </c>
      <c r="B639" s="245" t="s">
        <v>3</v>
      </c>
      <c r="C639" s="248" t="s">
        <v>4</v>
      </c>
      <c r="D639" s="251" t="s">
        <v>5</v>
      </c>
      <c r="E639" s="262" t="s">
        <v>6</v>
      </c>
      <c r="F639" s="235" t="s">
        <v>7</v>
      </c>
      <c r="G639" s="235"/>
      <c r="H639" s="235"/>
      <c r="I639" s="235"/>
      <c r="J639" s="235"/>
      <c r="K639" s="235"/>
      <c r="L639" s="235"/>
      <c r="M639" s="231"/>
      <c r="N639" s="234" t="s">
        <v>12</v>
      </c>
      <c r="O639" s="235"/>
      <c r="P639" s="228" t="s">
        <v>14</v>
      </c>
      <c r="T639" s="1"/>
      <c r="U639" s="1"/>
      <c r="V639" s="1"/>
    </row>
    <row r="640" spans="1:22" ht="19.5" customHeight="1">
      <c r="A640" s="243"/>
      <c r="B640" s="246"/>
      <c r="C640" s="249"/>
      <c r="D640" s="252"/>
      <c r="E640" s="232"/>
      <c r="F640" s="256" t="s">
        <v>8</v>
      </c>
      <c r="G640" s="257"/>
      <c r="H640" s="258" t="s">
        <v>9</v>
      </c>
      <c r="I640" s="258"/>
      <c r="J640" s="256" t="s">
        <v>10</v>
      </c>
      <c r="K640" s="257"/>
      <c r="L640" s="258" t="s">
        <v>11</v>
      </c>
      <c r="M640" s="257"/>
      <c r="N640" s="236"/>
      <c r="O640" s="237"/>
      <c r="P640" s="229"/>
      <c r="T640" s="1"/>
      <c r="U640" s="1"/>
      <c r="V640" s="1"/>
    </row>
    <row r="641" spans="1:22" ht="19.5" customHeight="1" thickBot="1">
      <c r="A641" s="244"/>
      <c r="B641" s="247"/>
      <c r="C641" s="250"/>
      <c r="D641" s="253"/>
      <c r="E641" s="233"/>
      <c r="F641" s="20" t="s">
        <v>336</v>
      </c>
      <c r="G641" s="21" t="s">
        <v>13</v>
      </c>
      <c r="H641" s="20" t="s">
        <v>336</v>
      </c>
      <c r="I641" s="22" t="s">
        <v>13</v>
      </c>
      <c r="J641" s="20" t="s">
        <v>336</v>
      </c>
      <c r="K641" s="21" t="s">
        <v>13</v>
      </c>
      <c r="L641" s="20" t="s">
        <v>336</v>
      </c>
      <c r="M641" s="21" t="s">
        <v>13</v>
      </c>
      <c r="N641" s="20" t="s">
        <v>336</v>
      </c>
      <c r="O641" s="22" t="s">
        <v>13</v>
      </c>
      <c r="P641" s="230"/>
      <c r="T641" s="1"/>
      <c r="U641" s="1"/>
      <c r="V641" s="1"/>
    </row>
    <row r="642" spans="1:34" ht="19.5" customHeight="1">
      <c r="A642" s="2" t="s">
        <v>452</v>
      </c>
      <c r="B642" s="3" t="s">
        <v>513</v>
      </c>
      <c r="C642" s="3" t="s">
        <v>362</v>
      </c>
      <c r="D642" s="3" t="s">
        <v>509</v>
      </c>
      <c r="E642" s="4" t="s">
        <v>455</v>
      </c>
      <c r="F642" s="7"/>
      <c r="G642" s="8">
        <v>21</v>
      </c>
      <c r="H642" s="5"/>
      <c r="I642" s="6">
        <v>20</v>
      </c>
      <c r="J642" s="162"/>
      <c r="K642" s="129">
        <v>20</v>
      </c>
      <c r="L642" s="5"/>
      <c r="M642" s="6">
        <v>20</v>
      </c>
      <c r="N642" s="33">
        <f>SUM(F642+H642+J642+L642)</f>
        <v>0</v>
      </c>
      <c r="O642" s="34">
        <f>SUM(G642+I642+K642+M642)</f>
        <v>81</v>
      </c>
      <c r="P642" s="35">
        <f>SUM(N642:O642)</f>
        <v>81</v>
      </c>
      <c r="R642" s="157" t="s">
        <v>8</v>
      </c>
      <c r="S642" s="194" t="s">
        <v>355</v>
      </c>
      <c r="T642" s="196" t="s">
        <v>356</v>
      </c>
      <c r="U642" s="299" t="s">
        <v>376</v>
      </c>
      <c r="V642" s="300"/>
      <c r="W642" s="158" t="s">
        <v>353</v>
      </c>
      <c r="X642" s="158" t="s">
        <v>354</v>
      </c>
      <c r="Y642" s="183" t="s">
        <v>349</v>
      </c>
      <c r="Z642" s="191" t="s">
        <v>363</v>
      </c>
      <c r="AA642" s="173" t="s">
        <v>362</v>
      </c>
      <c r="AB642" s="184" t="s">
        <v>351</v>
      </c>
      <c r="AC642" s="180" t="s">
        <v>350</v>
      </c>
      <c r="AD642" s="203" t="s">
        <v>377</v>
      </c>
      <c r="AE642" s="202"/>
      <c r="AF642" s="49"/>
      <c r="AH642" s="49"/>
    </row>
    <row r="643" spans="1:34" ht="19.5" customHeight="1">
      <c r="A643" s="9" t="s">
        <v>452</v>
      </c>
      <c r="B643" s="10" t="s">
        <v>513</v>
      </c>
      <c r="C643" s="3" t="s">
        <v>363</v>
      </c>
      <c r="D643" s="10" t="s">
        <v>509</v>
      </c>
      <c r="E643" s="11" t="s">
        <v>455</v>
      </c>
      <c r="F643" s="7"/>
      <c r="G643" s="8">
        <v>5</v>
      </c>
      <c r="H643" s="5"/>
      <c r="I643" s="6">
        <v>5</v>
      </c>
      <c r="J643" s="7"/>
      <c r="K643" s="8">
        <v>5</v>
      </c>
      <c r="L643" s="5"/>
      <c r="M643" s="6"/>
      <c r="N643" s="33">
        <f aca="true" t="shared" si="94" ref="N643:N664">SUM(F643+H643+J643+L643)</f>
        <v>0</v>
      </c>
      <c r="O643" s="34">
        <f aca="true" t="shared" si="95" ref="O643:O664">SUM(G643+I643+K643+M643)</f>
        <v>15</v>
      </c>
      <c r="P643" s="35">
        <f aca="true" t="shared" si="96" ref="P643:P665">SUM(N643:O643)</f>
        <v>15</v>
      </c>
      <c r="R643" s="157" t="s">
        <v>336</v>
      </c>
      <c r="S643" s="195">
        <v>4.04</v>
      </c>
      <c r="T643" s="197">
        <v>4.04</v>
      </c>
      <c r="U643" s="297">
        <v>9.44</v>
      </c>
      <c r="V643" s="298"/>
      <c r="W643" s="159">
        <v>10.81</v>
      </c>
      <c r="X643" s="159">
        <v>10.81</v>
      </c>
      <c r="Y643" s="193">
        <v>13.52</v>
      </c>
      <c r="Z643" s="192">
        <v>13.52</v>
      </c>
      <c r="AA643" s="173">
        <v>13.52</v>
      </c>
      <c r="AB643" s="185">
        <v>5.4</v>
      </c>
      <c r="AC643" s="181">
        <v>8.09</v>
      </c>
      <c r="AD643" s="204">
        <v>8.09</v>
      </c>
      <c r="AE643" s="126"/>
      <c r="AF643" s="49"/>
      <c r="AH643" s="49"/>
    </row>
    <row r="644" spans="1:34" ht="19.5" customHeight="1">
      <c r="A644" s="9" t="s">
        <v>721</v>
      </c>
      <c r="B644" s="10" t="s">
        <v>784</v>
      </c>
      <c r="C644" s="3" t="s">
        <v>362</v>
      </c>
      <c r="D644" s="10" t="s">
        <v>652</v>
      </c>
      <c r="E644" s="11"/>
      <c r="F644" s="7">
        <v>13.52</v>
      </c>
      <c r="G644" s="8">
        <v>21</v>
      </c>
      <c r="H644" s="5">
        <v>9.46</v>
      </c>
      <c r="I644" s="6">
        <v>20</v>
      </c>
      <c r="J644" s="7">
        <v>9.46</v>
      </c>
      <c r="K644" s="8">
        <v>20</v>
      </c>
      <c r="L644" s="5">
        <v>9.46</v>
      </c>
      <c r="M644" s="6">
        <v>20</v>
      </c>
      <c r="N644" s="33">
        <f t="shared" si="94"/>
        <v>41.9</v>
      </c>
      <c r="O644" s="34">
        <f t="shared" si="95"/>
        <v>81</v>
      </c>
      <c r="P644" s="35">
        <f t="shared" si="96"/>
        <v>122.9</v>
      </c>
      <c r="R644" s="157" t="s">
        <v>340</v>
      </c>
      <c r="S644" s="195">
        <v>16</v>
      </c>
      <c r="T644" s="197">
        <v>0</v>
      </c>
      <c r="U644" s="297">
        <v>1.3</v>
      </c>
      <c r="V644" s="298"/>
      <c r="W644" s="159">
        <v>11</v>
      </c>
      <c r="X644" s="159">
        <v>6</v>
      </c>
      <c r="Y644" s="193">
        <v>6</v>
      </c>
      <c r="Z644" s="192">
        <v>5</v>
      </c>
      <c r="AA644" s="173">
        <v>21</v>
      </c>
      <c r="AB644" s="185">
        <v>1.3</v>
      </c>
      <c r="AC644" s="181">
        <v>23</v>
      </c>
      <c r="AD644" s="204">
        <v>16</v>
      </c>
      <c r="AE644" s="126"/>
      <c r="AF644" s="49"/>
      <c r="AH644" s="49"/>
    </row>
    <row r="645" spans="1:34" ht="19.5" customHeight="1">
      <c r="A645" s="9" t="s">
        <v>721</v>
      </c>
      <c r="B645" s="114" t="s">
        <v>784</v>
      </c>
      <c r="C645" s="3" t="s">
        <v>363</v>
      </c>
      <c r="D645" s="10" t="s">
        <v>652</v>
      </c>
      <c r="E645" s="11"/>
      <c r="F645" s="7">
        <v>13.52</v>
      </c>
      <c r="G645" s="8">
        <v>5</v>
      </c>
      <c r="H645" s="5">
        <v>9.46</v>
      </c>
      <c r="I645" s="6">
        <v>5</v>
      </c>
      <c r="J645" s="7">
        <v>9.46</v>
      </c>
      <c r="K645" s="8">
        <v>5</v>
      </c>
      <c r="L645" s="5"/>
      <c r="M645" s="6"/>
      <c r="N645" s="33">
        <f t="shared" si="94"/>
        <v>32.44</v>
      </c>
      <c r="O645" s="34">
        <f t="shared" si="95"/>
        <v>15</v>
      </c>
      <c r="P645" s="35">
        <f t="shared" si="96"/>
        <v>47.44</v>
      </c>
      <c r="R645" s="119"/>
      <c r="T645" s="119"/>
      <c r="U645" s="119"/>
      <c r="V645" s="119"/>
      <c r="AE645" s="126"/>
      <c r="AF645" s="126"/>
      <c r="AG645" s="126"/>
      <c r="AH645" s="126"/>
    </row>
    <row r="646" spans="1:34" ht="19.5" customHeight="1">
      <c r="A646" s="9"/>
      <c r="B646" s="10"/>
      <c r="C646" s="3"/>
      <c r="D646" s="10"/>
      <c r="E646" s="11"/>
      <c r="F646" s="7"/>
      <c r="G646" s="8"/>
      <c r="H646" s="5"/>
      <c r="I646" s="6"/>
      <c r="J646" s="7"/>
      <c r="K646" s="8"/>
      <c r="L646" s="5"/>
      <c r="M646" s="6"/>
      <c r="N646" s="33">
        <f t="shared" si="94"/>
        <v>0</v>
      </c>
      <c r="O646" s="34">
        <f t="shared" si="95"/>
        <v>0</v>
      </c>
      <c r="P646" s="35">
        <f t="shared" si="96"/>
        <v>0</v>
      </c>
      <c r="R646" s="124" t="s">
        <v>342</v>
      </c>
      <c r="S646" s="194" t="s">
        <v>379</v>
      </c>
      <c r="T646" s="196" t="s">
        <v>380</v>
      </c>
      <c r="U646" s="183" t="s">
        <v>349</v>
      </c>
      <c r="V646" s="189" t="s">
        <v>372</v>
      </c>
      <c r="W646" s="177" t="s">
        <v>348</v>
      </c>
      <c r="X646" s="178" t="s">
        <v>363</v>
      </c>
      <c r="Y646" s="174" t="s">
        <v>362</v>
      </c>
      <c r="Z646" s="186" t="s">
        <v>351</v>
      </c>
      <c r="AA646" s="182" t="s">
        <v>350</v>
      </c>
      <c r="AB646" s="203" t="s">
        <v>378</v>
      </c>
      <c r="AC646" s="201"/>
      <c r="AD646" s="201"/>
      <c r="AE646" s="125"/>
      <c r="AF646" s="202"/>
      <c r="AG646" s="202"/>
      <c r="AH646" s="125"/>
    </row>
    <row r="647" spans="1:34" ht="19.5" customHeight="1">
      <c r="A647" s="9"/>
      <c r="B647" s="10"/>
      <c r="C647" s="3"/>
      <c r="D647" s="10"/>
      <c r="E647" s="11"/>
      <c r="F647" s="7"/>
      <c r="G647" s="8"/>
      <c r="H647" s="5"/>
      <c r="I647" s="6"/>
      <c r="J647" s="7"/>
      <c r="K647" s="8"/>
      <c r="L647" s="5"/>
      <c r="M647" s="6"/>
      <c r="N647" s="33">
        <f t="shared" si="94"/>
        <v>0</v>
      </c>
      <c r="O647" s="34">
        <f t="shared" si="95"/>
        <v>0</v>
      </c>
      <c r="P647" s="35">
        <f t="shared" si="96"/>
        <v>0</v>
      </c>
      <c r="R647" s="124" t="s">
        <v>336</v>
      </c>
      <c r="S647" s="160">
        <v>6.76</v>
      </c>
      <c r="T647" s="198">
        <v>6.76</v>
      </c>
      <c r="U647" s="172">
        <v>9.46</v>
      </c>
      <c r="V647" s="190">
        <v>9.46</v>
      </c>
      <c r="W647" s="176">
        <v>9.46</v>
      </c>
      <c r="X647" s="179">
        <v>9.46</v>
      </c>
      <c r="Y647" s="175">
        <v>9.46</v>
      </c>
      <c r="Z647" s="185">
        <v>5.4</v>
      </c>
      <c r="AA647" s="181">
        <v>5.4</v>
      </c>
      <c r="AB647" s="204">
        <v>5.4</v>
      </c>
      <c r="AC647" s="49"/>
      <c r="AD647" s="126"/>
      <c r="AE647" s="126"/>
      <c r="AF647" s="126"/>
      <c r="AG647" s="126"/>
      <c r="AH647" s="126"/>
    </row>
    <row r="648" spans="1:34" ht="19.5" customHeight="1">
      <c r="A648" s="9"/>
      <c r="B648" s="10"/>
      <c r="C648" s="3"/>
      <c r="D648" s="10"/>
      <c r="E648" s="11"/>
      <c r="F648" s="7"/>
      <c r="G648" s="8"/>
      <c r="H648" s="5"/>
      <c r="I648" s="6"/>
      <c r="J648" s="7"/>
      <c r="K648" s="8"/>
      <c r="L648" s="5"/>
      <c r="M648" s="6"/>
      <c r="N648" s="33">
        <f t="shared" si="94"/>
        <v>0</v>
      </c>
      <c r="O648" s="34">
        <f t="shared" si="95"/>
        <v>0</v>
      </c>
      <c r="P648" s="35">
        <f t="shared" si="96"/>
        <v>0</v>
      </c>
      <c r="R648" s="124" t="s">
        <v>340</v>
      </c>
      <c r="S648" s="160">
        <v>10</v>
      </c>
      <c r="T648" s="198">
        <v>5</v>
      </c>
      <c r="U648" s="172">
        <v>5</v>
      </c>
      <c r="V648" s="190">
        <v>14</v>
      </c>
      <c r="W648" s="176">
        <v>22</v>
      </c>
      <c r="X648" s="179">
        <v>5</v>
      </c>
      <c r="Y648" s="175">
        <v>20</v>
      </c>
      <c r="Z648" s="185">
        <v>0</v>
      </c>
      <c r="AA648" s="181">
        <v>22</v>
      </c>
      <c r="AB648" s="204">
        <v>15</v>
      </c>
      <c r="AC648" s="49"/>
      <c r="AD648" s="126"/>
      <c r="AE648" s="126"/>
      <c r="AF648" s="126"/>
      <c r="AG648" s="126"/>
      <c r="AH648" s="126"/>
    </row>
    <row r="649" spans="1:16" ht="19.5" customHeight="1">
      <c r="A649" s="9"/>
      <c r="B649" s="10"/>
      <c r="C649" s="3"/>
      <c r="D649" s="10"/>
      <c r="E649" s="11"/>
      <c r="F649" s="7"/>
      <c r="G649" s="8"/>
      <c r="H649" s="5"/>
      <c r="I649" s="6"/>
      <c r="J649" s="7"/>
      <c r="K649" s="8"/>
      <c r="L649" s="5"/>
      <c r="M649" s="6"/>
      <c r="N649" s="33">
        <f t="shared" si="94"/>
        <v>0</v>
      </c>
      <c r="O649" s="34">
        <f t="shared" si="95"/>
        <v>0</v>
      </c>
      <c r="P649" s="35">
        <f t="shared" si="96"/>
        <v>0</v>
      </c>
    </row>
    <row r="650" spans="1:16" ht="19.5" customHeight="1">
      <c r="A650" s="9"/>
      <c r="B650" s="10"/>
      <c r="C650" s="3"/>
      <c r="D650" s="10"/>
      <c r="E650" s="11"/>
      <c r="F650" s="7"/>
      <c r="G650" s="8"/>
      <c r="H650" s="5"/>
      <c r="I650" s="6"/>
      <c r="J650" s="7"/>
      <c r="K650" s="8"/>
      <c r="L650" s="5"/>
      <c r="M650" s="6"/>
      <c r="N650" s="33">
        <f t="shared" si="94"/>
        <v>0</v>
      </c>
      <c r="O650" s="34">
        <f t="shared" si="95"/>
        <v>0</v>
      </c>
      <c r="P650" s="35">
        <f t="shared" si="96"/>
        <v>0</v>
      </c>
    </row>
    <row r="651" spans="1:16" ht="19.5" customHeight="1">
      <c r="A651" s="9"/>
      <c r="B651" s="10"/>
      <c r="C651" s="3"/>
      <c r="D651" s="10"/>
      <c r="E651" s="11"/>
      <c r="F651" s="7"/>
      <c r="G651" s="8"/>
      <c r="H651" s="5"/>
      <c r="I651" s="6"/>
      <c r="J651" s="7"/>
      <c r="K651" s="8"/>
      <c r="L651" s="5"/>
      <c r="M651" s="6"/>
      <c r="N651" s="33">
        <f t="shared" si="94"/>
        <v>0</v>
      </c>
      <c r="O651" s="34">
        <f t="shared" si="95"/>
        <v>0</v>
      </c>
      <c r="P651" s="35">
        <f t="shared" si="96"/>
        <v>0</v>
      </c>
    </row>
    <row r="652" spans="1:16" ht="19.5" customHeight="1">
      <c r="A652" s="9"/>
      <c r="B652" s="10"/>
      <c r="C652" s="3"/>
      <c r="D652" s="10"/>
      <c r="E652" s="11"/>
      <c r="F652" s="7"/>
      <c r="G652" s="8"/>
      <c r="H652" s="5"/>
      <c r="I652" s="6"/>
      <c r="J652" s="7"/>
      <c r="K652" s="8"/>
      <c r="L652" s="5"/>
      <c r="M652" s="6"/>
      <c r="N652" s="33">
        <f t="shared" si="94"/>
        <v>0</v>
      </c>
      <c r="O652" s="34">
        <f t="shared" si="95"/>
        <v>0</v>
      </c>
      <c r="P652" s="35">
        <f t="shared" si="96"/>
        <v>0</v>
      </c>
    </row>
    <row r="653" spans="1:16" ht="19.5" customHeight="1">
      <c r="A653" s="9"/>
      <c r="B653" s="10"/>
      <c r="C653" s="3"/>
      <c r="D653" s="10"/>
      <c r="E653" s="11"/>
      <c r="F653" s="7"/>
      <c r="G653" s="8"/>
      <c r="H653" s="5"/>
      <c r="I653" s="6"/>
      <c r="J653" s="7"/>
      <c r="K653" s="8"/>
      <c r="L653" s="5"/>
      <c r="M653" s="6"/>
      <c r="N653" s="33">
        <f t="shared" si="94"/>
        <v>0</v>
      </c>
      <c r="O653" s="34">
        <f t="shared" si="95"/>
        <v>0</v>
      </c>
      <c r="P653" s="35">
        <f t="shared" si="96"/>
        <v>0</v>
      </c>
    </row>
    <row r="654" spans="1:16" ht="19.5" customHeight="1">
      <c r="A654" s="9"/>
      <c r="B654" s="10"/>
      <c r="C654" s="3"/>
      <c r="D654" s="10"/>
      <c r="E654" s="11"/>
      <c r="F654" s="7"/>
      <c r="G654" s="8"/>
      <c r="H654" s="5"/>
      <c r="I654" s="6"/>
      <c r="J654" s="7"/>
      <c r="K654" s="8"/>
      <c r="L654" s="5"/>
      <c r="M654" s="6"/>
      <c r="N654" s="33">
        <f t="shared" si="94"/>
        <v>0</v>
      </c>
      <c r="O654" s="34">
        <f t="shared" si="95"/>
        <v>0</v>
      </c>
      <c r="P654" s="35">
        <f t="shared" si="96"/>
        <v>0</v>
      </c>
    </row>
    <row r="655" spans="1:16" ht="19.5" customHeight="1">
      <c r="A655" s="9"/>
      <c r="B655" s="10"/>
      <c r="C655" s="3"/>
      <c r="D655" s="10"/>
      <c r="E655" s="11"/>
      <c r="F655" s="7"/>
      <c r="G655" s="8"/>
      <c r="H655" s="5"/>
      <c r="I655" s="6"/>
      <c r="J655" s="7"/>
      <c r="K655" s="8"/>
      <c r="L655" s="5"/>
      <c r="M655" s="6"/>
      <c r="N655" s="33">
        <f t="shared" si="94"/>
        <v>0</v>
      </c>
      <c r="O655" s="34">
        <f t="shared" si="95"/>
        <v>0</v>
      </c>
      <c r="P655" s="35">
        <f t="shared" si="96"/>
        <v>0</v>
      </c>
    </row>
    <row r="656" spans="1:16" ht="19.5" customHeight="1">
      <c r="A656" s="9"/>
      <c r="B656" s="10"/>
      <c r="C656" s="3"/>
      <c r="D656" s="10"/>
      <c r="E656" s="11"/>
      <c r="F656" s="7"/>
      <c r="G656" s="8"/>
      <c r="H656" s="5"/>
      <c r="I656" s="6"/>
      <c r="J656" s="7"/>
      <c r="K656" s="8"/>
      <c r="L656" s="5"/>
      <c r="M656" s="6"/>
      <c r="N656" s="33">
        <f t="shared" si="94"/>
        <v>0</v>
      </c>
      <c r="O656" s="34">
        <f t="shared" si="95"/>
        <v>0</v>
      </c>
      <c r="P656" s="35">
        <f t="shared" si="96"/>
        <v>0</v>
      </c>
    </row>
    <row r="657" spans="1:16" ht="19.5" customHeight="1">
      <c r="A657" s="9"/>
      <c r="B657" s="10"/>
      <c r="C657" s="3"/>
      <c r="D657" s="10"/>
      <c r="E657" s="11"/>
      <c r="F657" s="7"/>
      <c r="G657" s="8"/>
      <c r="H657" s="5"/>
      <c r="I657" s="6"/>
      <c r="J657" s="7"/>
      <c r="K657" s="8"/>
      <c r="L657" s="5"/>
      <c r="M657" s="6"/>
      <c r="N657" s="33">
        <f t="shared" si="94"/>
        <v>0</v>
      </c>
      <c r="O657" s="34">
        <f t="shared" si="95"/>
        <v>0</v>
      </c>
      <c r="P657" s="35">
        <f t="shared" si="96"/>
        <v>0</v>
      </c>
    </row>
    <row r="658" spans="1:16" ht="19.5" customHeight="1">
      <c r="A658" s="9"/>
      <c r="B658" s="10"/>
      <c r="C658" s="3"/>
      <c r="D658" s="10"/>
      <c r="E658" s="11"/>
      <c r="F658" s="7"/>
      <c r="G658" s="8"/>
      <c r="H658" s="5"/>
      <c r="I658" s="6"/>
      <c r="J658" s="7"/>
      <c r="K658" s="8"/>
      <c r="L658" s="5"/>
      <c r="M658" s="6"/>
      <c r="N658" s="33">
        <f t="shared" si="94"/>
        <v>0</v>
      </c>
      <c r="O658" s="34">
        <f t="shared" si="95"/>
        <v>0</v>
      </c>
      <c r="P658" s="35">
        <f t="shared" si="96"/>
        <v>0</v>
      </c>
    </row>
    <row r="659" spans="1:16" ht="19.5" customHeight="1">
      <c r="A659" s="9"/>
      <c r="B659" s="10"/>
      <c r="C659" s="3"/>
      <c r="D659" s="10"/>
      <c r="E659" s="11"/>
      <c r="F659" s="7"/>
      <c r="G659" s="8"/>
      <c r="H659" s="5"/>
      <c r="I659" s="6"/>
      <c r="J659" s="7"/>
      <c r="K659" s="8"/>
      <c r="L659" s="5"/>
      <c r="M659" s="6"/>
      <c r="N659" s="33">
        <f t="shared" si="94"/>
        <v>0</v>
      </c>
      <c r="O659" s="34">
        <f t="shared" si="95"/>
        <v>0</v>
      </c>
      <c r="P659" s="35">
        <f t="shared" si="96"/>
        <v>0</v>
      </c>
    </row>
    <row r="660" spans="1:16" ht="19.5" customHeight="1">
      <c r="A660" s="9"/>
      <c r="B660" s="10"/>
      <c r="C660" s="3"/>
      <c r="D660" s="10"/>
      <c r="E660" s="11"/>
      <c r="F660" s="7"/>
      <c r="G660" s="8"/>
      <c r="H660" s="5"/>
      <c r="I660" s="6"/>
      <c r="J660" s="7"/>
      <c r="K660" s="8"/>
      <c r="L660" s="5"/>
      <c r="M660" s="6"/>
      <c r="N660" s="33">
        <f t="shared" si="94"/>
        <v>0</v>
      </c>
      <c r="O660" s="34">
        <f t="shared" si="95"/>
        <v>0</v>
      </c>
      <c r="P660" s="35">
        <f t="shared" si="96"/>
        <v>0</v>
      </c>
    </row>
    <row r="661" spans="1:16" ht="19.5" customHeight="1">
      <c r="A661" s="9"/>
      <c r="B661" s="10"/>
      <c r="C661" s="3"/>
      <c r="D661" s="10"/>
      <c r="E661" s="11"/>
      <c r="F661" s="7"/>
      <c r="G661" s="8"/>
      <c r="H661" s="5"/>
      <c r="I661" s="6"/>
      <c r="J661" s="7"/>
      <c r="K661" s="8"/>
      <c r="L661" s="5"/>
      <c r="M661" s="6"/>
      <c r="N661" s="33">
        <f t="shared" si="94"/>
        <v>0</v>
      </c>
      <c r="O661" s="34">
        <f t="shared" si="95"/>
        <v>0</v>
      </c>
      <c r="P661" s="35">
        <f t="shared" si="96"/>
        <v>0</v>
      </c>
    </row>
    <row r="662" spans="1:16" ht="19.5" customHeight="1">
      <c r="A662" s="9"/>
      <c r="B662" s="10"/>
      <c r="C662" s="3"/>
      <c r="D662" s="10"/>
      <c r="E662" s="11"/>
      <c r="F662" s="7"/>
      <c r="G662" s="8"/>
      <c r="H662" s="5"/>
      <c r="I662" s="6"/>
      <c r="J662" s="7"/>
      <c r="K662" s="8"/>
      <c r="L662" s="5"/>
      <c r="M662" s="6"/>
      <c r="N662" s="33">
        <f t="shared" si="94"/>
        <v>0</v>
      </c>
      <c r="O662" s="34">
        <f t="shared" si="95"/>
        <v>0</v>
      </c>
      <c r="P662" s="35">
        <f t="shared" si="96"/>
        <v>0</v>
      </c>
    </row>
    <row r="663" spans="1:16" ht="19.5" customHeight="1">
      <c r="A663" s="9"/>
      <c r="B663" s="10"/>
      <c r="C663" s="3"/>
      <c r="D663" s="10"/>
      <c r="E663" s="11"/>
      <c r="F663" s="7"/>
      <c r="G663" s="8"/>
      <c r="H663" s="5"/>
      <c r="I663" s="6"/>
      <c r="J663" s="7"/>
      <c r="K663" s="8"/>
      <c r="L663" s="5"/>
      <c r="M663" s="6"/>
      <c r="N663" s="33">
        <f t="shared" si="94"/>
        <v>0</v>
      </c>
      <c r="O663" s="34">
        <f t="shared" si="95"/>
        <v>0</v>
      </c>
      <c r="P663" s="35">
        <f t="shared" si="96"/>
        <v>0</v>
      </c>
    </row>
    <row r="664" spans="1:16" ht="19.5" customHeight="1" thickBot="1">
      <c r="A664" s="26"/>
      <c r="B664" s="27"/>
      <c r="C664" s="3"/>
      <c r="D664" s="27"/>
      <c r="E664" s="28"/>
      <c r="F664" s="7"/>
      <c r="G664" s="8"/>
      <c r="H664" s="5"/>
      <c r="I664" s="6"/>
      <c r="J664" s="7"/>
      <c r="K664" s="8"/>
      <c r="L664" s="5"/>
      <c r="M664" s="6"/>
      <c r="N664" s="36">
        <f t="shared" si="94"/>
        <v>0</v>
      </c>
      <c r="O664" s="37">
        <f t="shared" si="95"/>
        <v>0</v>
      </c>
      <c r="P664" s="38">
        <f t="shared" si="96"/>
        <v>0</v>
      </c>
    </row>
    <row r="665" spans="1:16" ht="19.5" customHeight="1" thickBot="1">
      <c r="A665" s="259" t="s">
        <v>14</v>
      </c>
      <c r="B665" s="260"/>
      <c r="C665" s="260"/>
      <c r="D665" s="260"/>
      <c r="E665" s="261"/>
      <c r="F665" s="39">
        <f aca="true" t="shared" si="97" ref="F665:O665">SUM(F642:F664)</f>
        <v>27.04</v>
      </c>
      <c r="G665" s="40">
        <f t="shared" si="97"/>
        <v>52</v>
      </c>
      <c r="H665" s="41">
        <f t="shared" si="97"/>
        <v>18.92</v>
      </c>
      <c r="I665" s="42">
        <f t="shared" si="97"/>
        <v>50</v>
      </c>
      <c r="J665" s="39">
        <f t="shared" si="97"/>
        <v>18.92</v>
      </c>
      <c r="K665" s="40">
        <f t="shared" si="97"/>
        <v>50</v>
      </c>
      <c r="L665" s="41">
        <f t="shared" si="97"/>
        <v>9.46</v>
      </c>
      <c r="M665" s="40">
        <f t="shared" si="97"/>
        <v>40</v>
      </c>
      <c r="N665" s="43">
        <f t="shared" si="97"/>
        <v>74.34</v>
      </c>
      <c r="O665" s="44">
        <f t="shared" si="97"/>
        <v>192</v>
      </c>
      <c r="P665" s="32">
        <f t="shared" si="96"/>
        <v>266.34000000000003</v>
      </c>
    </row>
    <row r="666" ht="19.5" customHeight="1"/>
    <row r="667" spans="1:16" ht="19.5" customHeight="1">
      <c r="A667" s="238" t="s">
        <v>0</v>
      </c>
      <c r="B667" s="238"/>
      <c r="C667" s="238"/>
      <c r="D667" s="238"/>
      <c r="E667" s="238"/>
      <c r="F667" s="238"/>
      <c r="G667" s="238"/>
      <c r="H667" s="238"/>
      <c r="I667" s="239"/>
      <c r="J667" s="238"/>
      <c r="K667" s="238"/>
      <c r="L667" s="238"/>
      <c r="M667" s="238"/>
      <c r="N667" s="238"/>
      <c r="O667" s="238"/>
      <c r="P667" s="238"/>
    </row>
    <row r="668" spans="1:16" ht="19.5" customHeight="1">
      <c r="A668" s="238"/>
      <c r="B668" s="238"/>
      <c r="C668" s="238"/>
      <c r="D668" s="238"/>
      <c r="E668" s="238"/>
      <c r="F668" s="238"/>
      <c r="G668" s="238"/>
      <c r="H668" s="238"/>
      <c r="I668" s="239"/>
      <c r="J668" s="240"/>
      <c r="K668" s="240"/>
      <c r="L668" s="239"/>
      <c r="M668" s="239"/>
      <c r="N668" s="239"/>
      <c r="O668" s="239"/>
      <c r="P668" s="239"/>
    </row>
    <row r="669" spans="1:11" ht="19.5" customHeight="1">
      <c r="A669" s="241" t="s">
        <v>55</v>
      </c>
      <c r="B669" s="241"/>
      <c r="J669" s="19"/>
      <c r="K669" s="19"/>
    </row>
    <row r="670" spans="1:2" ht="19.5" customHeight="1">
      <c r="A670" s="241"/>
      <c r="B670" s="241"/>
    </row>
    <row r="671" spans="1:14" ht="19.5" customHeight="1">
      <c r="A671" s="241"/>
      <c r="B671" s="241"/>
      <c r="K671" s="18"/>
      <c r="L671" s="18"/>
      <c r="M671" s="18"/>
      <c r="N671" s="18"/>
    </row>
    <row r="672" spans="1:16" ht="19.5" customHeight="1">
      <c r="A672" s="263" t="s">
        <v>15</v>
      </c>
      <c r="B672" s="254" t="s">
        <v>313</v>
      </c>
      <c r="C672" s="254"/>
      <c r="D672" s="254"/>
      <c r="E672" s="29"/>
      <c r="F672" s="16"/>
      <c r="G672" s="16"/>
      <c r="H672" s="16"/>
      <c r="K672" s="255" t="s">
        <v>16</v>
      </c>
      <c r="L672" s="255"/>
      <c r="M672" s="227" t="str">
        <f>R9</f>
        <v>jún 2013</v>
      </c>
      <c r="N672" s="227"/>
      <c r="O672" s="227"/>
      <c r="P672" s="227"/>
    </row>
    <row r="673" spans="1:22" ht="19.5" customHeight="1">
      <c r="A673" s="263"/>
      <c r="B673" s="254"/>
      <c r="C673" s="254"/>
      <c r="D673" s="254"/>
      <c r="E673" s="29"/>
      <c r="F673" s="16"/>
      <c r="G673" s="16"/>
      <c r="H673" s="16"/>
      <c r="K673" s="255"/>
      <c r="L673" s="255"/>
      <c r="M673" s="227"/>
      <c r="N673" s="227"/>
      <c r="O673" s="227"/>
      <c r="P673" s="227"/>
      <c r="T673" s="1"/>
      <c r="U673" s="1"/>
      <c r="V673" s="1"/>
    </row>
    <row r="674" spans="20:22" ht="19.5" customHeight="1" thickBot="1">
      <c r="T674" s="1"/>
      <c r="U674" s="1"/>
      <c r="V674" s="1"/>
    </row>
    <row r="675" spans="1:22" ht="19.5" customHeight="1" thickBot="1">
      <c r="A675" s="242" t="s">
        <v>2</v>
      </c>
      <c r="B675" s="245" t="s">
        <v>3</v>
      </c>
      <c r="C675" s="248" t="s">
        <v>4</v>
      </c>
      <c r="D675" s="251" t="s">
        <v>5</v>
      </c>
      <c r="E675" s="262" t="s">
        <v>6</v>
      </c>
      <c r="F675" s="235" t="s">
        <v>7</v>
      </c>
      <c r="G675" s="235"/>
      <c r="H675" s="235"/>
      <c r="I675" s="235"/>
      <c r="J675" s="235"/>
      <c r="K675" s="235"/>
      <c r="L675" s="235"/>
      <c r="M675" s="231"/>
      <c r="N675" s="234" t="s">
        <v>12</v>
      </c>
      <c r="O675" s="235"/>
      <c r="P675" s="228" t="s">
        <v>14</v>
      </c>
      <c r="T675" s="1"/>
      <c r="U675" s="1"/>
      <c r="V675" s="1"/>
    </row>
    <row r="676" spans="1:22" ht="19.5" customHeight="1">
      <c r="A676" s="243"/>
      <c r="B676" s="246"/>
      <c r="C676" s="249"/>
      <c r="D676" s="252"/>
      <c r="E676" s="232"/>
      <c r="F676" s="256" t="s">
        <v>8</v>
      </c>
      <c r="G676" s="257"/>
      <c r="H676" s="258" t="s">
        <v>9</v>
      </c>
      <c r="I676" s="258"/>
      <c r="J676" s="256" t="s">
        <v>10</v>
      </c>
      <c r="K676" s="257"/>
      <c r="L676" s="258" t="s">
        <v>11</v>
      </c>
      <c r="M676" s="257"/>
      <c r="N676" s="236"/>
      <c r="O676" s="237"/>
      <c r="P676" s="229"/>
      <c r="T676" s="1"/>
      <c r="U676" s="1"/>
      <c r="V676" s="1"/>
    </row>
    <row r="677" spans="1:31" ht="19.5" customHeight="1" thickBot="1">
      <c r="A677" s="244"/>
      <c r="B677" s="247"/>
      <c r="C677" s="250"/>
      <c r="D677" s="253"/>
      <c r="E677" s="233"/>
      <c r="F677" s="20" t="s">
        <v>336</v>
      </c>
      <c r="G677" s="21" t="s">
        <v>13</v>
      </c>
      <c r="H677" s="20" t="s">
        <v>336</v>
      </c>
      <c r="I677" s="22" t="s">
        <v>13</v>
      </c>
      <c r="J677" s="20" t="s">
        <v>336</v>
      </c>
      <c r="K677" s="21" t="s">
        <v>13</v>
      </c>
      <c r="L677" s="20" t="s">
        <v>336</v>
      </c>
      <c r="M677" s="21" t="s">
        <v>13</v>
      </c>
      <c r="N677" s="20" t="s">
        <v>336</v>
      </c>
      <c r="O677" s="22" t="s">
        <v>13</v>
      </c>
      <c r="P677" s="230"/>
      <c r="T677" s="1"/>
      <c r="U677" s="1"/>
      <c r="V677" s="1"/>
      <c r="AE677" s="49"/>
    </row>
    <row r="678" spans="1:34" ht="19.5" customHeight="1">
      <c r="A678" s="2" t="s">
        <v>449</v>
      </c>
      <c r="B678" s="3" t="s">
        <v>507</v>
      </c>
      <c r="C678" s="3" t="s">
        <v>355</v>
      </c>
      <c r="D678" s="3" t="s">
        <v>504</v>
      </c>
      <c r="E678" s="4"/>
      <c r="F678" s="7">
        <v>4.04</v>
      </c>
      <c r="G678" s="8">
        <v>16</v>
      </c>
      <c r="H678" s="5"/>
      <c r="I678" s="6"/>
      <c r="J678" s="162"/>
      <c r="K678" s="129"/>
      <c r="L678" s="5"/>
      <c r="M678" s="6"/>
      <c r="N678" s="33">
        <f>SUM(F678+H678+J678+L678)</f>
        <v>4.04</v>
      </c>
      <c r="O678" s="34">
        <f>SUM(G678+I678+K678+M678)</f>
        <v>16</v>
      </c>
      <c r="P678" s="35">
        <f>SUM(N678:O678)</f>
        <v>20.04</v>
      </c>
      <c r="R678" s="157" t="s">
        <v>8</v>
      </c>
      <c r="S678" s="194" t="s">
        <v>355</v>
      </c>
      <c r="T678" s="196" t="s">
        <v>356</v>
      </c>
      <c r="U678" s="299" t="s">
        <v>376</v>
      </c>
      <c r="V678" s="300"/>
      <c r="W678" s="158" t="s">
        <v>353</v>
      </c>
      <c r="X678" s="158" t="s">
        <v>354</v>
      </c>
      <c r="Y678" s="183" t="s">
        <v>349</v>
      </c>
      <c r="Z678" s="191" t="s">
        <v>363</v>
      </c>
      <c r="AA678" s="173" t="s">
        <v>362</v>
      </c>
      <c r="AB678" s="184" t="s">
        <v>351</v>
      </c>
      <c r="AC678" s="180" t="s">
        <v>350</v>
      </c>
      <c r="AD678" s="203" t="s">
        <v>377</v>
      </c>
      <c r="AE678" s="202"/>
      <c r="AF678" s="49"/>
      <c r="AH678" s="49"/>
    </row>
    <row r="679" spans="1:34" ht="19.5" customHeight="1">
      <c r="A679" s="9" t="s">
        <v>449</v>
      </c>
      <c r="B679" s="10" t="s">
        <v>507</v>
      </c>
      <c r="C679" s="3" t="s">
        <v>356</v>
      </c>
      <c r="D679" s="10" t="s">
        <v>504</v>
      </c>
      <c r="E679" s="11"/>
      <c r="F679" s="7">
        <v>4.04</v>
      </c>
      <c r="G679" s="8"/>
      <c r="H679" s="5"/>
      <c r="I679" s="6"/>
      <c r="J679" s="7"/>
      <c r="K679" s="8"/>
      <c r="L679" s="5"/>
      <c r="M679" s="6"/>
      <c r="N679" s="33">
        <f aca="true" t="shared" si="98" ref="N679:N700">SUM(F679+H679+J679+L679)</f>
        <v>4.04</v>
      </c>
      <c r="O679" s="34">
        <f aca="true" t="shared" si="99" ref="O679:O700">SUM(G679+I679+K679+M679)</f>
        <v>0</v>
      </c>
      <c r="P679" s="35">
        <f aca="true" t="shared" si="100" ref="P679:P701">SUM(N679:O679)</f>
        <v>4.04</v>
      </c>
      <c r="R679" s="157" t="s">
        <v>336</v>
      </c>
      <c r="S679" s="195">
        <v>4.04</v>
      </c>
      <c r="T679" s="197">
        <v>4.04</v>
      </c>
      <c r="U679" s="297">
        <v>9.44</v>
      </c>
      <c r="V679" s="298"/>
      <c r="W679" s="159">
        <v>10.81</v>
      </c>
      <c r="X679" s="159">
        <v>10.81</v>
      </c>
      <c r="Y679" s="193">
        <v>13.52</v>
      </c>
      <c r="Z679" s="192">
        <v>13.52</v>
      </c>
      <c r="AA679" s="173">
        <v>13.52</v>
      </c>
      <c r="AB679" s="185">
        <v>5.4</v>
      </c>
      <c r="AC679" s="181">
        <v>8.09</v>
      </c>
      <c r="AD679" s="204">
        <v>8.09</v>
      </c>
      <c r="AE679" s="126"/>
      <c r="AF679" s="49"/>
      <c r="AH679" s="49"/>
    </row>
    <row r="680" spans="1:34" ht="19.5" customHeight="1">
      <c r="A680" s="9" t="s">
        <v>452</v>
      </c>
      <c r="B680" s="114" t="s">
        <v>512</v>
      </c>
      <c r="C680" s="3" t="s">
        <v>362</v>
      </c>
      <c r="D680" s="10" t="s">
        <v>509</v>
      </c>
      <c r="E680" s="11"/>
      <c r="F680" s="7">
        <v>13.52</v>
      </c>
      <c r="G680" s="8">
        <v>21</v>
      </c>
      <c r="H680" s="5">
        <v>9.46</v>
      </c>
      <c r="I680" s="6">
        <v>20</v>
      </c>
      <c r="J680" s="7">
        <v>9.46</v>
      </c>
      <c r="K680" s="8">
        <v>20</v>
      </c>
      <c r="L680" s="5">
        <v>9.46</v>
      </c>
      <c r="M680" s="6">
        <v>20</v>
      </c>
      <c r="N680" s="33">
        <f t="shared" si="98"/>
        <v>41.9</v>
      </c>
      <c r="O680" s="34">
        <f t="shared" si="99"/>
        <v>81</v>
      </c>
      <c r="P680" s="35">
        <f t="shared" si="100"/>
        <v>122.9</v>
      </c>
      <c r="R680" s="157" t="s">
        <v>340</v>
      </c>
      <c r="S680" s="195">
        <v>16</v>
      </c>
      <c r="T680" s="197">
        <v>0</v>
      </c>
      <c r="U680" s="297">
        <v>1.3</v>
      </c>
      <c r="V680" s="298"/>
      <c r="W680" s="159">
        <v>11</v>
      </c>
      <c r="X680" s="159">
        <v>6</v>
      </c>
      <c r="Y680" s="193">
        <v>6</v>
      </c>
      <c r="Z680" s="192">
        <v>5</v>
      </c>
      <c r="AA680" s="173">
        <v>21</v>
      </c>
      <c r="AB680" s="185">
        <v>1.3</v>
      </c>
      <c r="AC680" s="181">
        <v>23</v>
      </c>
      <c r="AD680" s="204">
        <v>16</v>
      </c>
      <c r="AE680" s="126"/>
      <c r="AF680" s="49"/>
      <c r="AH680" s="49"/>
    </row>
    <row r="681" spans="1:34" ht="19.5" customHeight="1">
      <c r="A681" s="9" t="s">
        <v>452</v>
      </c>
      <c r="B681" s="10" t="s">
        <v>512</v>
      </c>
      <c r="C681" s="3" t="s">
        <v>363</v>
      </c>
      <c r="D681" s="10" t="s">
        <v>509</v>
      </c>
      <c r="E681" s="11"/>
      <c r="F681" s="7">
        <v>13.52</v>
      </c>
      <c r="G681" s="8">
        <v>5</v>
      </c>
      <c r="H681" s="5">
        <v>9.46</v>
      </c>
      <c r="I681" s="6">
        <v>5</v>
      </c>
      <c r="J681" s="7">
        <v>9.46</v>
      </c>
      <c r="K681" s="8">
        <v>5</v>
      </c>
      <c r="L681" s="5"/>
      <c r="M681" s="6"/>
      <c r="N681" s="33">
        <f t="shared" si="98"/>
        <v>32.44</v>
      </c>
      <c r="O681" s="34">
        <f t="shared" si="99"/>
        <v>15</v>
      </c>
      <c r="P681" s="35">
        <f t="shared" si="100"/>
        <v>47.44</v>
      </c>
      <c r="R681" s="119"/>
      <c r="T681" s="119"/>
      <c r="U681" s="119"/>
      <c r="V681" s="119"/>
      <c r="AE681" s="126"/>
      <c r="AF681" s="126"/>
      <c r="AG681" s="126"/>
      <c r="AH681" s="126"/>
    </row>
    <row r="682" spans="1:34" ht="19.5" customHeight="1">
      <c r="A682" s="9" t="s">
        <v>588</v>
      </c>
      <c r="B682" s="10" t="s">
        <v>659</v>
      </c>
      <c r="C682" s="3" t="s">
        <v>353</v>
      </c>
      <c r="D682" s="10" t="s">
        <v>391</v>
      </c>
      <c r="E682" s="11"/>
      <c r="F682" s="7">
        <v>10.81</v>
      </c>
      <c r="G682" s="8">
        <v>11</v>
      </c>
      <c r="H682" s="5">
        <v>6.76</v>
      </c>
      <c r="I682" s="6">
        <v>10</v>
      </c>
      <c r="J682" s="7">
        <v>6.76</v>
      </c>
      <c r="K682" s="8">
        <v>10</v>
      </c>
      <c r="L682" s="5"/>
      <c r="M682" s="6"/>
      <c r="N682" s="33">
        <f t="shared" si="98"/>
        <v>24.33</v>
      </c>
      <c r="O682" s="34">
        <f t="shared" si="99"/>
        <v>31</v>
      </c>
      <c r="P682" s="35">
        <f t="shared" si="100"/>
        <v>55.33</v>
      </c>
      <c r="R682" s="124" t="s">
        <v>342</v>
      </c>
      <c r="S682" s="194" t="s">
        <v>379</v>
      </c>
      <c r="T682" s="196" t="s">
        <v>380</v>
      </c>
      <c r="U682" s="183" t="s">
        <v>349</v>
      </c>
      <c r="V682" s="189" t="s">
        <v>372</v>
      </c>
      <c r="W682" s="177" t="s">
        <v>348</v>
      </c>
      <c r="X682" s="178" t="s">
        <v>363</v>
      </c>
      <c r="Y682" s="174" t="s">
        <v>362</v>
      </c>
      <c r="Z682" s="186" t="s">
        <v>351</v>
      </c>
      <c r="AA682" s="182" t="s">
        <v>350</v>
      </c>
      <c r="AB682" s="203" t="s">
        <v>378</v>
      </c>
      <c r="AC682" s="201"/>
      <c r="AD682" s="201"/>
      <c r="AE682" s="125"/>
      <c r="AF682" s="202"/>
      <c r="AG682" s="202"/>
      <c r="AH682" s="125"/>
    </row>
    <row r="683" spans="1:34" ht="19.5" customHeight="1">
      <c r="A683" s="9" t="s">
        <v>588</v>
      </c>
      <c r="B683" s="10" t="s">
        <v>659</v>
      </c>
      <c r="C683" s="3" t="s">
        <v>354</v>
      </c>
      <c r="D683" s="10" t="s">
        <v>391</v>
      </c>
      <c r="E683" s="11"/>
      <c r="F683" s="7">
        <v>10.81</v>
      </c>
      <c r="G683" s="8">
        <v>6</v>
      </c>
      <c r="H683" s="5">
        <v>6.76</v>
      </c>
      <c r="I683" s="6">
        <v>5</v>
      </c>
      <c r="J683" s="7">
        <v>6.76</v>
      </c>
      <c r="K683" s="8">
        <v>5</v>
      </c>
      <c r="L683" s="5"/>
      <c r="M683" s="6"/>
      <c r="N683" s="33">
        <f t="shared" si="98"/>
        <v>24.33</v>
      </c>
      <c r="O683" s="34">
        <f t="shared" si="99"/>
        <v>16</v>
      </c>
      <c r="P683" s="35">
        <f t="shared" si="100"/>
        <v>40.33</v>
      </c>
      <c r="R683" s="124" t="s">
        <v>336</v>
      </c>
      <c r="S683" s="160">
        <v>6.76</v>
      </c>
      <c r="T683" s="198">
        <v>6.76</v>
      </c>
      <c r="U683" s="172">
        <v>9.46</v>
      </c>
      <c r="V683" s="190">
        <v>9.46</v>
      </c>
      <c r="W683" s="176">
        <v>9.46</v>
      </c>
      <c r="X683" s="179">
        <v>9.46</v>
      </c>
      <c r="Y683" s="175">
        <v>9.46</v>
      </c>
      <c r="Z683" s="185">
        <v>5.4</v>
      </c>
      <c r="AA683" s="181">
        <v>5.4</v>
      </c>
      <c r="AB683" s="204">
        <v>5.4</v>
      </c>
      <c r="AC683" s="49"/>
      <c r="AD683" s="126"/>
      <c r="AE683" s="126"/>
      <c r="AF683" s="126"/>
      <c r="AG683" s="126"/>
      <c r="AH683" s="126"/>
    </row>
    <row r="684" spans="1:34" ht="19.5" customHeight="1">
      <c r="A684" s="9" t="s">
        <v>721</v>
      </c>
      <c r="B684" s="10" t="s">
        <v>785</v>
      </c>
      <c r="C684" s="3" t="s">
        <v>362</v>
      </c>
      <c r="D684" s="10" t="s">
        <v>652</v>
      </c>
      <c r="E684" s="11"/>
      <c r="F684" s="7">
        <v>13.52</v>
      </c>
      <c r="G684" s="8">
        <v>21</v>
      </c>
      <c r="H684" s="5">
        <v>9.46</v>
      </c>
      <c r="I684" s="6">
        <v>20</v>
      </c>
      <c r="J684" s="7">
        <v>9.46</v>
      </c>
      <c r="K684" s="8">
        <v>20</v>
      </c>
      <c r="L684" s="5">
        <v>9.46</v>
      </c>
      <c r="M684" s="6">
        <v>20</v>
      </c>
      <c r="N684" s="33">
        <f t="shared" si="98"/>
        <v>41.9</v>
      </c>
      <c r="O684" s="34">
        <f t="shared" si="99"/>
        <v>81</v>
      </c>
      <c r="P684" s="35">
        <f t="shared" si="100"/>
        <v>122.9</v>
      </c>
      <c r="R684" s="124" t="s">
        <v>340</v>
      </c>
      <c r="S684" s="160">
        <v>10</v>
      </c>
      <c r="T684" s="198">
        <v>5</v>
      </c>
      <c r="U684" s="172">
        <v>5</v>
      </c>
      <c r="V684" s="190">
        <v>14</v>
      </c>
      <c r="W684" s="176">
        <v>22</v>
      </c>
      <c r="X684" s="179">
        <v>5</v>
      </c>
      <c r="Y684" s="175">
        <v>20</v>
      </c>
      <c r="Z684" s="185">
        <v>0</v>
      </c>
      <c r="AA684" s="181">
        <v>22</v>
      </c>
      <c r="AB684" s="204">
        <v>15</v>
      </c>
      <c r="AC684" s="49"/>
      <c r="AD684" s="126"/>
      <c r="AE684" s="126"/>
      <c r="AF684" s="126"/>
      <c r="AG684" s="126"/>
      <c r="AH684" s="126"/>
    </row>
    <row r="685" spans="1:16" ht="19.5" customHeight="1">
      <c r="A685" s="9" t="s">
        <v>721</v>
      </c>
      <c r="B685" s="10" t="s">
        <v>785</v>
      </c>
      <c r="C685" s="3" t="s">
        <v>363</v>
      </c>
      <c r="D685" s="10" t="s">
        <v>652</v>
      </c>
      <c r="E685" s="11"/>
      <c r="F685" s="7">
        <v>13.52</v>
      </c>
      <c r="G685" s="8">
        <v>5</v>
      </c>
      <c r="H685" s="5">
        <v>9.46</v>
      </c>
      <c r="I685" s="6">
        <v>5</v>
      </c>
      <c r="J685" s="7">
        <v>9.46</v>
      </c>
      <c r="K685" s="8">
        <v>5</v>
      </c>
      <c r="L685" s="5"/>
      <c r="M685" s="6"/>
      <c r="N685" s="33">
        <f t="shared" si="98"/>
        <v>32.44</v>
      </c>
      <c r="O685" s="34">
        <f t="shared" si="99"/>
        <v>15</v>
      </c>
      <c r="P685" s="35">
        <f t="shared" si="100"/>
        <v>47.44</v>
      </c>
    </row>
    <row r="686" spans="1:16" ht="19.5" customHeight="1">
      <c r="A686" s="9" t="s">
        <v>836</v>
      </c>
      <c r="B686" s="10" t="s">
        <v>890</v>
      </c>
      <c r="C686" s="3" t="s">
        <v>355</v>
      </c>
      <c r="D686" s="10" t="s">
        <v>492</v>
      </c>
      <c r="E686" s="11" t="s">
        <v>891</v>
      </c>
      <c r="F686" s="7"/>
      <c r="G686" s="8">
        <v>16</v>
      </c>
      <c r="H686" s="5"/>
      <c r="I686" s="6"/>
      <c r="J686" s="7"/>
      <c r="K686" s="8"/>
      <c r="L686" s="5"/>
      <c r="M686" s="6"/>
      <c r="N686" s="33">
        <f t="shared" si="98"/>
        <v>0</v>
      </c>
      <c r="O686" s="34">
        <f t="shared" si="99"/>
        <v>16</v>
      </c>
      <c r="P686" s="35">
        <f t="shared" si="100"/>
        <v>16</v>
      </c>
    </row>
    <row r="687" spans="1:22" ht="19.5" customHeight="1">
      <c r="A687" s="9" t="s">
        <v>836</v>
      </c>
      <c r="B687" s="10" t="s">
        <v>890</v>
      </c>
      <c r="C687" s="3" t="s">
        <v>356</v>
      </c>
      <c r="D687" s="10" t="s">
        <v>492</v>
      </c>
      <c r="E687" s="11" t="s">
        <v>891</v>
      </c>
      <c r="F687" s="7"/>
      <c r="G687" s="8"/>
      <c r="H687" s="5"/>
      <c r="I687" s="6"/>
      <c r="J687" s="7"/>
      <c r="K687" s="8"/>
      <c r="L687" s="5"/>
      <c r="M687" s="6"/>
      <c r="N687" s="33">
        <f t="shared" si="98"/>
        <v>0</v>
      </c>
      <c r="O687" s="34">
        <f t="shared" si="99"/>
        <v>0</v>
      </c>
      <c r="P687" s="35">
        <f t="shared" si="100"/>
        <v>0</v>
      </c>
      <c r="T687" s="1"/>
      <c r="U687" s="1"/>
      <c r="V687" s="1"/>
    </row>
    <row r="688" spans="1:22" ht="19.5" customHeight="1">
      <c r="A688" s="9"/>
      <c r="B688" s="10"/>
      <c r="C688" s="3"/>
      <c r="D688" s="10"/>
      <c r="E688" s="11"/>
      <c r="F688" s="7"/>
      <c r="G688" s="8"/>
      <c r="H688" s="5"/>
      <c r="I688" s="6"/>
      <c r="J688" s="7"/>
      <c r="K688" s="8"/>
      <c r="L688" s="5"/>
      <c r="M688" s="6"/>
      <c r="N688" s="33">
        <f t="shared" si="98"/>
        <v>0</v>
      </c>
      <c r="O688" s="34">
        <f t="shared" si="99"/>
        <v>0</v>
      </c>
      <c r="P688" s="35">
        <f t="shared" si="100"/>
        <v>0</v>
      </c>
      <c r="T688" s="1"/>
      <c r="U688" s="1"/>
      <c r="V688" s="1"/>
    </row>
    <row r="689" spans="1:22" ht="19.5" customHeight="1">
      <c r="A689" s="9"/>
      <c r="B689" s="10"/>
      <c r="C689" s="3"/>
      <c r="D689" s="10"/>
      <c r="E689" s="11"/>
      <c r="F689" s="7"/>
      <c r="G689" s="8"/>
      <c r="H689" s="5"/>
      <c r="I689" s="6"/>
      <c r="J689" s="7"/>
      <c r="K689" s="8"/>
      <c r="L689" s="5"/>
      <c r="M689" s="6"/>
      <c r="N689" s="33">
        <f t="shared" si="98"/>
        <v>0</v>
      </c>
      <c r="O689" s="34">
        <f t="shared" si="99"/>
        <v>0</v>
      </c>
      <c r="P689" s="35">
        <f t="shared" si="100"/>
        <v>0</v>
      </c>
      <c r="T689" s="1"/>
      <c r="U689" s="1"/>
      <c r="V689" s="1"/>
    </row>
    <row r="690" spans="1:22" ht="19.5" customHeight="1">
      <c r="A690" s="9"/>
      <c r="B690" s="10"/>
      <c r="C690" s="3"/>
      <c r="D690" s="10"/>
      <c r="E690" s="11"/>
      <c r="F690" s="7"/>
      <c r="G690" s="8"/>
      <c r="H690" s="5"/>
      <c r="I690" s="6"/>
      <c r="J690" s="7"/>
      <c r="K690" s="8"/>
      <c r="L690" s="5"/>
      <c r="M690" s="6"/>
      <c r="N690" s="33">
        <f t="shared" si="98"/>
        <v>0</v>
      </c>
      <c r="O690" s="34">
        <f t="shared" si="99"/>
        <v>0</v>
      </c>
      <c r="P690" s="35">
        <f t="shared" si="100"/>
        <v>0</v>
      </c>
      <c r="T690" s="1"/>
      <c r="U690" s="1"/>
      <c r="V690" s="1"/>
    </row>
    <row r="691" spans="1:22" ht="19.5" customHeight="1">
      <c r="A691" s="9"/>
      <c r="B691" s="10"/>
      <c r="C691" s="3"/>
      <c r="D691" s="10"/>
      <c r="E691" s="11"/>
      <c r="F691" s="7"/>
      <c r="G691" s="8"/>
      <c r="H691" s="5"/>
      <c r="I691" s="6"/>
      <c r="J691" s="7"/>
      <c r="K691" s="8"/>
      <c r="L691" s="5"/>
      <c r="M691" s="6"/>
      <c r="N691" s="33">
        <f t="shared" si="98"/>
        <v>0</v>
      </c>
      <c r="O691" s="34">
        <f t="shared" si="99"/>
        <v>0</v>
      </c>
      <c r="P691" s="35">
        <f t="shared" si="100"/>
        <v>0</v>
      </c>
      <c r="T691" s="1"/>
      <c r="U691" s="1"/>
      <c r="V691" s="1"/>
    </row>
    <row r="692" spans="1:22" ht="19.5" customHeight="1">
      <c r="A692" s="9"/>
      <c r="B692" s="10"/>
      <c r="C692" s="3"/>
      <c r="D692" s="10"/>
      <c r="E692" s="11"/>
      <c r="F692" s="7"/>
      <c r="G692" s="8"/>
      <c r="H692" s="5"/>
      <c r="I692" s="6"/>
      <c r="J692" s="7"/>
      <c r="K692" s="8"/>
      <c r="L692" s="5"/>
      <c r="M692" s="6"/>
      <c r="N692" s="33">
        <f t="shared" si="98"/>
        <v>0</v>
      </c>
      <c r="O692" s="34">
        <f t="shared" si="99"/>
        <v>0</v>
      </c>
      <c r="P692" s="35">
        <f t="shared" si="100"/>
        <v>0</v>
      </c>
      <c r="T692" s="1"/>
      <c r="U692" s="1"/>
      <c r="V692" s="1"/>
    </row>
    <row r="693" spans="1:22" ht="19.5" customHeight="1">
      <c r="A693" s="9"/>
      <c r="B693" s="10"/>
      <c r="C693" s="3"/>
      <c r="D693" s="10"/>
      <c r="E693" s="11"/>
      <c r="F693" s="7"/>
      <c r="G693" s="8"/>
      <c r="H693" s="5"/>
      <c r="I693" s="6"/>
      <c r="J693" s="7"/>
      <c r="K693" s="8"/>
      <c r="L693" s="5"/>
      <c r="M693" s="6"/>
      <c r="N693" s="33">
        <f t="shared" si="98"/>
        <v>0</v>
      </c>
      <c r="O693" s="34">
        <f t="shared" si="99"/>
        <v>0</v>
      </c>
      <c r="P693" s="35">
        <f t="shared" si="100"/>
        <v>0</v>
      </c>
      <c r="T693" s="1"/>
      <c r="U693" s="1"/>
      <c r="V693" s="1"/>
    </row>
    <row r="694" spans="1:16" ht="19.5" customHeight="1">
      <c r="A694" s="9"/>
      <c r="B694" s="10"/>
      <c r="C694" s="3"/>
      <c r="D694" s="10"/>
      <c r="E694" s="11"/>
      <c r="F694" s="7"/>
      <c r="G694" s="8"/>
      <c r="H694" s="5"/>
      <c r="I694" s="6"/>
      <c r="J694" s="7"/>
      <c r="K694" s="8"/>
      <c r="L694" s="5"/>
      <c r="M694" s="6"/>
      <c r="N694" s="33">
        <f t="shared" si="98"/>
        <v>0</v>
      </c>
      <c r="O694" s="34">
        <f t="shared" si="99"/>
        <v>0</v>
      </c>
      <c r="P694" s="35">
        <f t="shared" si="100"/>
        <v>0</v>
      </c>
    </row>
    <row r="695" spans="1:16" ht="19.5" customHeight="1">
      <c r="A695" s="9"/>
      <c r="B695" s="10"/>
      <c r="C695" s="3"/>
      <c r="D695" s="10"/>
      <c r="E695" s="11"/>
      <c r="F695" s="7"/>
      <c r="G695" s="8"/>
      <c r="H695" s="5"/>
      <c r="I695" s="6"/>
      <c r="J695" s="7"/>
      <c r="K695" s="8"/>
      <c r="L695" s="5"/>
      <c r="M695" s="6"/>
      <c r="N695" s="33">
        <f t="shared" si="98"/>
        <v>0</v>
      </c>
      <c r="O695" s="34">
        <f t="shared" si="99"/>
        <v>0</v>
      </c>
      <c r="P695" s="35">
        <f t="shared" si="100"/>
        <v>0</v>
      </c>
    </row>
    <row r="696" spans="1:16" ht="19.5" customHeight="1">
      <c r="A696" s="9"/>
      <c r="B696" s="10"/>
      <c r="C696" s="3"/>
      <c r="D696" s="10"/>
      <c r="E696" s="11"/>
      <c r="F696" s="7"/>
      <c r="G696" s="8"/>
      <c r="H696" s="5"/>
      <c r="I696" s="6"/>
      <c r="J696" s="7"/>
      <c r="K696" s="8"/>
      <c r="L696" s="5"/>
      <c r="M696" s="6"/>
      <c r="N696" s="33">
        <f t="shared" si="98"/>
        <v>0</v>
      </c>
      <c r="O696" s="34">
        <f t="shared" si="99"/>
        <v>0</v>
      </c>
      <c r="P696" s="35">
        <f t="shared" si="100"/>
        <v>0</v>
      </c>
    </row>
    <row r="697" spans="1:16" ht="19.5" customHeight="1">
      <c r="A697" s="9"/>
      <c r="B697" s="10"/>
      <c r="C697" s="3"/>
      <c r="D697" s="10"/>
      <c r="E697" s="11"/>
      <c r="F697" s="7"/>
      <c r="G697" s="8"/>
      <c r="H697" s="5"/>
      <c r="I697" s="6"/>
      <c r="J697" s="7"/>
      <c r="K697" s="8"/>
      <c r="L697" s="5"/>
      <c r="M697" s="6"/>
      <c r="N697" s="33">
        <f t="shared" si="98"/>
        <v>0</v>
      </c>
      <c r="O697" s="34">
        <f t="shared" si="99"/>
        <v>0</v>
      </c>
      <c r="P697" s="35">
        <f t="shared" si="100"/>
        <v>0</v>
      </c>
    </row>
    <row r="698" spans="1:16" ht="19.5" customHeight="1">
      <c r="A698" s="9"/>
      <c r="B698" s="10"/>
      <c r="C698" s="3"/>
      <c r="D698" s="10"/>
      <c r="E698" s="11"/>
      <c r="F698" s="7"/>
      <c r="G698" s="8"/>
      <c r="H698" s="5"/>
      <c r="I698" s="6"/>
      <c r="J698" s="7"/>
      <c r="K698" s="8"/>
      <c r="L698" s="5"/>
      <c r="M698" s="6"/>
      <c r="N698" s="33">
        <f t="shared" si="98"/>
        <v>0</v>
      </c>
      <c r="O698" s="34">
        <f t="shared" si="99"/>
        <v>0</v>
      </c>
      <c r="P698" s="35">
        <f t="shared" si="100"/>
        <v>0</v>
      </c>
    </row>
    <row r="699" spans="1:16" ht="19.5" customHeight="1">
      <c r="A699" s="9"/>
      <c r="B699" s="10"/>
      <c r="C699" s="3"/>
      <c r="D699" s="10"/>
      <c r="E699" s="11"/>
      <c r="F699" s="7"/>
      <c r="G699" s="8"/>
      <c r="H699" s="5"/>
      <c r="I699" s="6"/>
      <c r="J699" s="7"/>
      <c r="K699" s="8"/>
      <c r="L699" s="5"/>
      <c r="M699" s="6"/>
      <c r="N699" s="33">
        <f t="shared" si="98"/>
        <v>0</v>
      </c>
      <c r="O699" s="34">
        <f t="shared" si="99"/>
        <v>0</v>
      </c>
      <c r="P699" s="35">
        <f t="shared" si="100"/>
        <v>0</v>
      </c>
    </row>
    <row r="700" spans="1:16" ht="19.5" customHeight="1" thickBot="1">
      <c r="A700" s="26"/>
      <c r="B700" s="27"/>
      <c r="C700" s="3"/>
      <c r="D700" s="27"/>
      <c r="E700" s="28"/>
      <c r="F700" s="7"/>
      <c r="G700" s="8"/>
      <c r="H700" s="5"/>
      <c r="I700" s="6"/>
      <c r="J700" s="163"/>
      <c r="K700" s="130"/>
      <c r="L700" s="5"/>
      <c r="M700" s="6"/>
      <c r="N700" s="36">
        <f t="shared" si="98"/>
        <v>0</v>
      </c>
      <c r="O700" s="37">
        <f t="shared" si="99"/>
        <v>0</v>
      </c>
      <c r="P700" s="38">
        <f t="shared" si="100"/>
        <v>0</v>
      </c>
    </row>
    <row r="701" spans="1:16" ht="19.5" customHeight="1" thickBot="1">
      <c r="A701" s="259" t="s">
        <v>14</v>
      </c>
      <c r="B701" s="260"/>
      <c r="C701" s="260"/>
      <c r="D701" s="260"/>
      <c r="E701" s="261"/>
      <c r="F701" s="39">
        <f aca="true" t="shared" si="101" ref="F701:O701">SUM(F678:F700)</f>
        <v>83.78</v>
      </c>
      <c r="G701" s="40">
        <f t="shared" si="101"/>
        <v>101</v>
      </c>
      <c r="H701" s="41">
        <f t="shared" si="101"/>
        <v>51.36</v>
      </c>
      <c r="I701" s="42">
        <f t="shared" si="101"/>
        <v>65</v>
      </c>
      <c r="J701" s="39">
        <f t="shared" si="101"/>
        <v>51.36</v>
      </c>
      <c r="K701" s="40">
        <f t="shared" si="101"/>
        <v>65</v>
      </c>
      <c r="L701" s="41">
        <f t="shared" si="101"/>
        <v>18.92</v>
      </c>
      <c r="M701" s="40">
        <f t="shared" si="101"/>
        <v>40</v>
      </c>
      <c r="N701" s="43">
        <f t="shared" si="101"/>
        <v>205.42</v>
      </c>
      <c r="O701" s="44">
        <f t="shared" si="101"/>
        <v>271</v>
      </c>
      <c r="P701" s="32">
        <f t="shared" si="100"/>
        <v>476.41999999999996</v>
      </c>
    </row>
    <row r="702" ht="19.5" customHeight="1"/>
    <row r="703" spans="1:16" ht="19.5" customHeight="1">
      <c r="A703" s="238" t="s">
        <v>0</v>
      </c>
      <c r="B703" s="238"/>
      <c r="C703" s="238"/>
      <c r="D703" s="238"/>
      <c r="E703" s="238"/>
      <c r="F703" s="238"/>
      <c r="G703" s="238"/>
      <c r="H703" s="238"/>
      <c r="I703" s="239"/>
      <c r="J703" s="238"/>
      <c r="K703" s="238"/>
      <c r="L703" s="238"/>
      <c r="M703" s="238"/>
      <c r="N703" s="238"/>
      <c r="O703" s="238"/>
      <c r="P703" s="238"/>
    </row>
    <row r="704" spans="1:16" ht="19.5" customHeight="1">
      <c r="A704" s="238"/>
      <c r="B704" s="238"/>
      <c r="C704" s="238"/>
      <c r="D704" s="238"/>
      <c r="E704" s="238"/>
      <c r="F704" s="238"/>
      <c r="G704" s="238"/>
      <c r="H704" s="238"/>
      <c r="I704" s="239"/>
      <c r="J704" s="240"/>
      <c r="K704" s="240"/>
      <c r="L704" s="239"/>
      <c r="M704" s="239"/>
      <c r="N704" s="239"/>
      <c r="O704" s="239"/>
      <c r="P704" s="239"/>
    </row>
    <row r="705" spans="1:11" ht="19.5" customHeight="1">
      <c r="A705" s="241" t="s">
        <v>56</v>
      </c>
      <c r="B705" s="241"/>
      <c r="J705" s="19"/>
      <c r="K705" s="19"/>
    </row>
    <row r="706" spans="1:2" ht="19.5" customHeight="1">
      <c r="A706" s="241"/>
      <c r="B706" s="241"/>
    </row>
    <row r="707" spans="11:14" ht="19.5" customHeight="1">
      <c r="K707" s="18"/>
      <c r="L707" s="18"/>
      <c r="M707" s="18"/>
      <c r="N707" s="18"/>
    </row>
    <row r="708" spans="1:16" ht="19.5" customHeight="1">
      <c r="A708" s="263" t="s">
        <v>15</v>
      </c>
      <c r="B708" s="254" t="s">
        <v>251</v>
      </c>
      <c r="C708" s="254"/>
      <c r="D708" s="254"/>
      <c r="E708" s="29"/>
      <c r="F708" s="16"/>
      <c r="G708" s="16"/>
      <c r="H708" s="16"/>
      <c r="K708" s="255" t="s">
        <v>16</v>
      </c>
      <c r="L708" s="255"/>
      <c r="M708" s="227" t="str">
        <f>R9</f>
        <v>jún 2013</v>
      </c>
      <c r="N708" s="227"/>
      <c r="O708" s="227"/>
      <c r="P708" s="227"/>
    </row>
    <row r="709" spans="1:16" ht="19.5" customHeight="1">
      <c r="A709" s="263"/>
      <c r="B709" s="254"/>
      <c r="C709" s="254"/>
      <c r="D709" s="254"/>
      <c r="E709" s="29"/>
      <c r="F709" s="16"/>
      <c r="G709" s="16"/>
      <c r="H709" s="16"/>
      <c r="K709" s="255"/>
      <c r="L709" s="255"/>
      <c r="M709" s="227"/>
      <c r="N709" s="227"/>
      <c r="O709" s="227"/>
      <c r="P709" s="227"/>
    </row>
    <row r="710" ht="19.5" customHeight="1" thickBot="1"/>
    <row r="711" spans="1:16" ht="19.5" customHeight="1" thickBot="1">
      <c r="A711" s="242" t="s">
        <v>2</v>
      </c>
      <c r="B711" s="245" t="s">
        <v>3</v>
      </c>
      <c r="C711" s="248" t="s">
        <v>4</v>
      </c>
      <c r="D711" s="251" t="s">
        <v>5</v>
      </c>
      <c r="E711" s="262" t="s">
        <v>6</v>
      </c>
      <c r="F711" s="235" t="s">
        <v>7</v>
      </c>
      <c r="G711" s="235"/>
      <c r="H711" s="235"/>
      <c r="I711" s="235"/>
      <c r="J711" s="235"/>
      <c r="K711" s="235"/>
      <c r="L711" s="235"/>
      <c r="M711" s="231"/>
      <c r="N711" s="234" t="s">
        <v>12</v>
      </c>
      <c r="O711" s="235"/>
      <c r="P711" s="228" t="s">
        <v>14</v>
      </c>
    </row>
    <row r="712" spans="1:16" ht="19.5" customHeight="1">
      <c r="A712" s="243"/>
      <c r="B712" s="246"/>
      <c r="C712" s="249"/>
      <c r="D712" s="252"/>
      <c r="E712" s="232"/>
      <c r="F712" s="256" t="s">
        <v>8</v>
      </c>
      <c r="G712" s="257"/>
      <c r="H712" s="258" t="s">
        <v>9</v>
      </c>
      <c r="I712" s="258"/>
      <c r="J712" s="256" t="s">
        <v>10</v>
      </c>
      <c r="K712" s="257"/>
      <c r="L712" s="258" t="s">
        <v>11</v>
      </c>
      <c r="M712" s="257"/>
      <c r="N712" s="236"/>
      <c r="O712" s="237"/>
      <c r="P712" s="229"/>
    </row>
    <row r="713" spans="1:16" ht="19.5" customHeight="1" thickBot="1">
      <c r="A713" s="244"/>
      <c r="B713" s="247"/>
      <c r="C713" s="250"/>
      <c r="D713" s="253"/>
      <c r="E713" s="233"/>
      <c r="F713" s="20" t="s">
        <v>336</v>
      </c>
      <c r="G713" s="21" t="s">
        <v>13</v>
      </c>
      <c r="H713" s="20" t="s">
        <v>336</v>
      </c>
      <c r="I713" s="22" t="s">
        <v>13</v>
      </c>
      <c r="J713" s="20" t="s">
        <v>336</v>
      </c>
      <c r="K713" s="21" t="s">
        <v>13</v>
      </c>
      <c r="L713" s="20" t="s">
        <v>336</v>
      </c>
      <c r="M713" s="21" t="s">
        <v>13</v>
      </c>
      <c r="N713" s="20" t="s">
        <v>336</v>
      </c>
      <c r="O713" s="22" t="s">
        <v>13</v>
      </c>
      <c r="P713" s="230"/>
    </row>
    <row r="714" spans="1:34" ht="19.5" customHeight="1">
      <c r="A714" s="2" t="s">
        <v>725</v>
      </c>
      <c r="B714" s="3" t="s">
        <v>787</v>
      </c>
      <c r="C714" s="3" t="s">
        <v>362</v>
      </c>
      <c r="D714" s="3" t="s">
        <v>652</v>
      </c>
      <c r="E714" s="4"/>
      <c r="F714" s="7">
        <v>13.52</v>
      </c>
      <c r="G714" s="8">
        <v>21</v>
      </c>
      <c r="H714" s="5">
        <v>9.46</v>
      </c>
      <c r="I714" s="6">
        <v>20</v>
      </c>
      <c r="J714" s="162">
        <v>9.46</v>
      </c>
      <c r="K714" s="129">
        <v>20</v>
      </c>
      <c r="L714" s="5">
        <v>9.46</v>
      </c>
      <c r="M714" s="6">
        <v>20</v>
      </c>
      <c r="N714" s="33">
        <f>SUM(F714+H714+J714+L714)</f>
        <v>41.9</v>
      </c>
      <c r="O714" s="34">
        <f>SUM(G714+I714+K714+M714)</f>
        <v>81</v>
      </c>
      <c r="P714" s="35">
        <f>SUM(N714:O714)</f>
        <v>122.9</v>
      </c>
      <c r="R714" s="157" t="s">
        <v>8</v>
      </c>
      <c r="S714" s="194" t="s">
        <v>355</v>
      </c>
      <c r="T714" s="196" t="s">
        <v>356</v>
      </c>
      <c r="U714" s="299" t="s">
        <v>376</v>
      </c>
      <c r="V714" s="300"/>
      <c r="W714" s="158" t="s">
        <v>353</v>
      </c>
      <c r="X714" s="158" t="s">
        <v>354</v>
      </c>
      <c r="Y714" s="183" t="s">
        <v>349</v>
      </c>
      <c r="Z714" s="191" t="s">
        <v>363</v>
      </c>
      <c r="AA714" s="173" t="s">
        <v>362</v>
      </c>
      <c r="AB714" s="184" t="s">
        <v>351</v>
      </c>
      <c r="AC714" s="180" t="s">
        <v>350</v>
      </c>
      <c r="AD714" s="203" t="s">
        <v>377</v>
      </c>
      <c r="AE714" s="202"/>
      <c r="AF714" s="49"/>
      <c r="AH714" s="49"/>
    </row>
    <row r="715" spans="1:34" ht="19.5" customHeight="1">
      <c r="A715" s="9" t="s">
        <v>725</v>
      </c>
      <c r="B715" s="10" t="s">
        <v>787</v>
      </c>
      <c r="C715" s="3" t="s">
        <v>363</v>
      </c>
      <c r="D715" s="10" t="s">
        <v>652</v>
      </c>
      <c r="E715" s="11"/>
      <c r="F715" s="7">
        <v>13.52</v>
      </c>
      <c r="G715" s="8">
        <v>5</v>
      </c>
      <c r="H715" s="5">
        <v>9.46</v>
      </c>
      <c r="I715" s="6">
        <v>5</v>
      </c>
      <c r="J715" s="7">
        <v>9.46</v>
      </c>
      <c r="K715" s="8">
        <v>5</v>
      </c>
      <c r="L715" s="5"/>
      <c r="M715" s="6"/>
      <c r="N715" s="33">
        <f aca="true" t="shared" si="102" ref="N715:N736">SUM(F715+H715+J715+L715)</f>
        <v>32.44</v>
      </c>
      <c r="O715" s="34">
        <f aca="true" t="shared" si="103" ref="O715:O736">SUM(G715+I715+K715+M715)</f>
        <v>15</v>
      </c>
      <c r="P715" s="35">
        <f aca="true" t="shared" si="104" ref="P715:P737">SUM(N715:O715)</f>
        <v>47.44</v>
      </c>
      <c r="R715" s="157" t="s">
        <v>336</v>
      </c>
      <c r="S715" s="195">
        <v>4.04</v>
      </c>
      <c r="T715" s="197">
        <v>4.04</v>
      </c>
      <c r="U715" s="297">
        <v>9.44</v>
      </c>
      <c r="V715" s="298"/>
      <c r="W715" s="159">
        <v>10.81</v>
      </c>
      <c r="X715" s="159">
        <v>10.81</v>
      </c>
      <c r="Y715" s="193">
        <v>13.52</v>
      </c>
      <c r="Z715" s="192">
        <v>13.52</v>
      </c>
      <c r="AA715" s="173">
        <v>13.52</v>
      </c>
      <c r="AB715" s="185">
        <v>5.4</v>
      </c>
      <c r="AC715" s="181">
        <v>8.09</v>
      </c>
      <c r="AD715" s="204">
        <v>8.09</v>
      </c>
      <c r="AE715" s="126"/>
      <c r="AF715" s="49"/>
      <c r="AH715" s="49"/>
    </row>
    <row r="716" spans="1:34" ht="19.5" customHeight="1">
      <c r="A716" s="9"/>
      <c r="B716" s="10"/>
      <c r="C716" s="3"/>
      <c r="D716" s="10"/>
      <c r="E716" s="11"/>
      <c r="F716" s="7"/>
      <c r="G716" s="8"/>
      <c r="H716" s="5"/>
      <c r="I716" s="6"/>
      <c r="J716" s="7"/>
      <c r="K716" s="8"/>
      <c r="L716" s="5"/>
      <c r="M716" s="6"/>
      <c r="N716" s="33">
        <f t="shared" si="102"/>
        <v>0</v>
      </c>
      <c r="O716" s="34">
        <f t="shared" si="103"/>
        <v>0</v>
      </c>
      <c r="P716" s="35">
        <f t="shared" si="104"/>
        <v>0</v>
      </c>
      <c r="R716" s="157" t="s">
        <v>340</v>
      </c>
      <c r="S716" s="195">
        <v>16</v>
      </c>
      <c r="T716" s="197">
        <v>0</v>
      </c>
      <c r="U716" s="297">
        <v>1.3</v>
      </c>
      <c r="V716" s="298"/>
      <c r="W716" s="159">
        <v>11</v>
      </c>
      <c r="X716" s="159">
        <v>6</v>
      </c>
      <c r="Y716" s="193">
        <v>6</v>
      </c>
      <c r="Z716" s="192">
        <v>5</v>
      </c>
      <c r="AA716" s="173">
        <v>21</v>
      </c>
      <c r="AB716" s="185">
        <v>1.3</v>
      </c>
      <c r="AC716" s="181">
        <v>23</v>
      </c>
      <c r="AD716" s="204">
        <v>16</v>
      </c>
      <c r="AE716" s="126"/>
      <c r="AF716" s="49"/>
      <c r="AH716" s="49"/>
    </row>
    <row r="717" spans="1:34" ht="19.5" customHeight="1">
      <c r="A717" s="9"/>
      <c r="B717" s="10"/>
      <c r="C717" s="3"/>
      <c r="D717" s="10"/>
      <c r="E717" s="11"/>
      <c r="F717" s="7"/>
      <c r="G717" s="8"/>
      <c r="H717" s="5"/>
      <c r="I717" s="6"/>
      <c r="J717" s="7"/>
      <c r="K717" s="8"/>
      <c r="L717" s="5"/>
      <c r="M717" s="6"/>
      <c r="N717" s="33">
        <f t="shared" si="102"/>
        <v>0</v>
      </c>
      <c r="O717" s="34">
        <f t="shared" si="103"/>
        <v>0</v>
      </c>
      <c r="P717" s="35">
        <f t="shared" si="104"/>
        <v>0</v>
      </c>
      <c r="R717" s="119"/>
      <c r="T717" s="119"/>
      <c r="U717" s="119"/>
      <c r="V717" s="119"/>
      <c r="AE717" s="126"/>
      <c r="AF717" s="126"/>
      <c r="AG717" s="126"/>
      <c r="AH717" s="126"/>
    </row>
    <row r="718" spans="1:35" ht="19.5" customHeight="1">
      <c r="A718" s="9"/>
      <c r="B718" s="10"/>
      <c r="C718" s="3"/>
      <c r="D718" s="10"/>
      <c r="E718" s="11"/>
      <c r="F718" s="7"/>
      <c r="G718" s="8"/>
      <c r="H718" s="5"/>
      <c r="I718" s="6"/>
      <c r="J718" s="7"/>
      <c r="K718" s="8"/>
      <c r="L718" s="5"/>
      <c r="M718" s="6"/>
      <c r="N718" s="33">
        <f t="shared" si="102"/>
        <v>0</v>
      </c>
      <c r="O718" s="34">
        <f t="shared" si="103"/>
        <v>0</v>
      </c>
      <c r="P718" s="35">
        <f t="shared" si="104"/>
        <v>0</v>
      </c>
      <c r="R718" s="124" t="s">
        <v>342</v>
      </c>
      <c r="S718" s="194" t="s">
        <v>379</v>
      </c>
      <c r="T718" s="196" t="s">
        <v>380</v>
      </c>
      <c r="U718" s="183" t="s">
        <v>349</v>
      </c>
      <c r="V718" s="189" t="s">
        <v>372</v>
      </c>
      <c r="W718" s="177" t="s">
        <v>348</v>
      </c>
      <c r="X718" s="178" t="s">
        <v>363</v>
      </c>
      <c r="Y718" s="174" t="s">
        <v>362</v>
      </c>
      <c r="Z718" s="186" t="s">
        <v>351</v>
      </c>
      <c r="AA718" s="182" t="s">
        <v>350</v>
      </c>
      <c r="AB718" s="203" t="s">
        <v>378</v>
      </c>
      <c r="AC718" s="201"/>
      <c r="AD718" s="201"/>
      <c r="AE718" s="125"/>
      <c r="AF718" s="202"/>
      <c r="AG718" s="202"/>
      <c r="AH718" s="125"/>
      <c r="AI718" s="49"/>
    </row>
    <row r="719" spans="1:35" ht="19.5" customHeight="1">
      <c r="A719" s="9"/>
      <c r="B719" s="10"/>
      <c r="C719" s="3"/>
      <c r="D719" s="10"/>
      <c r="E719" s="11"/>
      <c r="F719" s="7"/>
      <c r="G719" s="8"/>
      <c r="H719" s="5"/>
      <c r="I719" s="6"/>
      <c r="J719" s="7"/>
      <c r="K719" s="8"/>
      <c r="L719" s="5"/>
      <c r="M719" s="6"/>
      <c r="N719" s="33">
        <f t="shared" si="102"/>
        <v>0</v>
      </c>
      <c r="O719" s="34">
        <f t="shared" si="103"/>
        <v>0</v>
      </c>
      <c r="P719" s="35">
        <f t="shared" si="104"/>
        <v>0</v>
      </c>
      <c r="R719" s="124" t="s">
        <v>336</v>
      </c>
      <c r="S719" s="160">
        <v>6.76</v>
      </c>
      <c r="T719" s="198">
        <v>6.76</v>
      </c>
      <c r="U719" s="172">
        <v>9.46</v>
      </c>
      <c r="V719" s="190">
        <v>9.46</v>
      </c>
      <c r="W719" s="176">
        <v>9.46</v>
      </c>
      <c r="X719" s="179">
        <v>9.46</v>
      </c>
      <c r="Y719" s="175">
        <v>9.46</v>
      </c>
      <c r="Z719" s="185">
        <v>5.4</v>
      </c>
      <c r="AA719" s="181">
        <v>5.4</v>
      </c>
      <c r="AB719" s="204">
        <v>5.4</v>
      </c>
      <c r="AC719" s="49"/>
      <c r="AD719" s="126"/>
      <c r="AE719" s="126"/>
      <c r="AF719" s="126"/>
      <c r="AG719" s="126"/>
      <c r="AH719" s="126"/>
      <c r="AI719" s="49"/>
    </row>
    <row r="720" spans="1:35" ht="19.5" customHeight="1">
      <c r="A720" s="9"/>
      <c r="B720" s="10"/>
      <c r="C720" s="3"/>
      <c r="D720" s="10"/>
      <c r="E720" s="11"/>
      <c r="F720" s="7"/>
      <c r="G720" s="8"/>
      <c r="H720" s="5"/>
      <c r="I720" s="6"/>
      <c r="J720" s="7"/>
      <c r="K720" s="8"/>
      <c r="L720" s="5"/>
      <c r="M720" s="6"/>
      <c r="N720" s="33">
        <f t="shared" si="102"/>
        <v>0</v>
      </c>
      <c r="O720" s="34">
        <f t="shared" si="103"/>
        <v>0</v>
      </c>
      <c r="P720" s="35">
        <f t="shared" si="104"/>
        <v>0</v>
      </c>
      <c r="R720" s="124" t="s">
        <v>340</v>
      </c>
      <c r="S720" s="160">
        <v>10</v>
      </c>
      <c r="T720" s="198">
        <v>5</v>
      </c>
      <c r="U720" s="172">
        <v>5</v>
      </c>
      <c r="V720" s="190">
        <v>14</v>
      </c>
      <c r="W720" s="176">
        <v>22</v>
      </c>
      <c r="X720" s="179">
        <v>5</v>
      </c>
      <c r="Y720" s="175">
        <v>20</v>
      </c>
      <c r="Z720" s="185">
        <v>0</v>
      </c>
      <c r="AA720" s="181">
        <v>22</v>
      </c>
      <c r="AB720" s="204">
        <v>15</v>
      </c>
      <c r="AC720" s="49"/>
      <c r="AD720" s="126"/>
      <c r="AE720" s="126"/>
      <c r="AF720" s="126"/>
      <c r="AG720" s="126"/>
      <c r="AH720" s="126"/>
      <c r="AI720" s="49"/>
    </row>
    <row r="721" spans="1:35" ht="19.5" customHeight="1">
      <c r="A721" s="9"/>
      <c r="B721" s="10"/>
      <c r="C721" s="3"/>
      <c r="D721" s="10"/>
      <c r="E721" s="11"/>
      <c r="F721" s="7"/>
      <c r="G721" s="8"/>
      <c r="H721" s="5"/>
      <c r="I721" s="6"/>
      <c r="J721" s="7"/>
      <c r="K721" s="8"/>
      <c r="L721" s="5"/>
      <c r="M721" s="6"/>
      <c r="N721" s="33">
        <f t="shared" si="102"/>
        <v>0</v>
      </c>
      <c r="O721" s="34">
        <f t="shared" si="103"/>
        <v>0</v>
      </c>
      <c r="P721" s="35">
        <f t="shared" si="104"/>
        <v>0</v>
      </c>
      <c r="AC721" s="49"/>
      <c r="AD721" s="49"/>
      <c r="AE721" s="49"/>
      <c r="AF721" s="49"/>
      <c r="AG721" s="49"/>
      <c r="AH721" s="49"/>
      <c r="AI721" s="49"/>
    </row>
    <row r="722" spans="1:16" ht="19.5" customHeight="1">
      <c r="A722" s="9"/>
      <c r="B722" s="10"/>
      <c r="C722" s="3"/>
      <c r="D722" s="10"/>
      <c r="E722" s="11"/>
      <c r="F722" s="7"/>
      <c r="G722" s="8"/>
      <c r="H722" s="5"/>
      <c r="I722" s="6"/>
      <c r="J722" s="7"/>
      <c r="K722" s="8"/>
      <c r="L722" s="5"/>
      <c r="M722" s="6"/>
      <c r="N722" s="33">
        <f t="shared" si="102"/>
        <v>0</v>
      </c>
      <c r="O722" s="34">
        <f t="shared" si="103"/>
        <v>0</v>
      </c>
      <c r="P722" s="35">
        <f t="shared" si="104"/>
        <v>0</v>
      </c>
    </row>
    <row r="723" spans="1:16" ht="19.5" customHeight="1">
      <c r="A723" s="9"/>
      <c r="B723" s="10"/>
      <c r="C723" s="3"/>
      <c r="D723" s="10"/>
      <c r="E723" s="11"/>
      <c r="F723" s="7"/>
      <c r="G723" s="8"/>
      <c r="H723" s="5"/>
      <c r="I723" s="6"/>
      <c r="J723" s="7"/>
      <c r="K723" s="8"/>
      <c r="L723" s="5"/>
      <c r="M723" s="6"/>
      <c r="N723" s="33">
        <f t="shared" si="102"/>
        <v>0</v>
      </c>
      <c r="O723" s="34">
        <f t="shared" si="103"/>
        <v>0</v>
      </c>
      <c r="P723" s="35">
        <f t="shared" si="104"/>
        <v>0</v>
      </c>
    </row>
    <row r="724" spans="1:16" ht="19.5" customHeight="1">
      <c r="A724" s="9"/>
      <c r="B724" s="10"/>
      <c r="C724" s="3"/>
      <c r="D724" s="10"/>
      <c r="E724" s="11"/>
      <c r="F724" s="7"/>
      <c r="G724" s="8"/>
      <c r="H724" s="5"/>
      <c r="I724" s="6"/>
      <c r="J724" s="7"/>
      <c r="K724" s="8"/>
      <c r="L724" s="5"/>
      <c r="M724" s="6"/>
      <c r="N724" s="33">
        <f t="shared" si="102"/>
        <v>0</v>
      </c>
      <c r="O724" s="34">
        <f t="shared" si="103"/>
        <v>0</v>
      </c>
      <c r="P724" s="35">
        <f t="shared" si="104"/>
        <v>0</v>
      </c>
    </row>
    <row r="725" spans="1:16" ht="19.5" customHeight="1">
      <c r="A725" s="9"/>
      <c r="B725" s="10"/>
      <c r="C725" s="3"/>
      <c r="D725" s="10"/>
      <c r="E725" s="11"/>
      <c r="F725" s="7"/>
      <c r="G725" s="8"/>
      <c r="H725" s="5"/>
      <c r="I725" s="6"/>
      <c r="J725" s="7"/>
      <c r="K725" s="8"/>
      <c r="L725" s="5"/>
      <c r="M725" s="6"/>
      <c r="N725" s="33">
        <f t="shared" si="102"/>
        <v>0</v>
      </c>
      <c r="O725" s="34">
        <f t="shared" si="103"/>
        <v>0</v>
      </c>
      <c r="P725" s="35">
        <f t="shared" si="104"/>
        <v>0</v>
      </c>
    </row>
    <row r="726" spans="1:16" ht="19.5" customHeight="1">
      <c r="A726" s="9"/>
      <c r="B726" s="10"/>
      <c r="C726" s="3"/>
      <c r="D726" s="10"/>
      <c r="E726" s="11"/>
      <c r="F726" s="7"/>
      <c r="G726" s="8"/>
      <c r="H726" s="5"/>
      <c r="I726" s="6"/>
      <c r="J726" s="7"/>
      <c r="K726" s="8"/>
      <c r="L726" s="5"/>
      <c r="M726" s="6"/>
      <c r="N726" s="33">
        <f t="shared" si="102"/>
        <v>0</v>
      </c>
      <c r="O726" s="34">
        <f t="shared" si="103"/>
        <v>0</v>
      </c>
      <c r="P726" s="35">
        <f t="shared" si="104"/>
        <v>0</v>
      </c>
    </row>
    <row r="727" spans="1:16" ht="19.5" customHeight="1">
      <c r="A727" s="9"/>
      <c r="B727" s="10"/>
      <c r="C727" s="3"/>
      <c r="D727" s="10"/>
      <c r="E727" s="11"/>
      <c r="F727" s="7"/>
      <c r="G727" s="8"/>
      <c r="H727" s="5"/>
      <c r="I727" s="6"/>
      <c r="J727" s="7"/>
      <c r="K727" s="8"/>
      <c r="L727" s="5"/>
      <c r="M727" s="6"/>
      <c r="N727" s="33">
        <f t="shared" si="102"/>
        <v>0</v>
      </c>
      <c r="O727" s="34">
        <f t="shared" si="103"/>
        <v>0</v>
      </c>
      <c r="P727" s="35">
        <f t="shared" si="104"/>
        <v>0</v>
      </c>
    </row>
    <row r="728" spans="1:16" ht="19.5" customHeight="1">
      <c r="A728" s="9"/>
      <c r="B728" s="10"/>
      <c r="C728" s="3"/>
      <c r="D728" s="10"/>
      <c r="E728" s="11"/>
      <c r="F728" s="7"/>
      <c r="G728" s="8"/>
      <c r="H728" s="5"/>
      <c r="I728" s="6"/>
      <c r="J728" s="7"/>
      <c r="K728" s="8"/>
      <c r="L728" s="5"/>
      <c r="M728" s="6"/>
      <c r="N728" s="33">
        <f t="shared" si="102"/>
        <v>0</v>
      </c>
      <c r="O728" s="34">
        <f t="shared" si="103"/>
        <v>0</v>
      </c>
      <c r="P728" s="35">
        <f t="shared" si="104"/>
        <v>0</v>
      </c>
    </row>
    <row r="729" spans="1:16" ht="19.5" customHeight="1">
      <c r="A729" s="9"/>
      <c r="B729" s="10"/>
      <c r="C729" s="3"/>
      <c r="D729" s="10"/>
      <c r="E729" s="11"/>
      <c r="F729" s="7"/>
      <c r="G729" s="8"/>
      <c r="H729" s="5"/>
      <c r="I729" s="6"/>
      <c r="J729" s="7"/>
      <c r="K729" s="8"/>
      <c r="L729" s="5"/>
      <c r="M729" s="6"/>
      <c r="N729" s="33">
        <f t="shared" si="102"/>
        <v>0</v>
      </c>
      <c r="O729" s="34">
        <f t="shared" si="103"/>
        <v>0</v>
      </c>
      <c r="P729" s="35">
        <f t="shared" si="104"/>
        <v>0</v>
      </c>
    </row>
    <row r="730" spans="1:16" ht="19.5" customHeight="1">
      <c r="A730" s="9"/>
      <c r="B730" s="10"/>
      <c r="C730" s="3"/>
      <c r="D730" s="10"/>
      <c r="E730" s="11"/>
      <c r="F730" s="7"/>
      <c r="G730" s="8"/>
      <c r="H730" s="5"/>
      <c r="I730" s="6"/>
      <c r="J730" s="7"/>
      <c r="K730" s="8"/>
      <c r="L730" s="5"/>
      <c r="M730" s="6"/>
      <c r="N730" s="33">
        <f t="shared" si="102"/>
        <v>0</v>
      </c>
      <c r="O730" s="34">
        <f t="shared" si="103"/>
        <v>0</v>
      </c>
      <c r="P730" s="35">
        <f t="shared" si="104"/>
        <v>0</v>
      </c>
    </row>
    <row r="731" spans="1:16" ht="19.5" customHeight="1">
      <c r="A731" s="9"/>
      <c r="B731" s="10"/>
      <c r="C731" s="3"/>
      <c r="D731" s="10"/>
      <c r="E731" s="11"/>
      <c r="F731" s="7"/>
      <c r="G731" s="8"/>
      <c r="H731" s="5"/>
      <c r="I731" s="6"/>
      <c r="J731" s="7"/>
      <c r="K731" s="8"/>
      <c r="L731" s="5"/>
      <c r="M731" s="6"/>
      <c r="N731" s="33">
        <f t="shared" si="102"/>
        <v>0</v>
      </c>
      <c r="O731" s="34">
        <f t="shared" si="103"/>
        <v>0</v>
      </c>
      <c r="P731" s="35">
        <f t="shared" si="104"/>
        <v>0</v>
      </c>
    </row>
    <row r="732" spans="1:16" ht="19.5" customHeight="1">
      <c r="A732" s="9"/>
      <c r="B732" s="10"/>
      <c r="C732" s="3"/>
      <c r="D732" s="10"/>
      <c r="E732" s="11"/>
      <c r="F732" s="7"/>
      <c r="G732" s="8"/>
      <c r="H732" s="5"/>
      <c r="I732" s="6"/>
      <c r="J732" s="7"/>
      <c r="K732" s="8"/>
      <c r="L732" s="5"/>
      <c r="M732" s="6"/>
      <c r="N732" s="33">
        <f t="shared" si="102"/>
        <v>0</v>
      </c>
      <c r="O732" s="34">
        <f t="shared" si="103"/>
        <v>0</v>
      </c>
      <c r="P732" s="35">
        <f t="shared" si="104"/>
        <v>0</v>
      </c>
    </row>
    <row r="733" spans="1:16" ht="19.5" customHeight="1">
      <c r="A733" s="9"/>
      <c r="B733" s="10"/>
      <c r="C733" s="3"/>
      <c r="D733" s="10"/>
      <c r="E733" s="11"/>
      <c r="F733" s="7"/>
      <c r="G733" s="8"/>
      <c r="H733" s="5"/>
      <c r="I733" s="6"/>
      <c r="J733" s="7"/>
      <c r="K733" s="8"/>
      <c r="L733" s="5"/>
      <c r="M733" s="6"/>
      <c r="N733" s="33">
        <f t="shared" si="102"/>
        <v>0</v>
      </c>
      <c r="O733" s="34">
        <f t="shared" si="103"/>
        <v>0</v>
      </c>
      <c r="P733" s="35">
        <f t="shared" si="104"/>
        <v>0</v>
      </c>
    </row>
    <row r="734" spans="1:16" ht="19.5" customHeight="1">
      <c r="A734" s="9"/>
      <c r="B734" s="10"/>
      <c r="C734" s="3"/>
      <c r="D734" s="10"/>
      <c r="E734" s="11"/>
      <c r="F734" s="7"/>
      <c r="G734" s="8"/>
      <c r="H734" s="5"/>
      <c r="I734" s="6"/>
      <c r="J734" s="7"/>
      <c r="K734" s="8"/>
      <c r="L734" s="5"/>
      <c r="M734" s="6"/>
      <c r="N734" s="33">
        <f t="shared" si="102"/>
        <v>0</v>
      </c>
      <c r="O734" s="34">
        <f t="shared" si="103"/>
        <v>0</v>
      </c>
      <c r="P734" s="35">
        <f t="shared" si="104"/>
        <v>0</v>
      </c>
    </row>
    <row r="735" spans="1:16" ht="19.5" customHeight="1">
      <c r="A735" s="9"/>
      <c r="B735" s="10"/>
      <c r="C735" s="3"/>
      <c r="D735" s="10"/>
      <c r="E735" s="11"/>
      <c r="F735" s="7"/>
      <c r="G735" s="8"/>
      <c r="H735" s="5"/>
      <c r="I735" s="6"/>
      <c r="J735" s="7"/>
      <c r="K735" s="8"/>
      <c r="L735" s="5"/>
      <c r="M735" s="6"/>
      <c r="N735" s="33">
        <f t="shared" si="102"/>
        <v>0</v>
      </c>
      <c r="O735" s="34">
        <f t="shared" si="103"/>
        <v>0</v>
      </c>
      <c r="P735" s="35">
        <f t="shared" si="104"/>
        <v>0</v>
      </c>
    </row>
    <row r="736" spans="1:16" ht="19.5" customHeight="1" thickBot="1">
      <c r="A736" s="26"/>
      <c r="B736" s="27"/>
      <c r="C736" s="3"/>
      <c r="D736" s="27"/>
      <c r="E736" s="28"/>
      <c r="F736" s="7"/>
      <c r="G736" s="8"/>
      <c r="H736" s="5"/>
      <c r="I736" s="6"/>
      <c r="J736" s="163"/>
      <c r="K736" s="130"/>
      <c r="L736" s="5"/>
      <c r="M736" s="6"/>
      <c r="N736" s="36">
        <f t="shared" si="102"/>
        <v>0</v>
      </c>
      <c r="O736" s="37">
        <f t="shared" si="103"/>
        <v>0</v>
      </c>
      <c r="P736" s="38">
        <f t="shared" si="104"/>
        <v>0</v>
      </c>
    </row>
    <row r="737" spans="1:16" ht="19.5" customHeight="1" thickBot="1">
      <c r="A737" s="259" t="s">
        <v>14</v>
      </c>
      <c r="B737" s="260"/>
      <c r="C737" s="260"/>
      <c r="D737" s="260"/>
      <c r="E737" s="261"/>
      <c r="F737" s="39">
        <f aca="true" t="shared" si="105" ref="F737:O737">SUM(F714:F736)</f>
        <v>27.04</v>
      </c>
      <c r="G737" s="40">
        <f t="shared" si="105"/>
        <v>26</v>
      </c>
      <c r="H737" s="41">
        <f t="shared" si="105"/>
        <v>18.92</v>
      </c>
      <c r="I737" s="42">
        <f t="shared" si="105"/>
        <v>25</v>
      </c>
      <c r="J737" s="39">
        <f t="shared" si="105"/>
        <v>18.92</v>
      </c>
      <c r="K737" s="40">
        <f t="shared" si="105"/>
        <v>25</v>
      </c>
      <c r="L737" s="41">
        <f t="shared" si="105"/>
        <v>9.46</v>
      </c>
      <c r="M737" s="40">
        <f t="shared" si="105"/>
        <v>20</v>
      </c>
      <c r="N737" s="43">
        <f t="shared" si="105"/>
        <v>74.34</v>
      </c>
      <c r="O737" s="44">
        <f t="shared" si="105"/>
        <v>96</v>
      </c>
      <c r="P737" s="32">
        <f t="shared" si="104"/>
        <v>170.34</v>
      </c>
    </row>
    <row r="738" ht="19.5" customHeight="1"/>
    <row r="739" spans="1:16" ht="19.5" customHeight="1">
      <c r="A739" s="238" t="s">
        <v>0</v>
      </c>
      <c r="B739" s="238"/>
      <c r="C739" s="238"/>
      <c r="D739" s="238"/>
      <c r="E739" s="238"/>
      <c r="F739" s="238"/>
      <c r="G739" s="238"/>
      <c r="H739" s="238"/>
      <c r="I739" s="239"/>
      <c r="J739" s="238"/>
      <c r="K739" s="238"/>
      <c r="L739" s="238"/>
      <c r="M739" s="238"/>
      <c r="N739" s="238"/>
      <c r="O739" s="238"/>
      <c r="P739" s="238"/>
    </row>
    <row r="740" spans="1:16" ht="19.5" customHeight="1">
      <c r="A740" s="238"/>
      <c r="B740" s="238"/>
      <c r="C740" s="238"/>
      <c r="D740" s="238"/>
      <c r="E740" s="238"/>
      <c r="F740" s="238"/>
      <c r="G740" s="238"/>
      <c r="H740" s="238"/>
      <c r="I740" s="239"/>
      <c r="J740" s="240"/>
      <c r="K740" s="240"/>
      <c r="L740" s="239"/>
      <c r="M740" s="239"/>
      <c r="N740" s="239"/>
      <c r="O740" s="239"/>
      <c r="P740" s="239"/>
    </row>
    <row r="741" spans="1:11" ht="19.5" customHeight="1">
      <c r="A741" s="241" t="s">
        <v>57</v>
      </c>
      <c r="B741" s="241"/>
      <c r="J741" s="19"/>
      <c r="K741" s="19"/>
    </row>
    <row r="742" spans="1:2" ht="19.5" customHeight="1">
      <c r="A742" s="241"/>
      <c r="B742" s="241"/>
    </row>
    <row r="743" spans="1:14" ht="19.5" customHeight="1">
      <c r="A743" s="241"/>
      <c r="B743" s="241"/>
      <c r="K743" s="18"/>
      <c r="L743" s="18"/>
      <c r="M743" s="18"/>
      <c r="N743" s="18"/>
    </row>
    <row r="744" spans="1:16" ht="19.5" customHeight="1">
      <c r="A744" s="263" t="s">
        <v>15</v>
      </c>
      <c r="B744" s="254" t="s">
        <v>252</v>
      </c>
      <c r="C744" s="254"/>
      <c r="D744" s="254"/>
      <c r="E744" s="29"/>
      <c r="F744" s="16"/>
      <c r="G744" s="16"/>
      <c r="H744" s="16"/>
      <c r="K744" s="255" t="s">
        <v>16</v>
      </c>
      <c r="L744" s="255"/>
      <c r="M744" s="227" t="str">
        <f>R9</f>
        <v>jún 2013</v>
      </c>
      <c r="N744" s="227"/>
      <c r="O744" s="227"/>
      <c r="P744" s="227"/>
    </row>
    <row r="745" spans="1:22" ht="19.5" customHeight="1">
      <c r="A745" s="263"/>
      <c r="B745" s="254"/>
      <c r="C745" s="254"/>
      <c r="D745" s="254"/>
      <c r="E745" s="29"/>
      <c r="F745" s="16"/>
      <c r="G745" s="16"/>
      <c r="H745" s="16"/>
      <c r="K745" s="255"/>
      <c r="L745" s="255"/>
      <c r="M745" s="227"/>
      <c r="N745" s="227"/>
      <c r="O745" s="227"/>
      <c r="P745" s="227"/>
      <c r="T745" s="1"/>
      <c r="U745" s="1"/>
      <c r="V745" s="1"/>
    </row>
    <row r="746" spans="20:22" ht="19.5" customHeight="1" thickBot="1">
      <c r="T746" s="1"/>
      <c r="U746" s="1"/>
      <c r="V746" s="1"/>
    </row>
    <row r="747" spans="1:22" ht="19.5" customHeight="1" thickBot="1">
      <c r="A747" s="242" t="s">
        <v>2</v>
      </c>
      <c r="B747" s="245" t="s">
        <v>3</v>
      </c>
      <c r="C747" s="248" t="s">
        <v>4</v>
      </c>
      <c r="D747" s="251" t="s">
        <v>5</v>
      </c>
      <c r="E747" s="262" t="s">
        <v>6</v>
      </c>
      <c r="F747" s="235" t="s">
        <v>7</v>
      </c>
      <c r="G747" s="235"/>
      <c r="H747" s="235"/>
      <c r="I747" s="235"/>
      <c r="J747" s="235"/>
      <c r="K747" s="235"/>
      <c r="L747" s="235"/>
      <c r="M747" s="231"/>
      <c r="N747" s="234" t="s">
        <v>12</v>
      </c>
      <c r="O747" s="235"/>
      <c r="P747" s="228" t="s">
        <v>14</v>
      </c>
      <c r="T747" s="1"/>
      <c r="U747" s="1"/>
      <c r="V747" s="1"/>
    </row>
    <row r="748" spans="1:22" ht="19.5" customHeight="1">
      <c r="A748" s="243"/>
      <c r="B748" s="246"/>
      <c r="C748" s="249"/>
      <c r="D748" s="252"/>
      <c r="E748" s="232"/>
      <c r="F748" s="256" t="s">
        <v>8</v>
      </c>
      <c r="G748" s="257"/>
      <c r="H748" s="258" t="s">
        <v>9</v>
      </c>
      <c r="I748" s="258"/>
      <c r="J748" s="256" t="s">
        <v>10</v>
      </c>
      <c r="K748" s="257"/>
      <c r="L748" s="258" t="s">
        <v>11</v>
      </c>
      <c r="M748" s="257"/>
      <c r="N748" s="236"/>
      <c r="O748" s="237"/>
      <c r="P748" s="229"/>
      <c r="T748" s="1"/>
      <c r="U748" s="1"/>
      <c r="V748" s="1"/>
    </row>
    <row r="749" spans="1:22" ht="19.5" customHeight="1" thickBot="1">
      <c r="A749" s="244"/>
      <c r="B749" s="247"/>
      <c r="C749" s="250"/>
      <c r="D749" s="253"/>
      <c r="E749" s="233"/>
      <c r="F749" s="20" t="s">
        <v>336</v>
      </c>
      <c r="G749" s="21" t="s">
        <v>13</v>
      </c>
      <c r="H749" s="20" t="s">
        <v>336</v>
      </c>
      <c r="I749" s="22" t="s">
        <v>13</v>
      </c>
      <c r="J749" s="20" t="s">
        <v>336</v>
      </c>
      <c r="K749" s="21" t="s">
        <v>13</v>
      </c>
      <c r="L749" s="20" t="s">
        <v>336</v>
      </c>
      <c r="M749" s="21" t="s">
        <v>13</v>
      </c>
      <c r="N749" s="20" t="s">
        <v>336</v>
      </c>
      <c r="O749" s="22" t="s">
        <v>13</v>
      </c>
      <c r="P749" s="230"/>
      <c r="T749" s="1"/>
      <c r="U749" s="1"/>
      <c r="V749" s="1"/>
    </row>
    <row r="750" spans="1:34" ht="19.5" customHeight="1">
      <c r="A750" s="2" t="s">
        <v>452</v>
      </c>
      <c r="B750" s="3" t="s">
        <v>494</v>
      </c>
      <c r="C750" s="3" t="s">
        <v>361</v>
      </c>
      <c r="D750" s="3" t="s">
        <v>403</v>
      </c>
      <c r="E750" s="4"/>
      <c r="F750" s="7">
        <v>8.09</v>
      </c>
      <c r="G750" s="8">
        <v>16</v>
      </c>
      <c r="H750" s="5">
        <v>5.4</v>
      </c>
      <c r="I750" s="6">
        <v>15</v>
      </c>
      <c r="J750" s="162"/>
      <c r="K750" s="129"/>
      <c r="L750" s="5"/>
      <c r="M750" s="6"/>
      <c r="N750" s="33">
        <f>SUM(F750+H750+J750+L750)</f>
        <v>13.49</v>
      </c>
      <c r="O750" s="34">
        <f>SUM(G750+I750+K750+M750)</f>
        <v>31</v>
      </c>
      <c r="P750" s="35">
        <f>SUM(N750:O750)</f>
        <v>44.49</v>
      </c>
      <c r="R750" s="157" t="s">
        <v>8</v>
      </c>
      <c r="S750" s="194" t="s">
        <v>355</v>
      </c>
      <c r="T750" s="196" t="s">
        <v>356</v>
      </c>
      <c r="U750" s="299" t="s">
        <v>376</v>
      </c>
      <c r="V750" s="300"/>
      <c r="W750" s="158" t="s">
        <v>353</v>
      </c>
      <c r="X750" s="158" t="s">
        <v>354</v>
      </c>
      <c r="Y750" s="183" t="s">
        <v>349</v>
      </c>
      <c r="Z750" s="191" t="s">
        <v>363</v>
      </c>
      <c r="AA750" s="173" t="s">
        <v>362</v>
      </c>
      <c r="AB750" s="184" t="s">
        <v>351</v>
      </c>
      <c r="AC750" s="180" t="s">
        <v>350</v>
      </c>
      <c r="AD750" s="203" t="s">
        <v>377</v>
      </c>
      <c r="AE750" s="202"/>
      <c r="AF750" s="49"/>
      <c r="AH750" s="49"/>
    </row>
    <row r="751" spans="1:34" ht="19.5" customHeight="1">
      <c r="A751" s="9" t="s">
        <v>740</v>
      </c>
      <c r="B751" s="10" t="s">
        <v>772</v>
      </c>
      <c r="C751" s="3" t="s">
        <v>361</v>
      </c>
      <c r="D751" s="10" t="s">
        <v>391</v>
      </c>
      <c r="E751" s="11"/>
      <c r="F751" s="7">
        <v>8.09</v>
      </c>
      <c r="G751" s="8">
        <v>16</v>
      </c>
      <c r="H751" s="5">
        <v>5.4</v>
      </c>
      <c r="I751" s="6">
        <v>15</v>
      </c>
      <c r="J751" s="7"/>
      <c r="K751" s="8"/>
      <c r="L751" s="5"/>
      <c r="M751" s="6"/>
      <c r="N751" s="33">
        <f aca="true" t="shared" si="106" ref="N751:N759">SUM(F751+H751+J751+L751)</f>
        <v>13.49</v>
      </c>
      <c r="O751" s="34">
        <f aca="true" t="shared" si="107" ref="O751:O759">SUM(G751+I751+K751+M751)</f>
        <v>31</v>
      </c>
      <c r="P751" s="35">
        <f aca="true" t="shared" si="108" ref="P751:P760">SUM(N751:O751)</f>
        <v>44.49</v>
      </c>
      <c r="R751" s="157" t="s">
        <v>336</v>
      </c>
      <c r="S751" s="195">
        <v>4.04</v>
      </c>
      <c r="T751" s="197">
        <v>4.04</v>
      </c>
      <c r="U751" s="297">
        <v>9.44</v>
      </c>
      <c r="V751" s="298"/>
      <c r="W751" s="159">
        <v>10.81</v>
      </c>
      <c r="X751" s="159">
        <v>10.81</v>
      </c>
      <c r="Y751" s="193">
        <v>13.52</v>
      </c>
      <c r="Z751" s="192">
        <v>13.52</v>
      </c>
      <c r="AA751" s="173">
        <v>13.52</v>
      </c>
      <c r="AB751" s="185">
        <v>5.4</v>
      </c>
      <c r="AC751" s="181">
        <v>8.09</v>
      </c>
      <c r="AD751" s="204">
        <v>8.09</v>
      </c>
      <c r="AE751" s="126"/>
      <c r="AF751" s="49"/>
      <c r="AH751" s="49"/>
    </row>
    <row r="752" spans="1:34" ht="19.5" customHeight="1">
      <c r="A752" s="9"/>
      <c r="B752" s="10"/>
      <c r="C752" s="3"/>
      <c r="D752" s="10"/>
      <c r="E752" s="11"/>
      <c r="F752" s="7"/>
      <c r="G752" s="8"/>
      <c r="H752" s="5"/>
      <c r="I752" s="6"/>
      <c r="J752" s="7"/>
      <c r="K752" s="8"/>
      <c r="L752" s="5"/>
      <c r="M752" s="6"/>
      <c r="N752" s="33">
        <f t="shared" si="106"/>
        <v>0</v>
      </c>
      <c r="O752" s="34">
        <f t="shared" si="107"/>
        <v>0</v>
      </c>
      <c r="P752" s="35">
        <f t="shared" si="108"/>
        <v>0</v>
      </c>
      <c r="R752" s="157" t="s">
        <v>340</v>
      </c>
      <c r="S752" s="195">
        <v>16</v>
      </c>
      <c r="T752" s="197">
        <v>0</v>
      </c>
      <c r="U752" s="297">
        <v>1.3</v>
      </c>
      <c r="V752" s="298"/>
      <c r="W752" s="159">
        <v>11</v>
      </c>
      <c r="X752" s="159">
        <v>6</v>
      </c>
      <c r="Y752" s="193">
        <v>6</v>
      </c>
      <c r="Z752" s="192">
        <v>5</v>
      </c>
      <c r="AA752" s="173">
        <v>21</v>
      </c>
      <c r="AB752" s="185">
        <v>1.3</v>
      </c>
      <c r="AC752" s="181">
        <v>23</v>
      </c>
      <c r="AD752" s="204">
        <v>16</v>
      </c>
      <c r="AE752" s="126"/>
      <c r="AF752" s="49"/>
      <c r="AH752" s="49"/>
    </row>
    <row r="753" spans="1:34" ht="19.5" customHeight="1">
      <c r="A753" s="9"/>
      <c r="B753" s="10"/>
      <c r="C753" s="3"/>
      <c r="D753" s="10"/>
      <c r="E753" s="11"/>
      <c r="F753" s="7"/>
      <c r="G753" s="8"/>
      <c r="H753" s="5"/>
      <c r="I753" s="6"/>
      <c r="J753" s="7"/>
      <c r="K753" s="8"/>
      <c r="L753" s="5"/>
      <c r="M753" s="6"/>
      <c r="N753" s="33">
        <f t="shared" si="106"/>
        <v>0</v>
      </c>
      <c r="O753" s="34">
        <f t="shared" si="107"/>
        <v>0</v>
      </c>
      <c r="P753" s="35">
        <f t="shared" si="108"/>
        <v>0</v>
      </c>
      <c r="R753" s="119"/>
      <c r="T753" s="119"/>
      <c r="U753" s="119"/>
      <c r="V753" s="119"/>
      <c r="AE753" s="126"/>
      <c r="AF753" s="126"/>
      <c r="AG753" s="126"/>
      <c r="AH753" s="126"/>
    </row>
    <row r="754" spans="1:34" ht="19.5" customHeight="1">
      <c r="A754" s="9"/>
      <c r="B754" s="10"/>
      <c r="C754" s="3"/>
      <c r="D754" s="10"/>
      <c r="E754" s="11"/>
      <c r="F754" s="7"/>
      <c r="G754" s="8"/>
      <c r="H754" s="5"/>
      <c r="I754" s="6"/>
      <c r="J754" s="7"/>
      <c r="K754" s="8"/>
      <c r="L754" s="5"/>
      <c r="M754" s="6"/>
      <c r="N754" s="33">
        <f t="shared" si="106"/>
        <v>0</v>
      </c>
      <c r="O754" s="34">
        <f t="shared" si="107"/>
        <v>0</v>
      </c>
      <c r="P754" s="35">
        <f t="shared" si="108"/>
        <v>0</v>
      </c>
      <c r="R754" s="124" t="s">
        <v>342</v>
      </c>
      <c r="S754" s="194" t="s">
        <v>379</v>
      </c>
      <c r="T754" s="196" t="s">
        <v>380</v>
      </c>
      <c r="U754" s="183" t="s">
        <v>349</v>
      </c>
      <c r="V754" s="189" t="s">
        <v>372</v>
      </c>
      <c r="W754" s="177" t="s">
        <v>348</v>
      </c>
      <c r="X754" s="178" t="s">
        <v>363</v>
      </c>
      <c r="Y754" s="174" t="s">
        <v>362</v>
      </c>
      <c r="Z754" s="186" t="s">
        <v>351</v>
      </c>
      <c r="AA754" s="182" t="s">
        <v>350</v>
      </c>
      <c r="AB754" s="203" t="s">
        <v>378</v>
      </c>
      <c r="AC754" s="201"/>
      <c r="AD754" s="201"/>
      <c r="AE754" s="125"/>
      <c r="AF754" s="202"/>
      <c r="AG754" s="202"/>
      <c r="AH754" s="125"/>
    </row>
    <row r="755" spans="1:34" ht="19.5" customHeight="1">
      <c r="A755" s="9"/>
      <c r="B755" s="10"/>
      <c r="C755" s="3"/>
      <c r="D755" s="10"/>
      <c r="E755" s="11"/>
      <c r="F755" s="7"/>
      <c r="G755" s="8"/>
      <c r="H755" s="5"/>
      <c r="I755" s="6"/>
      <c r="J755" s="7"/>
      <c r="K755" s="8"/>
      <c r="L755" s="5"/>
      <c r="M755" s="6"/>
      <c r="N755" s="33">
        <f t="shared" si="106"/>
        <v>0</v>
      </c>
      <c r="O755" s="34">
        <f t="shared" si="107"/>
        <v>0</v>
      </c>
      <c r="P755" s="35">
        <f t="shared" si="108"/>
        <v>0</v>
      </c>
      <c r="R755" s="124" t="s">
        <v>336</v>
      </c>
      <c r="S755" s="160">
        <v>6.76</v>
      </c>
      <c r="T755" s="198">
        <v>6.76</v>
      </c>
      <c r="U755" s="172">
        <v>9.46</v>
      </c>
      <c r="V755" s="190">
        <v>9.46</v>
      </c>
      <c r="W755" s="176">
        <v>9.46</v>
      </c>
      <c r="X755" s="179">
        <v>9.46</v>
      </c>
      <c r="Y755" s="175">
        <v>9.46</v>
      </c>
      <c r="Z755" s="185">
        <v>5.4</v>
      </c>
      <c r="AA755" s="181">
        <v>5.4</v>
      </c>
      <c r="AB755" s="204">
        <v>5.4</v>
      </c>
      <c r="AC755" s="49"/>
      <c r="AD755" s="126"/>
      <c r="AE755" s="126"/>
      <c r="AF755" s="126"/>
      <c r="AG755" s="126"/>
      <c r="AH755" s="126"/>
    </row>
    <row r="756" spans="1:34" ht="19.5" customHeight="1">
      <c r="A756" s="9"/>
      <c r="B756" s="10"/>
      <c r="C756" s="3"/>
      <c r="D756" s="10"/>
      <c r="E756" s="11"/>
      <c r="F756" s="7"/>
      <c r="G756" s="8"/>
      <c r="H756" s="5"/>
      <c r="I756" s="6"/>
      <c r="J756" s="7"/>
      <c r="K756" s="8"/>
      <c r="L756" s="5"/>
      <c r="M756" s="6"/>
      <c r="N756" s="33">
        <f t="shared" si="106"/>
        <v>0</v>
      </c>
      <c r="O756" s="34">
        <f t="shared" si="107"/>
        <v>0</v>
      </c>
      <c r="P756" s="35">
        <f t="shared" si="108"/>
        <v>0</v>
      </c>
      <c r="R756" s="124" t="s">
        <v>340</v>
      </c>
      <c r="S756" s="160">
        <v>10</v>
      </c>
      <c r="T756" s="198">
        <v>5</v>
      </c>
      <c r="U756" s="172">
        <v>5</v>
      </c>
      <c r="V756" s="190">
        <v>14</v>
      </c>
      <c r="W756" s="176">
        <v>22</v>
      </c>
      <c r="X756" s="179">
        <v>5</v>
      </c>
      <c r="Y756" s="175">
        <v>20</v>
      </c>
      <c r="Z756" s="185">
        <v>0</v>
      </c>
      <c r="AA756" s="181">
        <v>22</v>
      </c>
      <c r="AB756" s="204">
        <v>15</v>
      </c>
      <c r="AC756" s="49"/>
      <c r="AD756" s="126"/>
      <c r="AE756" s="126"/>
      <c r="AF756" s="126"/>
      <c r="AG756" s="126"/>
      <c r="AH756" s="126"/>
    </row>
    <row r="757" spans="1:34" ht="19.5" customHeight="1">
      <c r="A757" s="9"/>
      <c r="B757" s="10"/>
      <c r="C757" s="3"/>
      <c r="D757" s="10"/>
      <c r="E757" s="11"/>
      <c r="F757" s="7"/>
      <c r="G757" s="8"/>
      <c r="H757" s="5"/>
      <c r="I757" s="6"/>
      <c r="J757" s="7"/>
      <c r="K757" s="8"/>
      <c r="L757" s="5"/>
      <c r="M757" s="6"/>
      <c r="N757" s="33">
        <f t="shared" si="106"/>
        <v>0</v>
      </c>
      <c r="O757" s="34">
        <f t="shared" si="107"/>
        <v>0</v>
      </c>
      <c r="P757" s="35">
        <f t="shared" si="108"/>
        <v>0</v>
      </c>
      <c r="AC757" s="49"/>
      <c r="AD757" s="49"/>
      <c r="AE757" s="49"/>
      <c r="AF757" s="49"/>
      <c r="AG757" s="49"/>
      <c r="AH757" s="49"/>
    </row>
    <row r="758" spans="1:22" ht="19.5" customHeight="1">
      <c r="A758" s="9"/>
      <c r="B758" s="10"/>
      <c r="C758" s="3"/>
      <c r="D758" s="10"/>
      <c r="E758" s="11"/>
      <c r="F758" s="7"/>
      <c r="G758" s="8"/>
      <c r="H758" s="5"/>
      <c r="I758" s="6"/>
      <c r="J758" s="7"/>
      <c r="K758" s="8"/>
      <c r="L758" s="5"/>
      <c r="M758" s="6"/>
      <c r="N758" s="33">
        <f t="shared" si="106"/>
        <v>0</v>
      </c>
      <c r="O758" s="34">
        <f t="shared" si="107"/>
        <v>0</v>
      </c>
      <c r="P758" s="35">
        <f t="shared" si="108"/>
        <v>0</v>
      </c>
      <c r="T758" s="1"/>
      <c r="U758" s="1"/>
      <c r="V758" s="1"/>
    </row>
    <row r="759" spans="1:22" ht="19.5" customHeight="1" thickBot="1">
      <c r="A759" s="9"/>
      <c r="B759" s="10"/>
      <c r="C759" s="3"/>
      <c r="D759" s="10"/>
      <c r="E759" s="11"/>
      <c r="F759" s="7"/>
      <c r="G759" s="8"/>
      <c r="H759" s="5"/>
      <c r="I759" s="6"/>
      <c r="J759" s="7"/>
      <c r="K759" s="8"/>
      <c r="L759" s="5"/>
      <c r="M759" s="6"/>
      <c r="N759" s="33">
        <f t="shared" si="106"/>
        <v>0</v>
      </c>
      <c r="O759" s="34">
        <f t="shared" si="107"/>
        <v>0</v>
      </c>
      <c r="P759" s="35">
        <f t="shared" si="108"/>
        <v>0</v>
      </c>
      <c r="T759" s="1"/>
      <c r="U759" s="1"/>
      <c r="V759" s="1"/>
    </row>
    <row r="760" spans="1:22" ht="19.5" customHeight="1" thickBot="1">
      <c r="A760" s="259" t="s">
        <v>14</v>
      </c>
      <c r="B760" s="260"/>
      <c r="C760" s="260"/>
      <c r="D760" s="260"/>
      <c r="E760" s="261"/>
      <c r="F760" s="39">
        <f aca="true" t="shared" si="109" ref="F760:O760">SUM(F750:F759)</f>
        <v>16.18</v>
      </c>
      <c r="G760" s="40">
        <f t="shared" si="109"/>
        <v>32</v>
      </c>
      <c r="H760" s="41">
        <f t="shared" si="109"/>
        <v>10.8</v>
      </c>
      <c r="I760" s="42">
        <f t="shared" si="109"/>
        <v>30</v>
      </c>
      <c r="J760" s="39">
        <f t="shared" si="109"/>
        <v>0</v>
      </c>
      <c r="K760" s="40">
        <f t="shared" si="109"/>
        <v>0</v>
      </c>
      <c r="L760" s="41">
        <f t="shared" si="109"/>
        <v>0</v>
      </c>
      <c r="M760" s="40">
        <f t="shared" si="109"/>
        <v>0</v>
      </c>
      <c r="N760" s="43">
        <f t="shared" si="109"/>
        <v>26.98</v>
      </c>
      <c r="O760" s="44">
        <f t="shared" si="109"/>
        <v>62</v>
      </c>
      <c r="P760" s="32">
        <f t="shared" si="108"/>
        <v>88.98</v>
      </c>
      <c r="T760" s="1"/>
      <c r="U760" s="1"/>
      <c r="V760" s="1"/>
    </row>
    <row r="761" spans="20:22" ht="19.5" customHeight="1">
      <c r="T761" s="1"/>
      <c r="U761" s="1"/>
      <c r="V761" s="1"/>
    </row>
    <row r="762" spans="1:22" ht="19.5" customHeight="1">
      <c r="A762" s="238"/>
      <c r="B762" s="238"/>
      <c r="C762" s="238"/>
      <c r="D762" s="238"/>
      <c r="E762" s="238"/>
      <c r="F762" s="238"/>
      <c r="G762" s="238"/>
      <c r="H762" s="238"/>
      <c r="I762" s="239"/>
      <c r="J762" s="238"/>
      <c r="K762" s="238"/>
      <c r="L762" s="238"/>
      <c r="M762" s="238"/>
      <c r="N762" s="238"/>
      <c r="O762" s="238"/>
      <c r="P762" s="238"/>
      <c r="T762" s="1"/>
      <c r="U762" s="1"/>
      <c r="V762" s="1"/>
    </row>
    <row r="763" spans="1:22" ht="19.5" customHeight="1">
      <c r="A763" s="238"/>
      <c r="B763" s="238"/>
      <c r="C763" s="238"/>
      <c r="D763" s="238"/>
      <c r="E763" s="238"/>
      <c r="F763" s="238"/>
      <c r="G763" s="238"/>
      <c r="H763" s="238"/>
      <c r="I763" s="239"/>
      <c r="J763" s="240"/>
      <c r="K763" s="240"/>
      <c r="L763" s="239"/>
      <c r="M763" s="239"/>
      <c r="N763" s="239"/>
      <c r="O763" s="239"/>
      <c r="P763" s="239"/>
      <c r="T763" s="1"/>
      <c r="U763" s="1"/>
      <c r="V763" s="1"/>
    </row>
    <row r="764" spans="1:22" ht="19.5" customHeight="1">
      <c r="A764" s="241" t="s">
        <v>58</v>
      </c>
      <c r="B764" s="241"/>
      <c r="J764" s="19"/>
      <c r="K764" s="19"/>
      <c r="T764" s="1"/>
      <c r="U764" s="1"/>
      <c r="V764" s="1"/>
    </row>
    <row r="765" spans="1:2" ht="19.5" customHeight="1">
      <c r="A765" s="241"/>
      <c r="B765" s="241"/>
    </row>
    <row r="766" spans="11:14" ht="19.5" customHeight="1">
      <c r="K766" s="18"/>
      <c r="L766" s="18"/>
      <c r="M766" s="18"/>
      <c r="N766" s="18"/>
    </row>
    <row r="767" spans="1:16" ht="19.5" customHeight="1">
      <c r="A767" s="263" t="s">
        <v>15</v>
      </c>
      <c r="B767" s="254" t="s">
        <v>253</v>
      </c>
      <c r="C767" s="254"/>
      <c r="D767" s="254"/>
      <c r="E767" s="29"/>
      <c r="F767" s="16"/>
      <c r="G767" s="16"/>
      <c r="H767" s="16"/>
      <c r="K767" s="255" t="s">
        <v>16</v>
      </c>
      <c r="L767" s="255"/>
      <c r="M767" s="227" t="str">
        <f>R9</f>
        <v>jún 2013</v>
      </c>
      <c r="N767" s="227"/>
      <c r="O767" s="227"/>
      <c r="P767" s="227"/>
    </row>
    <row r="768" spans="1:16" ht="19.5" customHeight="1">
      <c r="A768" s="263"/>
      <c r="B768" s="254"/>
      <c r="C768" s="254"/>
      <c r="D768" s="254"/>
      <c r="E768" s="29"/>
      <c r="F768" s="16"/>
      <c r="G768" s="16"/>
      <c r="H768" s="16"/>
      <c r="K768" s="255"/>
      <c r="L768" s="255"/>
      <c r="M768" s="227"/>
      <c r="N768" s="227"/>
      <c r="O768" s="227"/>
      <c r="P768" s="227"/>
    </row>
    <row r="769" ht="19.5" customHeight="1"/>
    <row r="770" ht="19.5" customHeight="1"/>
    <row r="771" spans="1:16" ht="19.5" customHeight="1">
      <c r="A771" s="238" t="s">
        <v>0</v>
      </c>
      <c r="B771" s="238"/>
      <c r="C771" s="238"/>
      <c r="D771" s="238"/>
      <c r="E771" s="238"/>
      <c r="F771" s="238"/>
      <c r="G771" s="238"/>
      <c r="H771" s="238"/>
      <c r="I771" s="239"/>
      <c r="J771" s="238"/>
      <c r="K771" s="238"/>
      <c r="L771" s="238"/>
      <c r="M771" s="238"/>
      <c r="N771" s="238"/>
      <c r="O771" s="238"/>
      <c r="P771" s="238"/>
    </row>
    <row r="772" spans="1:16" ht="19.5" customHeight="1">
      <c r="A772" s="238"/>
      <c r="B772" s="238"/>
      <c r="C772" s="238"/>
      <c r="D772" s="238"/>
      <c r="E772" s="238"/>
      <c r="F772" s="238"/>
      <c r="G772" s="238"/>
      <c r="H772" s="238"/>
      <c r="I772" s="239"/>
      <c r="J772" s="240"/>
      <c r="K772" s="240"/>
      <c r="L772" s="239"/>
      <c r="M772" s="239"/>
      <c r="N772" s="239"/>
      <c r="O772" s="239"/>
      <c r="P772" s="239"/>
    </row>
    <row r="773" spans="1:11" ht="19.5" customHeight="1">
      <c r="A773" s="241" t="s">
        <v>59</v>
      </c>
      <c r="B773" s="241"/>
      <c r="J773" s="19"/>
      <c r="K773" s="19"/>
    </row>
    <row r="774" spans="1:2" ht="19.5" customHeight="1">
      <c r="A774" s="241"/>
      <c r="B774" s="241"/>
    </row>
    <row r="775" spans="1:14" ht="19.5" customHeight="1">
      <c r="A775" s="241"/>
      <c r="B775" s="241"/>
      <c r="K775" s="18"/>
      <c r="L775" s="18"/>
      <c r="M775" s="18"/>
      <c r="N775" s="18"/>
    </row>
    <row r="776" spans="1:16" ht="19.5" customHeight="1">
      <c r="A776" s="263" t="s">
        <v>15</v>
      </c>
      <c r="B776" s="272" t="s">
        <v>314</v>
      </c>
      <c r="C776" s="272"/>
      <c r="D776" s="272"/>
      <c r="E776" s="29"/>
      <c r="F776" s="16"/>
      <c r="G776" s="16"/>
      <c r="H776" s="16"/>
      <c r="K776" s="255" t="s">
        <v>16</v>
      </c>
      <c r="L776" s="255"/>
      <c r="M776" s="227" t="str">
        <f>R9</f>
        <v>jún 2013</v>
      </c>
      <c r="N776" s="227"/>
      <c r="O776" s="227"/>
      <c r="P776" s="227"/>
    </row>
    <row r="777" spans="1:16" ht="19.5" customHeight="1">
      <c r="A777" s="263"/>
      <c r="B777" s="272"/>
      <c r="C777" s="272"/>
      <c r="D777" s="272"/>
      <c r="E777" s="29"/>
      <c r="F777" s="16"/>
      <c r="G777" s="16"/>
      <c r="H777" s="16"/>
      <c r="K777" s="255"/>
      <c r="L777" s="255"/>
      <c r="M777" s="227"/>
      <c r="N777" s="227"/>
      <c r="O777" s="227"/>
      <c r="P777" s="227"/>
    </row>
    <row r="778" ht="19.5" customHeight="1" thickBot="1"/>
    <row r="779" spans="1:16" ht="19.5" customHeight="1" thickBot="1">
      <c r="A779" s="242" t="s">
        <v>2</v>
      </c>
      <c r="B779" s="245" t="s">
        <v>3</v>
      </c>
      <c r="C779" s="248" t="s">
        <v>4</v>
      </c>
      <c r="D779" s="251" t="s">
        <v>5</v>
      </c>
      <c r="E779" s="262" t="s">
        <v>6</v>
      </c>
      <c r="F779" s="235" t="s">
        <v>7</v>
      </c>
      <c r="G779" s="235"/>
      <c r="H779" s="235"/>
      <c r="I779" s="235"/>
      <c r="J779" s="235"/>
      <c r="K779" s="235"/>
      <c r="L779" s="235"/>
      <c r="M779" s="231"/>
      <c r="N779" s="234" t="s">
        <v>12</v>
      </c>
      <c r="O779" s="235"/>
      <c r="P779" s="228" t="s">
        <v>14</v>
      </c>
    </row>
    <row r="780" spans="1:16" ht="19.5" customHeight="1">
      <c r="A780" s="243"/>
      <c r="B780" s="246"/>
      <c r="C780" s="249"/>
      <c r="D780" s="252"/>
      <c r="E780" s="232"/>
      <c r="F780" s="256" t="s">
        <v>8</v>
      </c>
      <c r="G780" s="257"/>
      <c r="H780" s="258" t="s">
        <v>9</v>
      </c>
      <c r="I780" s="258"/>
      <c r="J780" s="256" t="s">
        <v>10</v>
      </c>
      <c r="K780" s="257"/>
      <c r="L780" s="258" t="s">
        <v>11</v>
      </c>
      <c r="M780" s="257"/>
      <c r="N780" s="236"/>
      <c r="O780" s="237"/>
      <c r="P780" s="229"/>
    </row>
    <row r="781" spans="1:16" ht="19.5" customHeight="1" thickBot="1">
      <c r="A781" s="244"/>
      <c r="B781" s="247"/>
      <c r="C781" s="250"/>
      <c r="D781" s="253"/>
      <c r="E781" s="233"/>
      <c r="F781" s="20" t="s">
        <v>336</v>
      </c>
      <c r="G781" s="21" t="s">
        <v>13</v>
      </c>
      <c r="H781" s="20" t="s">
        <v>336</v>
      </c>
      <c r="I781" s="22" t="s">
        <v>13</v>
      </c>
      <c r="J781" s="20" t="s">
        <v>336</v>
      </c>
      <c r="K781" s="21" t="s">
        <v>13</v>
      </c>
      <c r="L781" s="20" t="s">
        <v>336</v>
      </c>
      <c r="M781" s="21" t="s">
        <v>13</v>
      </c>
      <c r="N781" s="20" t="s">
        <v>336</v>
      </c>
      <c r="O781" s="22" t="s">
        <v>13</v>
      </c>
      <c r="P781" s="230"/>
    </row>
    <row r="782" spans="1:34" ht="19.5" customHeight="1">
      <c r="A782" s="2" t="s">
        <v>588</v>
      </c>
      <c r="B782" s="3" t="s">
        <v>625</v>
      </c>
      <c r="C782" s="3" t="s">
        <v>361</v>
      </c>
      <c r="D782" s="3" t="s">
        <v>504</v>
      </c>
      <c r="E782" s="4"/>
      <c r="F782" s="7">
        <v>8.09</v>
      </c>
      <c r="G782" s="8">
        <v>16</v>
      </c>
      <c r="H782" s="5">
        <v>5.4</v>
      </c>
      <c r="I782" s="6">
        <v>15</v>
      </c>
      <c r="J782" s="162"/>
      <c r="K782" s="129"/>
      <c r="L782" s="5"/>
      <c r="M782" s="6"/>
      <c r="N782" s="33">
        <f>SUM(F782+H782+J782+L782)</f>
        <v>13.49</v>
      </c>
      <c r="O782" s="34">
        <f>SUM(G782+I782+K782+M782)</f>
        <v>31</v>
      </c>
      <c r="P782" s="35">
        <f>SUM(N782:O782)</f>
        <v>44.49</v>
      </c>
      <c r="R782" s="157" t="s">
        <v>8</v>
      </c>
      <c r="S782" s="194" t="s">
        <v>355</v>
      </c>
      <c r="T782" s="196" t="s">
        <v>356</v>
      </c>
      <c r="U782" s="299" t="s">
        <v>376</v>
      </c>
      <c r="V782" s="300"/>
      <c r="W782" s="158" t="s">
        <v>353</v>
      </c>
      <c r="X782" s="158" t="s">
        <v>354</v>
      </c>
      <c r="Y782" s="183" t="s">
        <v>349</v>
      </c>
      <c r="Z782" s="191" t="s">
        <v>363</v>
      </c>
      <c r="AA782" s="173" t="s">
        <v>362</v>
      </c>
      <c r="AB782" s="184" t="s">
        <v>351</v>
      </c>
      <c r="AC782" s="180" t="s">
        <v>350</v>
      </c>
      <c r="AD782" s="203" t="s">
        <v>377</v>
      </c>
      <c r="AE782" s="202"/>
      <c r="AF782" s="49"/>
      <c r="AH782" s="49"/>
    </row>
    <row r="783" spans="1:34" ht="19.5" customHeight="1">
      <c r="A783" s="9"/>
      <c r="B783" s="10"/>
      <c r="C783" s="3"/>
      <c r="D783" s="10"/>
      <c r="E783" s="11"/>
      <c r="F783" s="7"/>
      <c r="G783" s="8"/>
      <c r="H783" s="5"/>
      <c r="I783" s="6"/>
      <c r="J783" s="7"/>
      <c r="K783" s="8"/>
      <c r="L783" s="5"/>
      <c r="M783" s="6"/>
      <c r="N783" s="33">
        <f aca="true" t="shared" si="110" ref="N783:N791">SUM(F783+H783+J783+L783)</f>
        <v>0</v>
      </c>
      <c r="O783" s="34">
        <f aca="true" t="shared" si="111" ref="O783:O791">SUM(G783+I783+K783+M783)</f>
        <v>0</v>
      </c>
      <c r="P783" s="35">
        <f aca="true" t="shared" si="112" ref="P783:P792">SUM(N783:O783)</f>
        <v>0</v>
      </c>
      <c r="R783" s="157" t="s">
        <v>336</v>
      </c>
      <c r="S783" s="195">
        <v>4.04</v>
      </c>
      <c r="T783" s="197">
        <v>4.04</v>
      </c>
      <c r="U783" s="297">
        <v>9.44</v>
      </c>
      <c r="V783" s="298"/>
      <c r="W783" s="159">
        <v>10.81</v>
      </c>
      <c r="X783" s="159">
        <v>10.81</v>
      </c>
      <c r="Y783" s="193">
        <v>13.52</v>
      </c>
      <c r="Z783" s="192">
        <v>13.52</v>
      </c>
      <c r="AA783" s="173">
        <v>13.52</v>
      </c>
      <c r="AB783" s="185">
        <v>5.4</v>
      </c>
      <c r="AC783" s="181">
        <v>8.09</v>
      </c>
      <c r="AD783" s="204">
        <v>8.09</v>
      </c>
      <c r="AE783" s="126"/>
      <c r="AF783" s="49"/>
      <c r="AH783" s="49"/>
    </row>
    <row r="784" spans="1:34" ht="19.5" customHeight="1">
      <c r="A784" s="9"/>
      <c r="B784" s="10"/>
      <c r="C784" s="3"/>
      <c r="D784" s="10"/>
      <c r="E784" s="11"/>
      <c r="F784" s="7"/>
      <c r="G784" s="8"/>
      <c r="H784" s="5"/>
      <c r="I784" s="6"/>
      <c r="J784" s="7"/>
      <c r="K784" s="8"/>
      <c r="L784" s="5"/>
      <c r="M784" s="6"/>
      <c r="N784" s="33">
        <f t="shared" si="110"/>
        <v>0</v>
      </c>
      <c r="O784" s="34">
        <f t="shared" si="111"/>
        <v>0</v>
      </c>
      <c r="P784" s="35">
        <f t="shared" si="112"/>
        <v>0</v>
      </c>
      <c r="R784" s="157" t="s">
        <v>340</v>
      </c>
      <c r="S784" s="195">
        <v>16</v>
      </c>
      <c r="T784" s="197">
        <v>0</v>
      </c>
      <c r="U784" s="297">
        <v>1.3</v>
      </c>
      <c r="V784" s="298"/>
      <c r="W784" s="159">
        <v>11</v>
      </c>
      <c r="X784" s="159">
        <v>6</v>
      </c>
      <c r="Y784" s="193">
        <v>6</v>
      </c>
      <c r="Z784" s="192">
        <v>5</v>
      </c>
      <c r="AA784" s="173">
        <v>21</v>
      </c>
      <c r="AB784" s="185">
        <v>1.3</v>
      </c>
      <c r="AC784" s="181">
        <v>23</v>
      </c>
      <c r="AD784" s="204">
        <v>16</v>
      </c>
      <c r="AE784" s="126"/>
      <c r="AF784" s="49"/>
      <c r="AH784" s="49"/>
    </row>
    <row r="785" spans="1:34" ht="19.5" customHeight="1">
      <c r="A785" s="9"/>
      <c r="B785" s="10"/>
      <c r="C785" s="3"/>
      <c r="D785" s="10"/>
      <c r="E785" s="11"/>
      <c r="F785" s="7"/>
      <c r="G785" s="8"/>
      <c r="H785" s="5"/>
      <c r="I785" s="6"/>
      <c r="J785" s="7"/>
      <c r="K785" s="8"/>
      <c r="L785" s="5"/>
      <c r="M785" s="6"/>
      <c r="N785" s="33">
        <f t="shared" si="110"/>
        <v>0</v>
      </c>
      <c r="O785" s="34">
        <f t="shared" si="111"/>
        <v>0</v>
      </c>
      <c r="P785" s="35">
        <f t="shared" si="112"/>
        <v>0</v>
      </c>
      <c r="R785" s="119"/>
      <c r="T785" s="119"/>
      <c r="U785" s="119"/>
      <c r="V785" s="119"/>
      <c r="AE785" s="126"/>
      <c r="AF785" s="126"/>
      <c r="AG785" s="126"/>
      <c r="AH785" s="126"/>
    </row>
    <row r="786" spans="1:34" ht="19.5" customHeight="1">
      <c r="A786" s="9"/>
      <c r="B786" s="10"/>
      <c r="C786" s="3"/>
      <c r="D786" s="10"/>
      <c r="E786" s="11"/>
      <c r="F786" s="7"/>
      <c r="G786" s="8"/>
      <c r="H786" s="5"/>
      <c r="I786" s="6"/>
      <c r="J786" s="7"/>
      <c r="K786" s="8"/>
      <c r="L786" s="5"/>
      <c r="M786" s="6"/>
      <c r="N786" s="33">
        <f t="shared" si="110"/>
        <v>0</v>
      </c>
      <c r="O786" s="34">
        <f t="shared" si="111"/>
        <v>0</v>
      </c>
      <c r="P786" s="35">
        <f t="shared" si="112"/>
        <v>0</v>
      </c>
      <c r="R786" s="124" t="s">
        <v>342</v>
      </c>
      <c r="S786" s="194" t="s">
        <v>379</v>
      </c>
      <c r="T786" s="196" t="s">
        <v>380</v>
      </c>
      <c r="U786" s="183" t="s">
        <v>349</v>
      </c>
      <c r="V786" s="189" t="s">
        <v>372</v>
      </c>
      <c r="W786" s="177" t="s">
        <v>348</v>
      </c>
      <c r="X786" s="178" t="s">
        <v>363</v>
      </c>
      <c r="Y786" s="174" t="s">
        <v>362</v>
      </c>
      <c r="Z786" s="186" t="s">
        <v>351</v>
      </c>
      <c r="AA786" s="182" t="s">
        <v>350</v>
      </c>
      <c r="AB786" s="203" t="s">
        <v>378</v>
      </c>
      <c r="AC786" s="201"/>
      <c r="AD786" s="201"/>
      <c r="AE786" s="125"/>
      <c r="AF786" s="202"/>
      <c r="AG786" s="202"/>
      <c r="AH786" s="125"/>
    </row>
    <row r="787" spans="1:34" ht="19.5" customHeight="1">
      <c r="A787" s="9"/>
      <c r="B787" s="10"/>
      <c r="C787" s="3"/>
      <c r="D787" s="10"/>
      <c r="E787" s="11"/>
      <c r="F787" s="7"/>
      <c r="G787" s="8"/>
      <c r="H787" s="5"/>
      <c r="I787" s="6"/>
      <c r="J787" s="7"/>
      <c r="K787" s="8"/>
      <c r="L787" s="5"/>
      <c r="M787" s="6"/>
      <c r="N787" s="33">
        <f t="shared" si="110"/>
        <v>0</v>
      </c>
      <c r="O787" s="34">
        <f t="shared" si="111"/>
        <v>0</v>
      </c>
      <c r="P787" s="35">
        <f t="shared" si="112"/>
        <v>0</v>
      </c>
      <c r="R787" s="124" t="s">
        <v>336</v>
      </c>
      <c r="S787" s="160">
        <v>6.76</v>
      </c>
      <c r="T787" s="198">
        <v>6.76</v>
      </c>
      <c r="U787" s="172">
        <v>9.46</v>
      </c>
      <c r="V787" s="190">
        <v>9.46</v>
      </c>
      <c r="W787" s="176">
        <v>9.46</v>
      </c>
      <c r="X787" s="179">
        <v>9.46</v>
      </c>
      <c r="Y787" s="175">
        <v>9.46</v>
      </c>
      <c r="Z787" s="185">
        <v>5.4</v>
      </c>
      <c r="AA787" s="181">
        <v>5.4</v>
      </c>
      <c r="AB787" s="204">
        <v>5.4</v>
      </c>
      <c r="AC787" s="49"/>
      <c r="AD787" s="126"/>
      <c r="AE787" s="126"/>
      <c r="AF787" s="126"/>
      <c r="AG787" s="126"/>
      <c r="AH787" s="126"/>
    </row>
    <row r="788" spans="1:34" ht="19.5" customHeight="1">
      <c r="A788" s="9"/>
      <c r="B788" s="10"/>
      <c r="C788" s="3"/>
      <c r="D788" s="10"/>
      <c r="E788" s="11"/>
      <c r="F788" s="7"/>
      <c r="G788" s="8"/>
      <c r="H788" s="5"/>
      <c r="I788" s="6"/>
      <c r="J788" s="7"/>
      <c r="K788" s="8"/>
      <c r="L788" s="5"/>
      <c r="M788" s="6"/>
      <c r="N788" s="33">
        <f t="shared" si="110"/>
        <v>0</v>
      </c>
      <c r="O788" s="34">
        <f t="shared" si="111"/>
        <v>0</v>
      </c>
      <c r="P788" s="35">
        <f t="shared" si="112"/>
        <v>0</v>
      </c>
      <c r="R788" s="124" t="s">
        <v>340</v>
      </c>
      <c r="S788" s="160">
        <v>10</v>
      </c>
      <c r="T788" s="198">
        <v>5</v>
      </c>
      <c r="U788" s="172">
        <v>5</v>
      </c>
      <c r="V788" s="190">
        <v>14</v>
      </c>
      <c r="W788" s="176">
        <v>22</v>
      </c>
      <c r="X788" s="179">
        <v>5</v>
      </c>
      <c r="Y788" s="175">
        <v>20</v>
      </c>
      <c r="Z788" s="185">
        <v>0</v>
      </c>
      <c r="AA788" s="181">
        <v>22</v>
      </c>
      <c r="AB788" s="204">
        <v>15</v>
      </c>
      <c r="AC788" s="49"/>
      <c r="AD788" s="126"/>
      <c r="AE788" s="126"/>
      <c r="AF788" s="126"/>
      <c r="AG788" s="126"/>
      <c r="AH788" s="126"/>
    </row>
    <row r="789" spans="1:16" ht="19.5" customHeight="1">
      <c r="A789" s="9"/>
      <c r="B789" s="10"/>
      <c r="C789" s="3"/>
      <c r="D789" s="10"/>
      <c r="E789" s="11"/>
      <c r="F789" s="7"/>
      <c r="G789" s="8"/>
      <c r="H789" s="5"/>
      <c r="I789" s="6"/>
      <c r="J789" s="7"/>
      <c r="K789" s="8"/>
      <c r="L789" s="5"/>
      <c r="M789" s="6"/>
      <c r="N789" s="33">
        <f t="shared" si="110"/>
        <v>0</v>
      </c>
      <c r="O789" s="34">
        <f t="shared" si="111"/>
        <v>0</v>
      </c>
      <c r="P789" s="35">
        <f t="shared" si="112"/>
        <v>0</v>
      </c>
    </row>
    <row r="790" spans="1:16" ht="19.5" customHeight="1">
      <c r="A790" s="9"/>
      <c r="B790" s="10"/>
      <c r="C790" s="3"/>
      <c r="D790" s="10"/>
      <c r="E790" s="11"/>
      <c r="F790" s="7"/>
      <c r="G790" s="8"/>
      <c r="H790" s="5"/>
      <c r="I790" s="6"/>
      <c r="J790" s="7"/>
      <c r="K790" s="8"/>
      <c r="L790" s="5"/>
      <c r="M790" s="6"/>
      <c r="N790" s="33">
        <f t="shared" si="110"/>
        <v>0</v>
      </c>
      <c r="O790" s="34">
        <f t="shared" si="111"/>
        <v>0</v>
      </c>
      <c r="P790" s="35">
        <f t="shared" si="112"/>
        <v>0</v>
      </c>
    </row>
    <row r="791" spans="1:16" ht="19.5" customHeight="1" thickBot="1">
      <c r="A791" s="9"/>
      <c r="B791" s="10"/>
      <c r="C791" s="3"/>
      <c r="D791" s="10"/>
      <c r="E791" s="11"/>
      <c r="F791" s="7"/>
      <c r="G791" s="8"/>
      <c r="H791" s="5"/>
      <c r="I791" s="6"/>
      <c r="J791" s="7"/>
      <c r="K791" s="8"/>
      <c r="L791" s="5"/>
      <c r="M791" s="6"/>
      <c r="N791" s="33">
        <f t="shared" si="110"/>
        <v>0</v>
      </c>
      <c r="O791" s="34">
        <f t="shared" si="111"/>
        <v>0</v>
      </c>
      <c r="P791" s="35">
        <f t="shared" si="112"/>
        <v>0</v>
      </c>
    </row>
    <row r="792" spans="1:16" ht="19.5" customHeight="1" thickBot="1">
      <c r="A792" s="259" t="s">
        <v>14</v>
      </c>
      <c r="B792" s="260"/>
      <c r="C792" s="260"/>
      <c r="D792" s="260"/>
      <c r="E792" s="261"/>
      <c r="F792" s="39">
        <f aca="true" t="shared" si="113" ref="F792:O792">SUM(F782:F791)</f>
        <v>8.09</v>
      </c>
      <c r="G792" s="40">
        <f t="shared" si="113"/>
        <v>16</v>
      </c>
      <c r="H792" s="41">
        <f t="shared" si="113"/>
        <v>5.4</v>
      </c>
      <c r="I792" s="42">
        <f t="shared" si="113"/>
        <v>15</v>
      </c>
      <c r="J792" s="39">
        <f t="shared" si="113"/>
        <v>0</v>
      </c>
      <c r="K792" s="40">
        <f t="shared" si="113"/>
        <v>0</v>
      </c>
      <c r="L792" s="41">
        <f t="shared" si="113"/>
        <v>0</v>
      </c>
      <c r="M792" s="40">
        <f t="shared" si="113"/>
        <v>0</v>
      </c>
      <c r="N792" s="43">
        <f t="shared" si="113"/>
        <v>13.49</v>
      </c>
      <c r="O792" s="44">
        <f t="shared" si="113"/>
        <v>31</v>
      </c>
      <c r="P792" s="32">
        <f t="shared" si="112"/>
        <v>44.49</v>
      </c>
    </row>
    <row r="793" ht="19.5" customHeight="1"/>
    <row r="794" spans="1:16" ht="19.5" customHeight="1">
      <c r="A794" s="238"/>
      <c r="B794" s="238"/>
      <c r="C794" s="238"/>
      <c r="D794" s="238"/>
      <c r="E794" s="238"/>
      <c r="F794" s="238"/>
      <c r="G794" s="238"/>
      <c r="H794" s="238"/>
      <c r="I794" s="239"/>
      <c r="J794" s="238"/>
      <c r="K794" s="238"/>
      <c r="L794" s="238"/>
      <c r="M794" s="238"/>
      <c r="N794" s="238"/>
      <c r="O794" s="238"/>
      <c r="P794" s="238"/>
    </row>
    <row r="795" spans="1:16" ht="19.5" customHeight="1">
      <c r="A795" s="238"/>
      <c r="B795" s="238"/>
      <c r="C795" s="238"/>
      <c r="D795" s="238"/>
      <c r="E795" s="238"/>
      <c r="F795" s="238"/>
      <c r="G795" s="238"/>
      <c r="H795" s="238"/>
      <c r="I795" s="239"/>
      <c r="J795" s="240"/>
      <c r="K795" s="240"/>
      <c r="L795" s="239"/>
      <c r="M795" s="239"/>
      <c r="N795" s="239"/>
      <c r="O795" s="239"/>
      <c r="P795" s="239"/>
    </row>
    <row r="796" spans="1:11" ht="19.5" customHeight="1">
      <c r="A796" s="241" t="s">
        <v>60</v>
      </c>
      <c r="B796" s="241"/>
      <c r="J796" s="19"/>
      <c r="K796" s="19"/>
    </row>
    <row r="797" spans="1:2" ht="19.5" customHeight="1">
      <c r="A797" s="241"/>
      <c r="B797" s="241"/>
    </row>
    <row r="798" spans="11:14" ht="19.5" customHeight="1">
      <c r="K798" s="18"/>
      <c r="L798" s="18"/>
      <c r="M798" s="18"/>
      <c r="N798" s="18"/>
    </row>
    <row r="799" spans="1:16" ht="19.5" customHeight="1">
      <c r="A799" s="263" t="s">
        <v>15</v>
      </c>
      <c r="B799" s="254" t="s">
        <v>315</v>
      </c>
      <c r="C799" s="254"/>
      <c r="D799" s="254"/>
      <c r="E799" s="29"/>
      <c r="F799" s="16"/>
      <c r="G799" s="16"/>
      <c r="H799" s="16"/>
      <c r="K799" s="255" t="s">
        <v>16</v>
      </c>
      <c r="L799" s="255"/>
      <c r="M799" s="227" t="str">
        <f>R9</f>
        <v>jún 2013</v>
      </c>
      <c r="N799" s="227"/>
      <c r="O799" s="227"/>
      <c r="P799" s="227"/>
    </row>
    <row r="800" spans="1:16" ht="19.5" customHeight="1">
      <c r="A800" s="263"/>
      <c r="B800" s="254"/>
      <c r="C800" s="254"/>
      <c r="D800" s="254"/>
      <c r="E800" s="29"/>
      <c r="F800" s="16"/>
      <c r="G800" s="16"/>
      <c r="H800" s="16"/>
      <c r="K800" s="255"/>
      <c r="L800" s="255"/>
      <c r="M800" s="227"/>
      <c r="N800" s="227"/>
      <c r="O800" s="227"/>
      <c r="P800" s="227"/>
    </row>
    <row r="801" ht="19.5" customHeight="1"/>
    <row r="802" ht="19.5" customHeight="1"/>
    <row r="803" spans="1:16" ht="19.5" customHeight="1">
      <c r="A803" s="238"/>
      <c r="B803" s="238"/>
      <c r="C803" s="238"/>
      <c r="D803" s="238"/>
      <c r="E803" s="238"/>
      <c r="F803" s="238"/>
      <c r="G803" s="238"/>
      <c r="H803" s="238"/>
      <c r="I803" s="239"/>
      <c r="J803" s="238"/>
      <c r="K803" s="238"/>
      <c r="L803" s="238"/>
      <c r="M803" s="238"/>
      <c r="N803" s="238"/>
      <c r="O803" s="238"/>
      <c r="P803" s="238"/>
    </row>
    <row r="804" spans="1:16" ht="19.5" customHeight="1">
      <c r="A804" s="238"/>
      <c r="B804" s="238"/>
      <c r="C804" s="238"/>
      <c r="D804" s="238"/>
      <c r="E804" s="238"/>
      <c r="F804" s="238"/>
      <c r="G804" s="238"/>
      <c r="H804" s="238"/>
      <c r="I804" s="239"/>
      <c r="J804" s="240"/>
      <c r="K804" s="240"/>
      <c r="L804" s="239"/>
      <c r="M804" s="239"/>
      <c r="N804" s="239"/>
      <c r="O804" s="239"/>
      <c r="P804" s="239"/>
    </row>
    <row r="805" spans="1:11" ht="19.5" customHeight="1">
      <c r="A805" s="241" t="s">
        <v>61</v>
      </c>
      <c r="B805" s="241"/>
      <c r="J805" s="19"/>
      <c r="K805" s="19"/>
    </row>
    <row r="806" spans="1:2" ht="19.5" customHeight="1">
      <c r="A806" s="241"/>
      <c r="B806" s="241"/>
    </row>
    <row r="807" spans="1:14" ht="19.5" customHeight="1">
      <c r="A807" s="241"/>
      <c r="B807" s="241"/>
      <c r="K807" s="18"/>
      <c r="L807" s="18"/>
      <c r="M807" s="18"/>
      <c r="N807" s="18"/>
    </row>
    <row r="808" spans="1:16" ht="19.5" customHeight="1">
      <c r="A808" s="263" t="s">
        <v>15</v>
      </c>
      <c r="B808" s="254" t="s">
        <v>329</v>
      </c>
      <c r="C808" s="254"/>
      <c r="D808" s="254"/>
      <c r="E808" s="29"/>
      <c r="F808" s="16"/>
      <c r="G808" s="16"/>
      <c r="H808" s="16"/>
      <c r="K808" s="255" t="s">
        <v>16</v>
      </c>
      <c r="L808" s="255"/>
      <c r="M808" s="227" t="str">
        <f>R9</f>
        <v>jún 2013</v>
      </c>
      <c r="N808" s="227"/>
      <c r="O808" s="227"/>
      <c r="P808" s="227"/>
    </row>
    <row r="809" spans="1:16" ht="19.5" customHeight="1">
      <c r="A809" s="263"/>
      <c r="B809" s="254"/>
      <c r="C809" s="254"/>
      <c r="D809" s="254"/>
      <c r="E809" s="29"/>
      <c r="F809" s="16"/>
      <c r="G809" s="16"/>
      <c r="H809" s="16"/>
      <c r="K809" s="255"/>
      <c r="L809" s="255"/>
      <c r="M809" s="227"/>
      <c r="N809" s="227"/>
      <c r="O809" s="227"/>
      <c r="P809" s="227"/>
    </row>
    <row r="810" ht="19.5" customHeight="1"/>
    <row r="811" ht="19.5" customHeight="1"/>
    <row r="812" spans="1:16" ht="19.5" customHeight="1">
      <c r="A812" s="238" t="s">
        <v>0</v>
      </c>
      <c r="B812" s="238"/>
      <c r="C812" s="238"/>
      <c r="D812" s="238"/>
      <c r="E812" s="238"/>
      <c r="F812" s="238"/>
      <c r="G812" s="238"/>
      <c r="H812" s="238"/>
      <c r="I812" s="239"/>
      <c r="J812" s="238"/>
      <c r="K812" s="238"/>
      <c r="L812" s="238"/>
      <c r="M812" s="238"/>
      <c r="N812" s="238"/>
      <c r="O812" s="238"/>
      <c r="P812" s="238"/>
    </row>
    <row r="813" spans="1:16" ht="19.5" customHeight="1">
      <c r="A813" s="238"/>
      <c r="B813" s="238"/>
      <c r="C813" s="238"/>
      <c r="D813" s="238"/>
      <c r="E813" s="238"/>
      <c r="F813" s="238"/>
      <c r="G813" s="238"/>
      <c r="H813" s="238"/>
      <c r="I813" s="239"/>
      <c r="J813" s="240"/>
      <c r="K813" s="240"/>
      <c r="L813" s="239"/>
      <c r="M813" s="239"/>
      <c r="N813" s="239"/>
      <c r="O813" s="239"/>
      <c r="P813" s="239"/>
    </row>
    <row r="814" spans="1:11" ht="19.5" customHeight="1">
      <c r="A814" s="241" t="s">
        <v>62</v>
      </c>
      <c r="B814" s="241"/>
      <c r="J814" s="19"/>
      <c r="K814" s="19"/>
    </row>
    <row r="815" spans="1:2" ht="19.5" customHeight="1">
      <c r="A815" s="241"/>
      <c r="B815" s="241"/>
    </row>
    <row r="816" spans="11:14" ht="19.5" customHeight="1">
      <c r="K816" s="18"/>
      <c r="L816" s="18"/>
      <c r="M816" s="18"/>
      <c r="N816" s="18"/>
    </row>
    <row r="817" spans="1:22" ht="19.5" customHeight="1">
      <c r="A817" s="263" t="s">
        <v>15</v>
      </c>
      <c r="B817" s="254" t="s">
        <v>316</v>
      </c>
      <c r="C817" s="254"/>
      <c r="D817" s="254"/>
      <c r="E817" s="29"/>
      <c r="F817" s="16"/>
      <c r="G817" s="16"/>
      <c r="H817" s="16"/>
      <c r="K817" s="255" t="s">
        <v>16</v>
      </c>
      <c r="L817" s="255"/>
      <c r="M817" s="227" t="str">
        <f>R9</f>
        <v>jún 2013</v>
      </c>
      <c r="N817" s="227"/>
      <c r="O817" s="227"/>
      <c r="P817" s="227"/>
      <c r="T817" s="1"/>
      <c r="U817" s="1"/>
      <c r="V817" s="1"/>
    </row>
    <row r="818" spans="1:22" ht="19.5" customHeight="1">
      <c r="A818" s="263"/>
      <c r="B818" s="254"/>
      <c r="C818" s="254"/>
      <c r="D818" s="254"/>
      <c r="E818" s="29"/>
      <c r="F818" s="16"/>
      <c r="G818" s="16"/>
      <c r="H818" s="16"/>
      <c r="K818" s="255"/>
      <c r="L818" s="255"/>
      <c r="M818" s="227"/>
      <c r="N818" s="227"/>
      <c r="O818" s="227"/>
      <c r="P818" s="227"/>
      <c r="T818" s="1"/>
      <c r="U818" s="1"/>
      <c r="V818" s="1"/>
    </row>
    <row r="819" spans="20:22" ht="19.5" customHeight="1" thickBot="1">
      <c r="T819" s="1"/>
      <c r="U819" s="1"/>
      <c r="V819" s="1"/>
    </row>
    <row r="820" spans="1:22" ht="19.5" customHeight="1" thickBot="1">
      <c r="A820" s="242" t="s">
        <v>2</v>
      </c>
      <c r="B820" s="245" t="s">
        <v>3</v>
      </c>
      <c r="C820" s="248" t="s">
        <v>4</v>
      </c>
      <c r="D820" s="251" t="s">
        <v>5</v>
      </c>
      <c r="E820" s="262" t="s">
        <v>6</v>
      </c>
      <c r="F820" s="235" t="s">
        <v>7</v>
      </c>
      <c r="G820" s="235"/>
      <c r="H820" s="235"/>
      <c r="I820" s="235"/>
      <c r="J820" s="235"/>
      <c r="K820" s="235"/>
      <c r="L820" s="235"/>
      <c r="M820" s="231"/>
      <c r="N820" s="234" t="s">
        <v>12</v>
      </c>
      <c r="O820" s="235"/>
      <c r="P820" s="228" t="s">
        <v>14</v>
      </c>
      <c r="T820" s="1"/>
      <c r="U820" s="1"/>
      <c r="V820" s="1"/>
    </row>
    <row r="821" spans="1:22" ht="19.5" customHeight="1">
      <c r="A821" s="243"/>
      <c r="B821" s="246"/>
      <c r="C821" s="249"/>
      <c r="D821" s="252"/>
      <c r="E821" s="232"/>
      <c r="F821" s="256" t="s">
        <v>8</v>
      </c>
      <c r="G821" s="257"/>
      <c r="H821" s="258" t="s">
        <v>9</v>
      </c>
      <c r="I821" s="258"/>
      <c r="J821" s="256" t="s">
        <v>10</v>
      </c>
      <c r="K821" s="257"/>
      <c r="L821" s="258" t="s">
        <v>11</v>
      </c>
      <c r="M821" s="257"/>
      <c r="N821" s="236"/>
      <c r="O821" s="237"/>
      <c r="P821" s="229"/>
      <c r="T821" s="1"/>
      <c r="U821" s="1"/>
      <c r="V821" s="1"/>
    </row>
    <row r="822" spans="1:22" ht="19.5" customHeight="1" thickBot="1">
      <c r="A822" s="244"/>
      <c r="B822" s="247"/>
      <c r="C822" s="250"/>
      <c r="D822" s="253"/>
      <c r="E822" s="233"/>
      <c r="F822" s="20" t="s">
        <v>336</v>
      </c>
      <c r="G822" s="21" t="s">
        <v>13</v>
      </c>
      <c r="H822" s="20" t="s">
        <v>336</v>
      </c>
      <c r="I822" s="22" t="s">
        <v>13</v>
      </c>
      <c r="J822" s="20" t="s">
        <v>336</v>
      </c>
      <c r="K822" s="21" t="s">
        <v>13</v>
      </c>
      <c r="L822" s="20" t="s">
        <v>336</v>
      </c>
      <c r="M822" s="21" t="s">
        <v>13</v>
      </c>
      <c r="N822" s="20" t="s">
        <v>336</v>
      </c>
      <c r="O822" s="22" t="s">
        <v>13</v>
      </c>
      <c r="P822" s="230"/>
      <c r="T822" s="1"/>
      <c r="U822" s="1"/>
      <c r="V822" s="1"/>
    </row>
    <row r="823" spans="1:34" ht="19.5" customHeight="1">
      <c r="A823" s="2" t="s">
        <v>452</v>
      </c>
      <c r="B823" s="3" t="s">
        <v>506</v>
      </c>
      <c r="C823" s="3" t="s">
        <v>355</v>
      </c>
      <c r="D823" s="3" t="s">
        <v>504</v>
      </c>
      <c r="E823" s="4"/>
      <c r="F823" s="7">
        <v>4.04</v>
      </c>
      <c r="G823" s="8">
        <v>16</v>
      </c>
      <c r="H823" s="5"/>
      <c r="I823" s="6"/>
      <c r="J823" s="162"/>
      <c r="K823" s="129"/>
      <c r="L823" s="5"/>
      <c r="M823" s="6"/>
      <c r="N823" s="33">
        <f>SUM(F823+H823+J823+L823)</f>
        <v>4.04</v>
      </c>
      <c r="O823" s="34">
        <f>SUM(G823+I823+K823+M823)</f>
        <v>16</v>
      </c>
      <c r="P823" s="35">
        <f>SUM(N823:O823)</f>
        <v>20.04</v>
      </c>
      <c r="R823" s="157" t="s">
        <v>8</v>
      </c>
      <c r="S823" s="194" t="s">
        <v>355</v>
      </c>
      <c r="T823" s="196" t="s">
        <v>356</v>
      </c>
      <c r="U823" s="299" t="s">
        <v>376</v>
      </c>
      <c r="V823" s="300"/>
      <c r="W823" s="158" t="s">
        <v>353</v>
      </c>
      <c r="X823" s="158" t="s">
        <v>354</v>
      </c>
      <c r="Y823" s="183" t="s">
        <v>349</v>
      </c>
      <c r="Z823" s="191" t="s">
        <v>363</v>
      </c>
      <c r="AA823" s="173" t="s">
        <v>362</v>
      </c>
      <c r="AB823" s="184" t="s">
        <v>351</v>
      </c>
      <c r="AC823" s="180" t="s">
        <v>350</v>
      </c>
      <c r="AD823" s="203" t="s">
        <v>377</v>
      </c>
      <c r="AE823" s="202"/>
      <c r="AF823" s="49"/>
      <c r="AH823" s="49"/>
    </row>
    <row r="824" spans="1:34" ht="19.5" customHeight="1">
      <c r="A824" s="9" t="s">
        <v>452</v>
      </c>
      <c r="B824" s="10" t="s">
        <v>506</v>
      </c>
      <c r="C824" s="3" t="s">
        <v>356</v>
      </c>
      <c r="D824" s="10" t="s">
        <v>504</v>
      </c>
      <c r="E824" s="11"/>
      <c r="F824" s="7">
        <v>4.04</v>
      </c>
      <c r="G824" s="8"/>
      <c r="H824" s="5"/>
      <c r="I824" s="6"/>
      <c r="J824" s="7"/>
      <c r="K824" s="8"/>
      <c r="L824" s="5"/>
      <c r="M824" s="6"/>
      <c r="N824" s="33">
        <f aca="true" t="shared" si="114" ref="N824:N849">SUM(F824+H824+J824+L824)</f>
        <v>4.04</v>
      </c>
      <c r="O824" s="34">
        <f aca="true" t="shared" si="115" ref="O824:O849">SUM(G824+I824+K824+M824)</f>
        <v>0</v>
      </c>
      <c r="P824" s="35">
        <f aca="true" t="shared" si="116" ref="P824:P850">SUM(N824:O824)</f>
        <v>4.04</v>
      </c>
      <c r="R824" s="157" t="s">
        <v>336</v>
      </c>
      <c r="S824" s="195">
        <v>4.04</v>
      </c>
      <c r="T824" s="197">
        <v>4.04</v>
      </c>
      <c r="U824" s="297">
        <v>9.44</v>
      </c>
      <c r="V824" s="298"/>
      <c r="W824" s="159">
        <v>10.81</v>
      </c>
      <c r="X824" s="159">
        <v>10.81</v>
      </c>
      <c r="Y824" s="193">
        <v>13.52</v>
      </c>
      <c r="Z824" s="192">
        <v>13.52</v>
      </c>
      <c r="AA824" s="173">
        <v>13.52</v>
      </c>
      <c r="AB824" s="185">
        <v>5.4</v>
      </c>
      <c r="AC824" s="181">
        <v>8.09</v>
      </c>
      <c r="AD824" s="204">
        <v>8.09</v>
      </c>
      <c r="AE824" s="126"/>
      <c r="AF824" s="49"/>
      <c r="AH824" s="49"/>
    </row>
    <row r="825" spans="1:34" ht="19.5" customHeight="1">
      <c r="A825" s="9" t="s">
        <v>452</v>
      </c>
      <c r="B825" s="10" t="s">
        <v>511</v>
      </c>
      <c r="C825" s="3" t="s">
        <v>348</v>
      </c>
      <c r="D825" s="10" t="s">
        <v>509</v>
      </c>
      <c r="E825" s="11"/>
      <c r="F825" s="7"/>
      <c r="G825" s="8"/>
      <c r="H825" s="5">
        <v>9.46</v>
      </c>
      <c r="I825" s="6">
        <v>22</v>
      </c>
      <c r="J825" s="7">
        <v>9.46</v>
      </c>
      <c r="K825" s="8">
        <v>22</v>
      </c>
      <c r="L825" s="5"/>
      <c r="M825" s="6"/>
      <c r="N825" s="33">
        <f t="shared" si="114"/>
        <v>18.92</v>
      </c>
      <c r="O825" s="34">
        <f t="shared" si="115"/>
        <v>44</v>
      </c>
      <c r="P825" s="35">
        <f t="shared" si="116"/>
        <v>62.92</v>
      </c>
      <c r="R825" s="157" t="s">
        <v>340</v>
      </c>
      <c r="S825" s="195">
        <v>16</v>
      </c>
      <c r="T825" s="197">
        <v>0</v>
      </c>
      <c r="U825" s="297">
        <v>1.3</v>
      </c>
      <c r="V825" s="298"/>
      <c r="W825" s="159">
        <v>11</v>
      </c>
      <c r="X825" s="159">
        <v>6</v>
      </c>
      <c r="Y825" s="193">
        <v>6</v>
      </c>
      <c r="Z825" s="192">
        <v>5</v>
      </c>
      <c r="AA825" s="173">
        <v>21</v>
      </c>
      <c r="AB825" s="185">
        <v>1.3</v>
      </c>
      <c r="AC825" s="181">
        <v>23</v>
      </c>
      <c r="AD825" s="204">
        <v>16</v>
      </c>
      <c r="AE825" s="126"/>
      <c r="AF825" s="49"/>
      <c r="AH825" s="49"/>
    </row>
    <row r="826" spans="1:34" ht="19.5" customHeight="1">
      <c r="A826" s="9" t="s">
        <v>452</v>
      </c>
      <c r="B826" s="10" t="s">
        <v>511</v>
      </c>
      <c r="C826" s="3" t="s">
        <v>349</v>
      </c>
      <c r="D826" s="10" t="s">
        <v>509</v>
      </c>
      <c r="E826" s="11"/>
      <c r="F826" s="7">
        <v>13.52</v>
      </c>
      <c r="G826" s="8">
        <v>6</v>
      </c>
      <c r="H826" s="5">
        <v>9.46</v>
      </c>
      <c r="I826" s="6">
        <v>5</v>
      </c>
      <c r="J826" s="7">
        <v>9.46</v>
      </c>
      <c r="K826" s="8">
        <v>14</v>
      </c>
      <c r="L826" s="5"/>
      <c r="M826" s="6"/>
      <c r="N826" s="33">
        <f t="shared" si="114"/>
        <v>32.44</v>
      </c>
      <c r="O826" s="34">
        <f t="shared" si="115"/>
        <v>25</v>
      </c>
      <c r="P826" s="35">
        <f t="shared" si="116"/>
        <v>57.44</v>
      </c>
      <c r="R826" s="119"/>
      <c r="T826" s="119"/>
      <c r="U826" s="119"/>
      <c r="V826" s="119"/>
      <c r="AE826" s="126"/>
      <c r="AF826" s="126"/>
      <c r="AG826" s="126"/>
      <c r="AH826" s="126"/>
    </row>
    <row r="827" spans="1:35" ht="19.5" customHeight="1">
      <c r="A827" s="9" t="s">
        <v>650</v>
      </c>
      <c r="B827" s="10" t="s">
        <v>651</v>
      </c>
      <c r="C827" s="3" t="s">
        <v>348</v>
      </c>
      <c r="D827" s="10" t="s">
        <v>652</v>
      </c>
      <c r="E827" s="11"/>
      <c r="F827" s="7"/>
      <c r="G827" s="8"/>
      <c r="H827" s="5">
        <v>9.46</v>
      </c>
      <c r="I827" s="6">
        <v>22</v>
      </c>
      <c r="J827" s="7">
        <v>9.46</v>
      </c>
      <c r="K827" s="8">
        <v>22</v>
      </c>
      <c r="L827" s="5"/>
      <c r="M827" s="6"/>
      <c r="N827" s="33">
        <f t="shared" si="114"/>
        <v>18.92</v>
      </c>
      <c r="O827" s="34">
        <f t="shared" si="115"/>
        <v>44</v>
      </c>
      <c r="P827" s="35">
        <f t="shared" si="116"/>
        <v>62.92</v>
      </c>
      <c r="R827" s="124" t="s">
        <v>342</v>
      </c>
      <c r="S827" s="194" t="s">
        <v>379</v>
      </c>
      <c r="T827" s="196" t="s">
        <v>380</v>
      </c>
      <c r="U827" s="183" t="s">
        <v>349</v>
      </c>
      <c r="V827" s="189" t="s">
        <v>372</v>
      </c>
      <c r="W827" s="177" t="s">
        <v>348</v>
      </c>
      <c r="X827" s="178" t="s">
        <v>363</v>
      </c>
      <c r="Y827" s="174" t="s">
        <v>362</v>
      </c>
      <c r="Z827" s="186" t="s">
        <v>351</v>
      </c>
      <c r="AA827" s="182" t="s">
        <v>350</v>
      </c>
      <c r="AB827" s="203" t="s">
        <v>378</v>
      </c>
      <c r="AC827" s="201"/>
      <c r="AD827" s="201"/>
      <c r="AE827" s="125"/>
      <c r="AF827" s="202"/>
      <c r="AG827" s="202"/>
      <c r="AH827" s="125"/>
      <c r="AI827" s="49"/>
    </row>
    <row r="828" spans="1:35" ht="19.5" customHeight="1">
      <c r="A828" s="9" t="s">
        <v>650</v>
      </c>
      <c r="B828" s="10" t="s">
        <v>651</v>
      </c>
      <c r="C828" s="3" t="s">
        <v>349</v>
      </c>
      <c r="D828" s="10" t="s">
        <v>652</v>
      </c>
      <c r="E828" s="11"/>
      <c r="F828" s="7">
        <v>13.52</v>
      </c>
      <c r="G828" s="8">
        <v>6</v>
      </c>
      <c r="H828" s="5">
        <v>9.46</v>
      </c>
      <c r="I828" s="6">
        <v>5</v>
      </c>
      <c r="J828" s="7">
        <v>9.46</v>
      </c>
      <c r="K828" s="8">
        <v>14</v>
      </c>
      <c r="L828" s="5"/>
      <c r="M828" s="6"/>
      <c r="N828" s="33">
        <f t="shared" si="114"/>
        <v>32.44</v>
      </c>
      <c r="O828" s="34">
        <f t="shared" si="115"/>
        <v>25</v>
      </c>
      <c r="P828" s="35">
        <f t="shared" si="116"/>
        <v>57.44</v>
      </c>
      <c r="R828" s="124" t="s">
        <v>336</v>
      </c>
      <c r="S828" s="160">
        <v>6.76</v>
      </c>
      <c r="T828" s="198">
        <v>6.76</v>
      </c>
      <c r="U828" s="172">
        <v>9.46</v>
      </c>
      <c r="V828" s="190">
        <v>9.46</v>
      </c>
      <c r="W828" s="176">
        <v>9.46</v>
      </c>
      <c r="X828" s="179">
        <v>9.46</v>
      </c>
      <c r="Y828" s="175">
        <v>9.46</v>
      </c>
      <c r="Z828" s="185">
        <v>5.4</v>
      </c>
      <c r="AA828" s="181">
        <v>5.4</v>
      </c>
      <c r="AB828" s="204">
        <v>5.4</v>
      </c>
      <c r="AC828" s="49"/>
      <c r="AD828" s="126"/>
      <c r="AE828" s="126"/>
      <c r="AF828" s="126"/>
      <c r="AG828" s="126"/>
      <c r="AH828" s="126"/>
      <c r="AI828" s="49"/>
    </row>
    <row r="829" spans="1:35" ht="19.5" customHeight="1">
      <c r="A829" s="9" t="s">
        <v>586</v>
      </c>
      <c r="B829" s="10" t="s">
        <v>658</v>
      </c>
      <c r="C829" s="3" t="s">
        <v>362</v>
      </c>
      <c r="D829" s="10" t="s">
        <v>655</v>
      </c>
      <c r="E829" s="11"/>
      <c r="F829" s="7">
        <v>13.52</v>
      </c>
      <c r="G829" s="8">
        <v>21</v>
      </c>
      <c r="H829" s="5">
        <v>9.46</v>
      </c>
      <c r="I829" s="6">
        <v>20</v>
      </c>
      <c r="J829" s="7">
        <v>9.46</v>
      </c>
      <c r="K829" s="8">
        <v>20</v>
      </c>
      <c r="L829" s="5">
        <v>9.46</v>
      </c>
      <c r="M829" s="6">
        <v>20</v>
      </c>
      <c r="N829" s="33">
        <f t="shared" si="114"/>
        <v>41.9</v>
      </c>
      <c r="O829" s="34">
        <f t="shared" si="115"/>
        <v>81</v>
      </c>
      <c r="P829" s="35">
        <f t="shared" si="116"/>
        <v>122.9</v>
      </c>
      <c r="R829" s="124" t="s">
        <v>340</v>
      </c>
      <c r="S829" s="160">
        <v>10</v>
      </c>
      <c r="T829" s="198">
        <v>5</v>
      </c>
      <c r="U829" s="172">
        <v>5</v>
      </c>
      <c r="V829" s="190">
        <v>14</v>
      </c>
      <c r="W829" s="176">
        <v>22</v>
      </c>
      <c r="X829" s="179">
        <v>5</v>
      </c>
      <c r="Y829" s="175">
        <v>20</v>
      </c>
      <c r="Z829" s="185">
        <v>0</v>
      </c>
      <c r="AA829" s="181">
        <v>22</v>
      </c>
      <c r="AB829" s="204">
        <v>15</v>
      </c>
      <c r="AC829" s="49"/>
      <c r="AD829" s="126"/>
      <c r="AE829" s="126"/>
      <c r="AF829" s="126"/>
      <c r="AG829" s="126"/>
      <c r="AH829" s="126"/>
      <c r="AI829" s="49"/>
    </row>
    <row r="830" spans="1:16" ht="19.5" customHeight="1">
      <c r="A830" s="9" t="s">
        <v>586</v>
      </c>
      <c r="B830" s="10" t="s">
        <v>658</v>
      </c>
      <c r="C830" s="3" t="s">
        <v>363</v>
      </c>
      <c r="D830" s="10" t="s">
        <v>655</v>
      </c>
      <c r="E830" s="11"/>
      <c r="F830" s="7">
        <v>13.52</v>
      </c>
      <c r="G830" s="8">
        <v>5</v>
      </c>
      <c r="H830" s="5">
        <v>9.46</v>
      </c>
      <c r="I830" s="6">
        <v>5</v>
      </c>
      <c r="J830" s="7">
        <v>9.46</v>
      </c>
      <c r="K830" s="8">
        <v>5</v>
      </c>
      <c r="L830" s="5"/>
      <c r="M830" s="6"/>
      <c r="N830" s="33">
        <f t="shared" si="114"/>
        <v>32.44</v>
      </c>
      <c r="O830" s="34">
        <f t="shared" si="115"/>
        <v>15</v>
      </c>
      <c r="P830" s="35">
        <f t="shared" si="116"/>
        <v>47.44</v>
      </c>
    </row>
    <row r="831" spans="1:16" ht="19.5" customHeight="1">
      <c r="A831" s="9" t="s">
        <v>588</v>
      </c>
      <c r="B831" s="10" t="s">
        <v>662</v>
      </c>
      <c r="C831" s="3" t="s">
        <v>353</v>
      </c>
      <c r="D831" s="10" t="s">
        <v>391</v>
      </c>
      <c r="E831" s="11"/>
      <c r="F831" s="7">
        <v>10.81</v>
      </c>
      <c r="G831" s="8">
        <v>11</v>
      </c>
      <c r="H831" s="5">
        <v>6.76</v>
      </c>
      <c r="I831" s="6">
        <v>10</v>
      </c>
      <c r="J831" s="7">
        <v>6.76</v>
      </c>
      <c r="K831" s="8">
        <v>10</v>
      </c>
      <c r="L831" s="5"/>
      <c r="M831" s="6"/>
      <c r="N831" s="33">
        <f t="shared" si="114"/>
        <v>24.33</v>
      </c>
      <c r="O831" s="34">
        <f t="shared" si="115"/>
        <v>31</v>
      </c>
      <c r="P831" s="35">
        <f t="shared" si="116"/>
        <v>55.33</v>
      </c>
    </row>
    <row r="832" spans="1:16" ht="19.5" customHeight="1">
      <c r="A832" s="9" t="s">
        <v>588</v>
      </c>
      <c r="B832" s="10" t="s">
        <v>662</v>
      </c>
      <c r="C832" s="3" t="s">
        <v>354</v>
      </c>
      <c r="D832" s="10" t="s">
        <v>391</v>
      </c>
      <c r="E832" s="11"/>
      <c r="F832" s="7">
        <v>10.81</v>
      </c>
      <c r="G832" s="8">
        <v>6</v>
      </c>
      <c r="H832" s="5">
        <v>6.76</v>
      </c>
      <c r="I832" s="6">
        <v>5</v>
      </c>
      <c r="J832" s="7">
        <v>6.76</v>
      </c>
      <c r="K832" s="8">
        <v>5</v>
      </c>
      <c r="L832" s="5"/>
      <c r="M832" s="6"/>
      <c r="N832" s="33">
        <f t="shared" si="114"/>
        <v>24.33</v>
      </c>
      <c r="O832" s="34">
        <f t="shared" si="115"/>
        <v>16</v>
      </c>
      <c r="P832" s="35">
        <f t="shared" si="116"/>
        <v>40.33</v>
      </c>
    </row>
    <row r="833" spans="1:16" ht="19.5" customHeight="1">
      <c r="A833" s="9" t="s">
        <v>836</v>
      </c>
      <c r="B833" s="10" t="s">
        <v>888</v>
      </c>
      <c r="C833" s="3" t="s">
        <v>355</v>
      </c>
      <c r="D833" s="10" t="s">
        <v>492</v>
      </c>
      <c r="E833" s="11" t="s">
        <v>889</v>
      </c>
      <c r="F833" s="7"/>
      <c r="G833" s="8"/>
      <c r="H833" s="5"/>
      <c r="I833" s="6"/>
      <c r="J833" s="7"/>
      <c r="K833" s="8"/>
      <c r="L833" s="5"/>
      <c r="M833" s="6"/>
      <c r="N833" s="33">
        <f t="shared" si="114"/>
        <v>0</v>
      </c>
      <c r="O833" s="34">
        <f t="shared" si="115"/>
        <v>0</v>
      </c>
      <c r="P833" s="35">
        <f t="shared" si="116"/>
        <v>0</v>
      </c>
    </row>
    <row r="834" spans="1:16" ht="19.5" customHeight="1">
      <c r="A834" s="9" t="s">
        <v>836</v>
      </c>
      <c r="B834" s="10" t="s">
        <v>888</v>
      </c>
      <c r="C834" s="3" t="s">
        <v>356</v>
      </c>
      <c r="D834" s="10" t="s">
        <v>492</v>
      </c>
      <c r="E834" s="11" t="s">
        <v>889</v>
      </c>
      <c r="F834" s="7"/>
      <c r="G834" s="8"/>
      <c r="H834" s="5"/>
      <c r="I834" s="6"/>
      <c r="J834" s="7"/>
      <c r="K834" s="8"/>
      <c r="L834" s="5"/>
      <c r="M834" s="6"/>
      <c r="N834" s="33">
        <f t="shared" si="114"/>
        <v>0</v>
      </c>
      <c r="O834" s="34">
        <f t="shared" si="115"/>
        <v>0</v>
      </c>
      <c r="P834" s="35">
        <f t="shared" si="116"/>
        <v>0</v>
      </c>
    </row>
    <row r="835" spans="1:16" ht="19.5" customHeight="1">
      <c r="A835" s="9"/>
      <c r="B835" s="10"/>
      <c r="C835" s="3"/>
      <c r="D835" s="10"/>
      <c r="E835" s="11"/>
      <c r="F835" s="7"/>
      <c r="G835" s="8"/>
      <c r="H835" s="5"/>
      <c r="I835" s="6"/>
      <c r="J835" s="7"/>
      <c r="K835" s="8"/>
      <c r="L835" s="5"/>
      <c r="M835" s="6"/>
      <c r="N835" s="33">
        <f t="shared" si="114"/>
        <v>0</v>
      </c>
      <c r="O835" s="34">
        <f t="shared" si="115"/>
        <v>0</v>
      </c>
      <c r="P835" s="35">
        <f t="shared" si="116"/>
        <v>0</v>
      </c>
    </row>
    <row r="836" spans="1:16" ht="19.5" customHeight="1">
      <c r="A836" s="9"/>
      <c r="B836" s="10"/>
      <c r="C836" s="3"/>
      <c r="D836" s="10"/>
      <c r="E836" s="11"/>
      <c r="F836" s="7"/>
      <c r="G836" s="8"/>
      <c r="H836" s="5"/>
      <c r="I836" s="6"/>
      <c r="J836" s="7"/>
      <c r="K836" s="8"/>
      <c r="L836" s="5"/>
      <c r="M836" s="6"/>
      <c r="N836" s="33">
        <f t="shared" si="114"/>
        <v>0</v>
      </c>
      <c r="O836" s="34">
        <f t="shared" si="115"/>
        <v>0</v>
      </c>
      <c r="P836" s="35">
        <f t="shared" si="116"/>
        <v>0</v>
      </c>
    </row>
    <row r="837" spans="1:16" ht="19.5" customHeight="1">
      <c r="A837" s="9"/>
      <c r="B837" s="10"/>
      <c r="C837" s="3"/>
      <c r="D837" s="10"/>
      <c r="E837" s="11"/>
      <c r="F837" s="7"/>
      <c r="G837" s="8"/>
      <c r="H837" s="5"/>
      <c r="I837" s="6"/>
      <c r="J837" s="7"/>
      <c r="K837" s="8"/>
      <c r="L837" s="5"/>
      <c r="M837" s="6"/>
      <c r="N837" s="33">
        <f t="shared" si="114"/>
        <v>0</v>
      </c>
      <c r="O837" s="34">
        <f t="shared" si="115"/>
        <v>0</v>
      </c>
      <c r="P837" s="35">
        <f t="shared" si="116"/>
        <v>0</v>
      </c>
    </row>
    <row r="838" spans="1:16" ht="19.5" customHeight="1">
      <c r="A838" s="9"/>
      <c r="B838" s="10"/>
      <c r="C838" s="3"/>
      <c r="D838" s="10"/>
      <c r="E838" s="11"/>
      <c r="F838" s="7"/>
      <c r="G838" s="8"/>
      <c r="H838" s="5"/>
      <c r="I838" s="6"/>
      <c r="J838" s="7"/>
      <c r="K838" s="8"/>
      <c r="L838" s="5"/>
      <c r="M838" s="6"/>
      <c r="N838" s="33">
        <f t="shared" si="114"/>
        <v>0</v>
      </c>
      <c r="O838" s="34">
        <f t="shared" si="115"/>
        <v>0</v>
      </c>
      <c r="P838" s="35">
        <f t="shared" si="116"/>
        <v>0</v>
      </c>
    </row>
    <row r="839" spans="1:16" ht="19.5" customHeight="1">
      <c r="A839" s="9"/>
      <c r="B839" s="10"/>
      <c r="C839" s="3"/>
      <c r="D839" s="10"/>
      <c r="E839" s="11"/>
      <c r="F839" s="7"/>
      <c r="G839" s="8"/>
      <c r="H839" s="5"/>
      <c r="I839" s="6"/>
      <c r="J839" s="7"/>
      <c r="K839" s="8"/>
      <c r="L839" s="5"/>
      <c r="M839" s="6"/>
      <c r="N839" s="33">
        <f t="shared" si="114"/>
        <v>0</v>
      </c>
      <c r="O839" s="34">
        <f t="shared" si="115"/>
        <v>0</v>
      </c>
      <c r="P839" s="35">
        <f t="shared" si="116"/>
        <v>0</v>
      </c>
    </row>
    <row r="840" spans="1:16" ht="19.5" customHeight="1">
      <c r="A840" s="9"/>
      <c r="B840" s="10"/>
      <c r="C840" s="3"/>
      <c r="D840" s="10"/>
      <c r="E840" s="11"/>
      <c r="F840" s="7"/>
      <c r="G840" s="8"/>
      <c r="H840" s="5"/>
      <c r="I840" s="6"/>
      <c r="J840" s="7"/>
      <c r="K840" s="8"/>
      <c r="L840" s="5"/>
      <c r="M840" s="6"/>
      <c r="N840" s="33">
        <f t="shared" si="114"/>
        <v>0</v>
      </c>
      <c r="O840" s="34">
        <f t="shared" si="115"/>
        <v>0</v>
      </c>
      <c r="P840" s="35">
        <f t="shared" si="116"/>
        <v>0</v>
      </c>
    </row>
    <row r="841" spans="1:16" ht="19.5" customHeight="1">
      <c r="A841" s="9"/>
      <c r="B841" s="10"/>
      <c r="C841" s="3"/>
      <c r="D841" s="10"/>
      <c r="E841" s="11"/>
      <c r="F841" s="7"/>
      <c r="G841" s="8"/>
      <c r="H841" s="5"/>
      <c r="I841" s="6"/>
      <c r="J841" s="7"/>
      <c r="K841" s="8"/>
      <c r="L841" s="5"/>
      <c r="M841" s="6"/>
      <c r="N841" s="33">
        <f t="shared" si="114"/>
        <v>0</v>
      </c>
      <c r="O841" s="34">
        <f t="shared" si="115"/>
        <v>0</v>
      </c>
      <c r="P841" s="35">
        <f t="shared" si="116"/>
        <v>0</v>
      </c>
    </row>
    <row r="842" spans="1:16" ht="19.5" customHeight="1">
      <c r="A842" s="9"/>
      <c r="B842" s="10"/>
      <c r="C842" s="3"/>
      <c r="D842" s="10"/>
      <c r="E842" s="11"/>
      <c r="F842" s="7"/>
      <c r="G842" s="8"/>
      <c r="H842" s="5"/>
      <c r="I842" s="6"/>
      <c r="J842" s="7"/>
      <c r="K842" s="8"/>
      <c r="L842" s="5"/>
      <c r="M842" s="6"/>
      <c r="N842" s="33">
        <f t="shared" si="114"/>
        <v>0</v>
      </c>
      <c r="O842" s="34">
        <f t="shared" si="115"/>
        <v>0</v>
      </c>
      <c r="P842" s="35">
        <f t="shared" si="116"/>
        <v>0</v>
      </c>
    </row>
    <row r="843" spans="1:16" ht="19.5" customHeight="1">
      <c r="A843" s="9"/>
      <c r="B843" s="10"/>
      <c r="C843" s="3"/>
      <c r="D843" s="10"/>
      <c r="E843" s="11"/>
      <c r="F843" s="7"/>
      <c r="G843" s="8"/>
      <c r="H843" s="5"/>
      <c r="I843" s="6"/>
      <c r="J843" s="7"/>
      <c r="K843" s="8"/>
      <c r="L843" s="5"/>
      <c r="M843" s="6"/>
      <c r="N843" s="33">
        <f t="shared" si="114"/>
        <v>0</v>
      </c>
      <c r="O843" s="34">
        <f t="shared" si="115"/>
        <v>0</v>
      </c>
      <c r="P843" s="35">
        <f t="shared" si="116"/>
        <v>0</v>
      </c>
    </row>
    <row r="844" spans="1:16" ht="19.5" customHeight="1">
      <c r="A844" s="9"/>
      <c r="B844" s="10"/>
      <c r="C844" s="3"/>
      <c r="D844" s="10"/>
      <c r="E844" s="11"/>
      <c r="F844" s="7"/>
      <c r="G844" s="8"/>
      <c r="H844" s="5"/>
      <c r="I844" s="6"/>
      <c r="J844" s="7"/>
      <c r="K844" s="8"/>
      <c r="L844" s="5"/>
      <c r="M844" s="6"/>
      <c r="N844" s="33">
        <f t="shared" si="114"/>
        <v>0</v>
      </c>
      <c r="O844" s="34">
        <f t="shared" si="115"/>
        <v>0</v>
      </c>
      <c r="P844" s="35">
        <f t="shared" si="116"/>
        <v>0</v>
      </c>
    </row>
    <row r="845" spans="1:16" ht="19.5" customHeight="1">
      <c r="A845" s="9"/>
      <c r="B845" s="10"/>
      <c r="C845" s="3"/>
      <c r="D845" s="10"/>
      <c r="E845" s="11"/>
      <c r="F845" s="7"/>
      <c r="G845" s="8"/>
      <c r="H845" s="5"/>
      <c r="I845" s="6"/>
      <c r="J845" s="7"/>
      <c r="K845" s="8"/>
      <c r="L845" s="5"/>
      <c r="M845" s="6"/>
      <c r="N845" s="33">
        <f t="shared" si="114"/>
        <v>0</v>
      </c>
      <c r="O845" s="34">
        <f t="shared" si="115"/>
        <v>0</v>
      </c>
      <c r="P845" s="35">
        <f t="shared" si="116"/>
        <v>0</v>
      </c>
    </row>
    <row r="846" spans="1:16" ht="19.5" customHeight="1">
      <c r="A846" s="9"/>
      <c r="B846" s="10"/>
      <c r="C846" s="3"/>
      <c r="D846" s="10"/>
      <c r="E846" s="11"/>
      <c r="F846" s="7"/>
      <c r="G846" s="8"/>
      <c r="H846" s="5"/>
      <c r="I846" s="6"/>
      <c r="J846" s="7"/>
      <c r="K846" s="8"/>
      <c r="L846" s="5"/>
      <c r="M846" s="6"/>
      <c r="N846" s="33">
        <f t="shared" si="114"/>
        <v>0</v>
      </c>
      <c r="O846" s="34">
        <f t="shared" si="115"/>
        <v>0</v>
      </c>
      <c r="P846" s="35">
        <f t="shared" si="116"/>
        <v>0</v>
      </c>
    </row>
    <row r="847" spans="1:16" ht="19.5" customHeight="1">
      <c r="A847" s="9"/>
      <c r="B847" s="10"/>
      <c r="C847" s="3"/>
      <c r="D847" s="10"/>
      <c r="E847" s="11"/>
      <c r="F847" s="7"/>
      <c r="G847" s="8"/>
      <c r="H847" s="5"/>
      <c r="I847" s="6"/>
      <c r="J847" s="7"/>
      <c r="K847" s="8"/>
      <c r="L847" s="5"/>
      <c r="M847" s="6"/>
      <c r="N847" s="33">
        <f t="shared" si="114"/>
        <v>0</v>
      </c>
      <c r="O847" s="34">
        <f t="shared" si="115"/>
        <v>0</v>
      </c>
      <c r="P847" s="35">
        <f t="shared" si="116"/>
        <v>0</v>
      </c>
    </row>
    <row r="848" spans="1:16" ht="19.5" customHeight="1">
      <c r="A848" s="9"/>
      <c r="B848" s="10"/>
      <c r="C848" s="3"/>
      <c r="D848" s="10"/>
      <c r="E848" s="11"/>
      <c r="F848" s="7"/>
      <c r="G848" s="8"/>
      <c r="H848" s="5"/>
      <c r="I848" s="6"/>
      <c r="J848" s="7"/>
      <c r="K848" s="8"/>
      <c r="L848" s="5"/>
      <c r="M848" s="6"/>
      <c r="N848" s="33">
        <f t="shared" si="114"/>
        <v>0</v>
      </c>
      <c r="O848" s="34">
        <f t="shared" si="115"/>
        <v>0</v>
      </c>
      <c r="P848" s="35">
        <f t="shared" si="116"/>
        <v>0</v>
      </c>
    </row>
    <row r="849" spans="1:16" ht="19.5" customHeight="1" thickBot="1">
      <c r="A849" s="26"/>
      <c r="B849" s="27"/>
      <c r="C849" s="3"/>
      <c r="D849" s="27"/>
      <c r="E849" s="28"/>
      <c r="F849" s="7"/>
      <c r="G849" s="8"/>
      <c r="H849" s="5"/>
      <c r="I849" s="6"/>
      <c r="J849" s="163"/>
      <c r="K849" s="130"/>
      <c r="L849" s="5"/>
      <c r="M849" s="6"/>
      <c r="N849" s="36">
        <f t="shared" si="114"/>
        <v>0</v>
      </c>
      <c r="O849" s="37">
        <f t="shared" si="115"/>
        <v>0</v>
      </c>
      <c r="P849" s="38">
        <f t="shared" si="116"/>
        <v>0</v>
      </c>
    </row>
    <row r="850" spans="1:16" ht="19.5" customHeight="1" thickBot="1">
      <c r="A850" s="259" t="s">
        <v>14</v>
      </c>
      <c r="B850" s="260"/>
      <c r="C850" s="260"/>
      <c r="D850" s="260"/>
      <c r="E850" s="261"/>
      <c r="F850" s="39">
        <f aca="true" t="shared" si="117" ref="F850:O850">SUM(F823:F849)</f>
        <v>83.78</v>
      </c>
      <c r="G850" s="40">
        <f t="shared" si="117"/>
        <v>71</v>
      </c>
      <c r="H850" s="41">
        <f t="shared" si="117"/>
        <v>70.28</v>
      </c>
      <c r="I850" s="42">
        <f t="shared" si="117"/>
        <v>94</v>
      </c>
      <c r="J850" s="39">
        <f t="shared" si="117"/>
        <v>70.28</v>
      </c>
      <c r="K850" s="40">
        <f t="shared" si="117"/>
        <v>112</v>
      </c>
      <c r="L850" s="41">
        <f t="shared" si="117"/>
        <v>9.46</v>
      </c>
      <c r="M850" s="40">
        <f t="shared" si="117"/>
        <v>20</v>
      </c>
      <c r="N850" s="43">
        <f t="shared" si="117"/>
        <v>233.79999999999995</v>
      </c>
      <c r="O850" s="44">
        <f t="shared" si="117"/>
        <v>297</v>
      </c>
      <c r="P850" s="32">
        <f t="shared" si="116"/>
        <v>530.8</v>
      </c>
    </row>
    <row r="851" ht="19.5" customHeight="1"/>
    <row r="852" spans="1:16" ht="19.5" customHeight="1">
      <c r="A852" s="238" t="s">
        <v>0</v>
      </c>
      <c r="B852" s="238"/>
      <c r="C852" s="238"/>
      <c r="D852" s="238"/>
      <c r="E852" s="238"/>
      <c r="F852" s="238"/>
      <c r="G852" s="238"/>
      <c r="H852" s="238"/>
      <c r="I852" s="239"/>
      <c r="J852" s="238"/>
      <c r="K852" s="238"/>
      <c r="L852" s="238"/>
      <c r="M852" s="238"/>
      <c r="N852" s="238"/>
      <c r="O852" s="238"/>
      <c r="P852" s="238"/>
    </row>
    <row r="853" spans="1:22" ht="19.5" customHeight="1">
      <c r="A853" s="238"/>
      <c r="B853" s="238"/>
      <c r="C853" s="238"/>
      <c r="D853" s="238"/>
      <c r="E853" s="238"/>
      <c r="F853" s="238"/>
      <c r="G853" s="238"/>
      <c r="H853" s="238"/>
      <c r="I853" s="239"/>
      <c r="J853" s="240"/>
      <c r="K853" s="240"/>
      <c r="L853" s="239"/>
      <c r="M853" s="239"/>
      <c r="N853" s="239"/>
      <c r="O853" s="239"/>
      <c r="P853" s="239"/>
      <c r="T853" s="1"/>
      <c r="U853" s="1"/>
      <c r="V853" s="1"/>
    </row>
    <row r="854" spans="1:22" ht="19.5" customHeight="1">
      <c r="A854" s="241" t="s">
        <v>63</v>
      </c>
      <c r="B854" s="241"/>
      <c r="J854" s="19"/>
      <c r="K854" s="19"/>
      <c r="T854" s="1"/>
      <c r="U854" s="1"/>
      <c r="V854" s="1"/>
    </row>
    <row r="855" spans="1:22" ht="19.5" customHeight="1">
      <c r="A855" s="241"/>
      <c r="B855" s="241"/>
      <c r="T855" s="1"/>
      <c r="U855" s="1"/>
      <c r="V855" s="1"/>
    </row>
    <row r="856" spans="1:22" ht="19.5" customHeight="1">
      <c r="A856" s="241"/>
      <c r="B856" s="241"/>
      <c r="K856" s="18"/>
      <c r="L856" s="18"/>
      <c r="M856" s="18"/>
      <c r="N856" s="18"/>
      <c r="T856" s="1"/>
      <c r="U856" s="1"/>
      <c r="V856" s="1"/>
    </row>
    <row r="857" spans="1:22" ht="19.5" customHeight="1">
      <c r="A857" s="263" t="s">
        <v>15</v>
      </c>
      <c r="B857" s="254" t="s">
        <v>317</v>
      </c>
      <c r="C857" s="254"/>
      <c r="D857" s="254"/>
      <c r="E857" s="29"/>
      <c r="F857" s="16"/>
      <c r="G857" s="16"/>
      <c r="H857" s="16"/>
      <c r="K857" s="255" t="s">
        <v>16</v>
      </c>
      <c r="L857" s="255"/>
      <c r="M857" s="227" t="str">
        <f>R9</f>
        <v>jún 2013</v>
      </c>
      <c r="N857" s="227"/>
      <c r="O857" s="227"/>
      <c r="P857" s="227"/>
      <c r="T857" s="1"/>
      <c r="U857" s="1"/>
      <c r="V857" s="1"/>
    </row>
    <row r="858" spans="1:22" ht="19.5" customHeight="1">
      <c r="A858" s="263"/>
      <c r="B858" s="254"/>
      <c r="C858" s="254"/>
      <c r="D858" s="254"/>
      <c r="E858" s="29"/>
      <c r="F858" s="16"/>
      <c r="G858" s="16"/>
      <c r="H858" s="16"/>
      <c r="K858" s="255"/>
      <c r="L858" s="255"/>
      <c r="M858" s="227"/>
      <c r="N858" s="227"/>
      <c r="O858" s="227"/>
      <c r="P858" s="227"/>
      <c r="T858" s="1"/>
      <c r="U858" s="1"/>
      <c r="V858" s="1"/>
    </row>
    <row r="859" spans="20:22" ht="19.5" customHeight="1" thickBot="1">
      <c r="T859" s="1"/>
      <c r="U859" s="1"/>
      <c r="V859" s="1"/>
    </row>
    <row r="860" spans="1:16" ht="19.5" customHeight="1" thickBot="1">
      <c r="A860" s="242" t="s">
        <v>2</v>
      </c>
      <c r="B860" s="245" t="s">
        <v>3</v>
      </c>
      <c r="C860" s="248" t="s">
        <v>4</v>
      </c>
      <c r="D860" s="251" t="s">
        <v>5</v>
      </c>
      <c r="E860" s="262" t="s">
        <v>6</v>
      </c>
      <c r="F860" s="235" t="s">
        <v>7</v>
      </c>
      <c r="G860" s="235"/>
      <c r="H860" s="235"/>
      <c r="I860" s="235"/>
      <c r="J860" s="235"/>
      <c r="K860" s="235"/>
      <c r="L860" s="235"/>
      <c r="M860" s="231"/>
      <c r="N860" s="234" t="s">
        <v>12</v>
      </c>
      <c r="O860" s="235"/>
      <c r="P860" s="228" t="s">
        <v>14</v>
      </c>
    </row>
    <row r="861" spans="1:16" ht="19.5" customHeight="1">
      <c r="A861" s="243"/>
      <c r="B861" s="246"/>
      <c r="C861" s="249"/>
      <c r="D861" s="252"/>
      <c r="E861" s="232"/>
      <c r="F861" s="256" t="s">
        <v>8</v>
      </c>
      <c r="G861" s="257"/>
      <c r="H861" s="258" t="s">
        <v>9</v>
      </c>
      <c r="I861" s="258"/>
      <c r="J861" s="256" t="s">
        <v>10</v>
      </c>
      <c r="K861" s="257"/>
      <c r="L861" s="258" t="s">
        <v>11</v>
      </c>
      <c r="M861" s="257"/>
      <c r="N861" s="236"/>
      <c r="O861" s="237"/>
      <c r="P861" s="229"/>
    </row>
    <row r="862" spans="1:16" ht="19.5" customHeight="1" thickBot="1">
      <c r="A862" s="244"/>
      <c r="B862" s="247"/>
      <c r="C862" s="250"/>
      <c r="D862" s="253"/>
      <c r="E862" s="233"/>
      <c r="F862" s="20" t="s">
        <v>336</v>
      </c>
      <c r="G862" s="21" t="s">
        <v>13</v>
      </c>
      <c r="H862" s="20" t="s">
        <v>336</v>
      </c>
      <c r="I862" s="22" t="s">
        <v>13</v>
      </c>
      <c r="J862" s="20" t="s">
        <v>336</v>
      </c>
      <c r="K862" s="21" t="s">
        <v>13</v>
      </c>
      <c r="L862" s="20" t="s">
        <v>336</v>
      </c>
      <c r="M862" s="21" t="s">
        <v>13</v>
      </c>
      <c r="N862" s="20" t="s">
        <v>336</v>
      </c>
      <c r="O862" s="22" t="s">
        <v>13</v>
      </c>
      <c r="P862" s="230"/>
    </row>
    <row r="863" spans="1:34" ht="19.5" customHeight="1">
      <c r="A863" s="2" t="s">
        <v>452</v>
      </c>
      <c r="B863" s="3" t="s">
        <v>480</v>
      </c>
      <c r="C863" s="3" t="s">
        <v>361</v>
      </c>
      <c r="D863" s="3" t="s">
        <v>403</v>
      </c>
      <c r="E863" s="4"/>
      <c r="F863" s="7">
        <v>8.09</v>
      </c>
      <c r="G863" s="8">
        <v>16</v>
      </c>
      <c r="H863" s="5">
        <v>5.4</v>
      </c>
      <c r="I863" s="6">
        <v>15</v>
      </c>
      <c r="J863" s="162"/>
      <c r="K863" s="129"/>
      <c r="L863" s="5"/>
      <c r="M863" s="6"/>
      <c r="N863" s="33">
        <f>SUM(F863+H863+J863+L863)</f>
        <v>13.49</v>
      </c>
      <c r="O863" s="34">
        <f>SUM(G863+I863+K863+M863)</f>
        <v>31</v>
      </c>
      <c r="P863" s="35">
        <f>SUM(N863:O863)</f>
        <v>44.49</v>
      </c>
      <c r="R863" s="157" t="s">
        <v>8</v>
      </c>
      <c r="S863" s="194" t="s">
        <v>355</v>
      </c>
      <c r="T863" s="196" t="s">
        <v>356</v>
      </c>
      <c r="U863" s="299" t="s">
        <v>376</v>
      </c>
      <c r="V863" s="300"/>
      <c r="W863" s="158" t="s">
        <v>353</v>
      </c>
      <c r="X863" s="158" t="s">
        <v>354</v>
      </c>
      <c r="Y863" s="183" t="s">
        <v>349</v>
      </c>
      <c r="Z863" s="191" t="s">
        <v>363</v>
      </c>
      <c r="AA863" s="173" t="s">
        <v>362</v>
      </c>
      <c r="AB863" s="184" t="s">
        <v>351</v>
      </c>
      <c r="AC863" s="180" t="s">
        <v>350</v>
      </c>
      <c r="AD863" s="203" t="s">
        <v>377</v>
      </c>
      <c r="AE863" s="202"/>
      <c r="AF863" s="49"/>
      <c r="AH863" s="49"/>
    </row>
    <row r="864" spans="1:34" ht="19.5" customHeight="1">
      <c r="A864" s="9" t="s">
        <v>721</v>
      </c>
      <c r="B864" s="10" t="s">
        <v>756</v>
      </c>
      <c r="C864" s="3" t="s">
        <v>361</v>
      </c>
      <c r="D864" s="10" t="s">
        <v>391</v>
      </c>
      <c r="E864" s="11"/>
      <c r="F864" s="7">
        <v>8.09</v>
      </c>
      <c r="G864" s="8">
        <v>16</v>
      </c>
      <c r="H864" s="5">
        <v>5.4</v>
      </c>
      <c r="I864" s="6">
        <v>15</v>
      </c>
      <c r="J864" s="7"/>
      <c r="K864" s="8"/>
      <c r="L864" s="5"/>
      <c r="M864" s="6"/>
      <c r="N864" s="33">
        <f aca="true" t="shared" si="118" ref="N864:N872">SUM(F864+H864+J864+L864)</f>
        <v>13.49</v>
      </c>
      <c r="O864" s="34">
        <f aca="true" t="shared" si="119" ref="O864:O872">SUM(G864+I864+K864+M864)</f>
        <v>31</v>
      </c>
      <c r="P864" s="35">
        <f aca="true" t="shared" si="120" ref="P864:P873">SUM(N864:O864)</f>
        <v>44.49</v>
      </c>
      <c r="R864" s="157" t="s">
        <v>336</v>
      </c>
      <c r="S864" s="195">
        <v>4.04</v>
      </c>
      <c r="T864" s="197">
        <v>4.04</v>
      </c>
      <c r="U864" s="297">
        <v>9.44</v>
      </c>
      <c r="V864" s="298"/>
      <c r="W864" s="159">
        <v>10.81</v>
      </c>
      <c r="X864" s="159">
        <v>10.81</v>
      </c>
      <c r="Y864" s="193">
        <v>13.52</v>
      </c>
      <c r="Z864" s="192">
        <v>13.52</v>
      </c>
      <c r="AA864" s="173">
        <v>13.52</v>
      </c>
      <c r="AB864" s="185">
        <v>5.4</v>
      </c>
      <c r="AC864" s="181">
        <v>8.09</v>
      </c>
      <c r="AD864" s="204">
        <v>8.09</v>
      </c>
      <c r="AE864" s="126"/>
      <c r="AF864" s="49"/>
      <c r="AH864" s="49"/>
    </row>
    <row r="865" spans="1:34" ht="19.5" customHeight="1">
      <c r="A865" s="9"/>
      <c r="B865" s="10"/>
      <c r="C865" s="3"/>
      <c r="D865" s="10"/>
      <c r="E865" s="11"/>
      <c r="F865" s="7"/>
      <c r="G865" s="8"/>
      <c r="H865" s="5"/>
      <c r="I865" s="6"/>
      <c r="J865" s="7"/>
      <c r="K865" s="8"/>
      <c r="L865" s="5"/>
      <c r="M865" s="6"/>
      <c r="N865" s="33">
        <f t="shared" si="118"/>
        <v>0</v>
      </c>
      <c r="O865" s="34">
        <f t="shared" si="119"/>
        <v>0</v>
      </c>
      <c r="P865" s="35">
        <f t="shared" si="120"/>
        <v>0</v>
      </c>
      <c r="R865" s="157" t="s">
        <v>340</v>
      </c>
      <c r="S865" s="195">
        <v>16</v>
      </c>
      <c r="T865" s="197">
        <v>0</v>
      </c>
      <c r="U865" s="297">
        <v>1.3</v>
      </c>
      <c r="V865" s="298"/>
      <c r="W865" s="159">
        <v>11</v>
      </c>
      <c r="X865" s="159">
        <v>6</v>
      </c>
      <c r="Y865" s="193">
        <v>6</v>
      </c>
      <c r="Z865" s="192">
        <v>5</v>
      </c>
      <c r="AA865" s="173">
        <v>21</v>
      </c>
      <c r="AB865" s="185">
        <v>1.3</v>
      </c>
      <c r="AC865" s="181">
        <v>23</v>
      </c>
      <c r="AD865" s="204">
        <v>16</v>
      </c>
      <c r="AE865" s="126"/>
      <c r="AF865" s="49"/>
      <c r="AH865" s="49"/>
    </row>
    <row r="866" spans="1:34" ht="19.5" customHeight="1">
      <c r="A866" s="9"/>
      <c r="B866" s="10"/>
      <c r="C866" s="3"/>
      <c r="D866" s="10"/>
      <c r="E866" s="11"/>
      <c r="F866" s="7"/>
      <c r="G866" s="8"/>
      <c r="H866" s="5"/>
      <c r="I866" s="6"/>
      <c r="J866" s="7"/>
      <c r="K866" s="8"/>
      <c r="L866" s="5"/>
      <c r="M866" s="6"/>
      <c r="N866" s="33">
        <f t="shared" si="118"/>
        <v>0</v>
      </c>
      <c r="O866" s="34">
        <f t="shared" si="119"/>
        <v>0</v>
      </c>
      <c r="P866" s="35">
        <f t="shared" si="120"/>
        <v>0</v>
      </c>
      <c r="R866" s="119"/>
      <c r="T866" s="119"/>
      <c r="U866" s="119"/>
      <c r="V866" s="119"/>
      <c r="AE866" s="126"/>
      <c r="AF866" s="126"/>
      <c r="AG866" s="126"/>
      <c r="AH866" s="126"/>
    </row>
    <row r="867" spans="1:34" ht="19.5" customHeight="1">
      <c r="A867" s="9"/>
      <c r="B867" s="10"/>
      <c r="C867" s="3"/>
      <c r="D867" s="10"/>
      <c r="E867" s="11"/>
      <c r="F867" s="7"/>
      <c r="G867" s="8"/>
      <c r="H867" s="5"/>
      <c r="I867" s="6"/>
      <c r="J867" s="7"/>
      <c r="K867" s="8"/>
      <c r="L867" s="5"/>
      <c r="M867" s="6"/>
      <c r="N867" s="33">
        <f t="shared" si="118"/>
        <v>0</v>
      </c>
      <c r="O867" s="34">
        <f t="shared" si="119"/>
        <v>0</v>
      </c>
      <c r="P867" s="35">
        <f t="shared" si="120"/>
        <v>0</v>
      </c>
      <c r="R867" s="124" t="s">
        <v>342</v>
      </c>
      <c r="S867" s="194" t="s">
        <v>379</v>
      </c>
      <c r="T867" s="196" t="s">
        <v>380</v>
      </c>
      <c r="U867" s="183" t="s">
        <v>349</v>
      </c>
      <c r="V867" s="189" t="s">
        <v>372</v>
      </c>
      <c r="W867" s="177" t="s">
        <v>348</v>
      </c>
      <c r="X867" s="178" t="s">
        <v>363</v>
      </c>
      <c r="Y867" s="174" t="s">
        <v>362</v>
      </c>
      <c r="Z867" s="186" t="s">
        <v>351</v>
      </c>
      <c r="AA867" s="182" t="s">
        <v>350</v>
      </c>
      <c r="AB867" s="203" t="s">
        <v>378</v>
      </c>
      <c r="AC867" s="201"/>
      <c r="AD867" s="201"/>
      <c r="AE867" s="125"/>
      <c r="AF867" s="202"/>
      <c r="AG867" s="202"/>
      <c r="AH867" s="125"/>
    </row>
    <row r="868" spans="1:34" ht="19.5" customHeight="1">
      <c r="A868" s="9"/>
      <c r="B868" s="10"/>
      <c r="C868" s="3"/>
      <c r="D868" s="10"/>
      <c r="E868" s="11"/>
      <c r="F868" s="7"/>
      <c r="G868" s="8"/>
      <c r="H868" s="5"/>
      <c r="I868" s="6"/>
      <c r="J868" s="7"/>
      <c r="K868" s="8"/>
      <c r="L868" s="5"/>
      <c r="M868" s="6"/>
      <c r="N868" s="33">
        <f t="shared" si="118"/>
        <v>0</v>
      </c>
      <c r="O868" s="34">
        <f t="shared" si="119"/>
        <v>0</v>
      </c>
      <c r="P868" s="35">
        <f t="shared" si="120"/>
        <v>0</v>
      </c>
      <c r="R868" s="124" t="s">
        <v>336</v>
      </c>
      <c r="S868" s="160">
        <v>6.76</v>
      </c>
      <c r="T868" s="198">
        <v>6.76</v>
      </c>
      <c r="U868" s="172">
        <v>9.46</v>
      </c>
      <c r="V868" s="190">
        <v>9.46</v>
      </c>
      <c r="W868" s="176">
        <v>9.46</v>
      </c>
      <c r="X868" s="179">
        <v>9.46</v>
      </c>
      <c r="Y868" s="175">
        <v>9.46</v>
      </c>
      <c r="Z868" s="185">
        <v>5.4</v>
      </c>
      <c r="AA868" s="181">
        <v>5.4</v>
      </c>
      <c r="AB868" s="204">
        <v>5.4</v>
      </c>
      <c r="AC868" s="49"/>
      <c r="AD868" s="126"/>
      <c r="AE868" s="126"/>
      <c r="AF868" s="126"/>
      <c r="AG868" s="126"/>
      <c r="AH868" s="126"/>
    </row>
    <row r="869" spans="1:34" ht="19.5" customHeight="1">
      <c r="A869" s="9"/>
      <c r="B869" s="10"/>
      <c r="C869" s="3"/>
      <c r="D869" s="10"/>
      <c r="E869" s="11"/>
      <c r="F869" s="7"/>
      <c r="G869" s="8"/>
      <c r="H869" s="5"/>
      <c r="I869" s="6"/>
      <c r="J869" s="7"/>
      <c r="K869" s="8"/>
      <c r="L869" s="5"/>
      <c r="M869" s="6"/>
      <c r="N869" s="33">
        <f t="shared" si="118"/>
        <v>0</v>
      </c>
      <c r="O869" s="34">
        <f t="shared" si="119"/>
        <v>0</v>
      </c>
      <c r="P869" s="35">
        <f t="shared" si="120"/>
        <v>0</v>
      </c>
      <c r="R869" s="124" t="s">
        <v>340</v>
      </c>
      <c r="S869" s="160">
        <v>10</v>
      </c>
      <c r="T869" s="198">
        <v>5</v>
      </c>
      <c r="U869" s="172">
        <v>5</v>
      </c>
      <c r="V869" s="190">
        <v>14</v>
      </c>
      <c r="W869" s="176">
        <v>22</v>
      </c>
      <c r="X869" s="179">
        <v>5</v>
      </c>
      <c r="Y869" s="175">
        <v>20</v>
      </c>
      <c r="Z869" s="185">
        <v>0</v>
      </c>
      <c r="AA869" s="181">
        <v>22</v>
      </c>
      <c r="AB869" s="204">
        <v>15</v>
      </c>
      <c r="AC869" s="49"/>
      <c r="AD869" s="126"/>
      <c r="AE869" s="126"/>
      <c r="AF869" s="126"/>
      <c r="AG869" s="126"/>
      <c r="AH869" s="126"/>
    </row>
    <row r="870" spans="1:16" ht="19.5" customHeight="1">
      <c r="A870" s="9"/>
      <c r="B870" s="10"/>
      <c r="C870" s="3"/>
      <c r="D870" s="10"/>
      <c r="E870" s="11"/>
      <c r="F870" s="7"/>
      <c r="G870" s="8"/>
      <c r="H870" s="5"/>
      <c r="I870" s="6"/>
      <c r="J870" s="7"/>
      <c r="K870" s="8"/>
      <c r="L870" s="5"/>
      <c r="M870" s="6"/>
      <c r="N870" s="33">
        <f t="shared" si="118"/>
        <v>0</v>
      </c>
      <c r="O870" s="34">
        <f t="shared" si="119"/>
        <v>0</v>
      </c>
      <c r="P870" s="35">
        <f t="shared" si="120"/>
        <v>0</v>
      </c>
    </row>
    <row r="871" spans="1:16" ht="19.5" customHeight="1">
      <c r="A871" s="9"/>
      <c r="B871" s="10"/>
      <c r="C871" s="3"/>
      <c r="D871" s="10"/>
      <c r="E871" s="11"/>
      <c r="F871" s="7"/>
      <c r="G871" s="8"/>
      <c r="H871" s="5"/>
      <c r="I871" s="6"/>
      <c r="J871" s="7"/>
      <c r="K871" s="8"/>
      <c r="L871" s="5"/>
      <c r="M871" s="6"/>
      <c r="N871" s="33">
        <f t="shared" si="118"/>
        <v>0</v>
      </c>
      <c r="O871" s="34">
        <f t="shared" si="119"/>
        <v>0</v>
      </c>
      <c r="P871" s="35">
        <f t="shared" si="120"/>
        <v>0</v>
      </c>
    </row>
    <row r="872" spans="1:16" ht="19.5" customHeight="1" thickBot="1">
      <c r="A872" s="9"/>
      <c r="B872" s="10"/>
      <c r="C872" s="3"/>
      <c r="D872" s="10"/>
      <c r="E872" s="11"/>
      <c r="F872" s="7"/>
      <c r="G872" s="8"/>
      <c r="H872" s="5"/>
      <c r="I872" s="6"/>
      <c r="J872" s="7"/>
      <c r="K872" s="8"/>
      <c r="L872" s="5"/>
      <c r="M872" s="6"/>
      <c r="N872" s="33">
        <f t="shared" si="118"/>
        <v>0</v>
      </c>
      <c r="O872" s="34">
        <f t="shared" si="119"/>
        <v>0</v>
      </c>
      <c r="P872" s="35">
        <f t="shared" si="120"/>
        <v>0</v>
      </c>
    </row>
    <row r="873" spans="1:16" ht="19.5" customHeight="1" thickBot="1">
      <c r="A873" s="259" t="s">
        <v>14</v>
      </c>
      <c r="B873" s="260"/>
      <c r="C873" s="260"/>
      <c r="D873" s="260"/>
      <c r="E873" s="261"/>
      <c r="F873" s="39">
        <f aca="true" t="shared" si="121" ref="F873:O873">SUM(F863:F872)</f>
        <v>16.18</v>
      </c>
      <c r="G873" s="40">
        <f t="shared" si="121"/>
        <v>32</v>
      </c>
      <c r="H873" s="41">
        <f t="shared" si="121"/>
        <v>10.8</v>
      </c>
      <c r="I873" s="42">
        <f t="shared" si="121"/>
        <v>30</v>
      </c>
      <c r="J873" s="39">
        <f t="shared" si="121"/>
        <v>0</v>
      </c>
      <c r="K873" s="40">
        <f t="shared" si="121"/>
        <v>0</v>
      </c>
      <c r="L873" s="41">
        <f t="shared" si="121"/>
        <v>0</v>
      </c>
      <c r="M873" s="40">
        <f t="shared" si="121"/>
        <v>0</v>
      </c>
      <c r="N873" s="43">
        <f t="shared" si="121"/>
        <v>26.98</v>
      </c>
      <c r="O873" s="44">
        <f t="shared" si="121"/>
        <v>62</v>
      </c>
      <c r="P873" s="32">
        <f t="shared" si="120"/>
        <v>88.98</v>
      </c>
    </row>
    <row r="874" ht="19.5" customHeight="1"/>
    <row r="875" spans="1:16" ht="19.5" customHeight="1">
      <c r="A875" s="238" t="s">
        <v>0</v>
      </c>
      <c r="B875" s="238"/>
      <c r="C875" s="238"/>
      <c r="D875" s="238"/>
      <c r="E875" s="238"/>
      <c r="F875" s="238"/>
      <c r="G875" s="238"/>
      <c r="H875" s="238"/>
      <c r="I875" s="239"/>
      <c r="J875" s="238"/>
      <c r="K875" s="238"/>
      <c r="L875" s="238"/>
      <c r="M875" s="238"/>
      <c r="N875" s="238"/>
      <c r="O875" s="238"/>
      <c r="P875" s="238"/>
    </row>
    <row r="876" spans="1:16" ht="19.5" customHeight="1">
      <c r="A876" s="238"/>
      <c r="B876" s="238"/>
      <c r="C876" s="238"/>
      <c r="D876" s="238"/>
      <c r="E876" s="238"/>
      <c r="F876" s="238"/>
      <c r="G876" s="238"/>
      <c r="H876" s="238"/>
      <c r="I876" s="239"/>
      <c r="J876" s="240"/>
      <c r="K876" s="240"/>
      <c r="L876" s="239"/>
      <c r="M876" s="239"/>
      <c r="N876" s="239"/>
      <c r="O876" s="239"/>
      <c r="P876" s="239"/>
    </row>
    <row r="877" spans="1:11" ht="19.5" customHeight="1">
      <c r="A877" s="241" t="s">
        <v>64</v>
      </c>
      <c r="B877" s="241"/>
      <c r="J877" s="19"/>
      <c r="K877" s="19"/>
    </row>
    <row r="878" spans="1:2" ht="19.5" customHeight="1">
      <c r="A878" s="241"/>
      <c r="B878" s="241"/>
    </row>
    <row r="879" spans="11:14" ht="19.5" customHeight="1">
      <c r="K879" s="18"/>
      <c r="L879" s="18"/>
      <c r="M879" s="18"/>
      <c r="N879" s="18"/>
    </row>
    <row r="880" spans="1:16" ht="19.5" customHeight="1">
      <c r="A880" s="263" t="s">
        <v>15</v>
      </c>
      <c r="B880" s="272" t="s">
        <v>318</v>
      </c>
      <c r="C880" s="272"/>
      <c r="D880" s="272"/>
      <c r="E880" s="29"/>
      <c r="F880" s="16"/>
      <c r="G880" s="16"/>
      <c r="H880" s="16"/>
      <c r="K880" s="255" t="s">
        <v>16</v>
      </c>
      <c r="L880" s="255"/>
      <c r="M880" s="227" t="str">
        <f>R9</f>
        <v>jún 2013</v>
      </c>
      <c r="N880" s="227"/>
      <c r="O880" s="227"/>
      <c r="P880" s="227"/>
    </row>
    <row r="881" spans="1:16" ht="19.5" customHeight="1">
      <c r="A881" s="263"/>
      <c r="B881" s="272"/>
      <c r="C881" s="272"/>
      <c r="D881" s="272"/>
      <c r="E881" s="29"/>
      <c r="F881" s="16"/>
      <c r="G881" s="16"/>
      <c r="H881" s="16"/>
      <c r="K881" s="255"/>
      <c r="L881" s="255"/>
      <c r="M881" s="227"/>
      <c r="N881" s="227"/>
      <c r="O881" s="227"/>
      <c r="P881" s="227"/>
    </row>
    <row r="882" ht="19.5" customHeight="1" thickBot="1"/>
    <row r="883" spans="1:16" ht="19.5" customHeight="1" thickBot="1">
      <c r="A883" s="242" t="s">
        <v>2</v>
      </c>
      <c r="B883" s="245" t="s">
        <v>3</v>
      </c>
      <c r="C883" s="248" t="s">
        <v>4</v>
      </c>
      <c r="D883" s="251" t="s">
        <v>5</v>
      </c>
      <c r="E883" s="262" t="s">
        <v>6</v>
      </c>
      <c r="F883" s="235" t="s">
        <v>7</v>
      </c>
      <c r="G883" s="235"/>
      <c r="H883" s="235"/>
      <c r="I883" s="235"/>
      <c r="J883" s="235"/>
      <c r="K883" s="235"/>
      <c r="L883" s="235"/>
      <c r="M883" s="231"/>
      <c r="N883" s="234" t="s">
        <v>12</v>
      </c>
      <c r="O883" s="235"/>
      <c r="P883" s="228" t="s">
        <v>14</v>
      </c>
    </row>
    <row r="884" spans="1:16" ht="19.5" customHeight="1">
      <c r="A884" s="243"/>
      <c r="B884" s="246"/>
      <c r="C884" s="249"/>
      <c r="D884" s="252"/>
      <c r="E884" s="232"/>
      <c r="F884" s="256" t="s">
        <v>8</v>
      </c>
      <c r="G884" s="257"/>
      <c r="H884" s="258" t="s">
        <v>9</v>
      </c>
      <c r="I884" s="258"/>
      <c r="J884" s="256" t="s">
        <v>10</v>
      </c>
      <c r="K884" s="257"/>
      <c r="L884" s="258" t="s">
        <v>11</v>
      </c>
      <c r="M884" s="257"/>
      <c r="N884" s="236"/>
      <c r="O884" s="237"/>
      <c r="P884" s="229"/>
    </row>
    <row r="885" spans="1:16" ht="19.5" customHeight="1" thickBot="1">
      <c r="A885" s="244"/>
      <c r="B885" s="247"/>
      <c r="C885" s="250"/>
      <c r="D885" s="253"/>
      <c r="E885" s="233"/>
      <c r="F885" s="20" t="s">
        <v>336</v>
      </c>
      <c r="G885" s="21" t="s">
        <v>13</v>
      </c>
      <c r="H885" s="20" t="s">
        <v>336</v>
      </c>
      <c r="I885" s="22" t="s">
        <v>13</v>
      </c>
      <c r="J885" s="20" t="s">
        <v>336</v>
      </c>
      <c r="K885" s="21" t="s">
        <v>13</v>
      </c>
      <c r="L885" s="20" t="s">
        <v>336</v>
      </c>
      <c r="M885" s="21" t="s">
        <v>13</v>
      </c>
      <c r="N885" s="20" t="s">
        <v>336</v>
      </c>
      <c r="O885" s="22" t="s">
        <v>13</v>
      </c>
      <c r="P885" s="230"/>
    </row>
    <row r="886" spans="1:34" ht="19.5" customHeight="1">
      <c r="A886" s="2" t="s">
        <v>588</v>
      </c>
      <c r="B886" s="3" t="s">
        <v>630</v>
      </c>
      <c r="C886" s="3" t="s">
        <v>361</v>
      </c>
      <c r="D886" s="3" t="s">
        <v>504</v>
      </c>
      <c r="E886" s="4"/>
      <c r="F886" s="7">
        <v>8.09</v>
      </c>
      <c r="G886" s="8">
        <v>16</v>
      </c>
      <c r="H886" s="5">
        <v>5.4</v>
      </c>
      <c r="I886" s="6">
        <v>15</v>
      </c>
      <c r="J886" s="162"/>
      <c r="K886" s="129"/>
      <c r="L886" s="5"/>
      <c r="M886" s="6"/>
      <c r="N886" s="33">
        <f>SUM(F886+H886+J886+L886)</f>
        <v>13.49</v>
      </c>
      <c r="O886" s="34">
        <f>SUM(G886+I886+K886+M886)</f>
        <v>31</v>
      </c>
      <c r="P886" s="35">
        <f>SUM(N886:O886)</f>
        <v>44.49</v>
      </c>
      <c r="R886" s="157" t="s">
        <v>8</v>
      </c>
      <c r="S886" s="194" t="s">
        <v>355</v>
      </c>
      <c r="T886" s="196" t="s">
        <v>356</v>
      </c>
      <c r="U886" s="299" t="s">
        <v>376</v>
      </c>
      <c r="V886" s="300"/>
      <c r="W886" s="158" t="s">
        <v>353</v>
      </c>
      <c r="X886" s="158" t="s">
        <v>354</v>
      </c>
      <c r="Y886" s="183" t="s">
        <v>349</v>
      </c>
      <c r="Z886" s="191" t="s">
        <v>363</v>
      </c>
      <c r="AA886" s="173" t="s">
        <v>362</v>
      </c>
      <c r="AB886" s="184" t="s">
        <v>351</v>
      </c>
      <c r="AC886" s="180" t="s">
        <v>350</v>
      </c>
      <c r="AD886" s="203" t="s">
        <v>377</v>
      </c>
      <c r="AE886" s="202"/>
      <c r="AF886" s="49"/>
      <c r="AH886" s="49"/>
    </row>
    <row r="887" spans="1:34" ht="19.5" customHeight="1">
      <c r="A887" s="9" t="s">
        <v>878</v>
      </c>
      <c r="B887" s="10" t="s">
        <v>879</v>
      </c>
      <c r="C887" s="3" t="s">
        <v>361</v>
      </c>
      <c r="D887" s="10" t="s">
        <v>521</v>
      </c>
      <c r="E887" s="11"/>
      <c r="F887" s="7">
        <v>8.09</v>
      </c>
      <c r="G887" s="8">
        <v>16</v>
      </c>
      <c r="H887" s="5">
        <v>5.4</v>
      </c>
      <c r="I887" s="6">
        <v>15</v>
      </c>
      <c r="J887" s="7"/>
      <c r="K887" s="8"/>
      <c r="L887" s="5"/>
      <c r="M887" s="6"/>
      <c r="N887" s="33">
        <f aca="true" t="shared" si="122" ref="N887:N895">SUM(F887+H887+J887+L887)</f>
        <v>13.49</v>
      </c>
      <c r="O887" s="34">
        <f aca="true" t="shared" si="123" ref="O887:O895">SUM(G887+I887+K887+M887)</f>
        <v>31</v>
      </c>
      <c r="P887" s="35">
        <f aca="true" t="shared" si="124" ref="P887:P896">SUM(N887:O887)</f>
        <v>44.49</v>
      </c>
      <c r="R887" s="157" t="s">
        <v>336</v>
      </c>
      <c r="S887" s="195">
        <v>4.04</v>
      </c>
      <c r="T887" s="197">
        <v>4.04</v>
      </c>
      <c r="U887" s="297">
        <v>9.44</v>
      </c>
      <c r="V887" s="298"/>
      <c r="W887" s="159">
        <v>10.81</v>
      </c>
      <c r="X887" s="159">
        <v>10.81</v>
      </c>
      <c r="Y887" s="193">
        <v>13.52</v>
      </c>
      <c r="Z887" s="192">
        <v>13.52</v>
      </c>
      <c r="AA887" s="173">
        <v>13.52</v>
      </c>
      <c r="AB887" s="185">
        <v>5.4</v>
      </c>
      <c r="AC887" s="181">
        <v>8.09</v>
      </c>
      <c r="AD887" s="204">
        <v>8.09</v>
      </c>
      <c r="AE887" s="126"/>
      <c r="AF887" s="49"/>
      <c r="AH887" s="49"/>
    </row>
    <row r="888" spans="1:34" ht="19.5" customHeight="1">
      <c r="A888" s="9"/>
      <c r="B888" s="10"/>
      <c r="C888" s="3"/>
      <c r="D888" s="10"/>
      <c r="E888" s="11"/>
      <c r="F888" s="7"/>
      <c r="G888" s="8"/>
      <c r="H888" s="5"/>
      <c r="I888" s="6"/>
      <c r="J888" s="7"/>
      <c r="K888" s="8"/>
      <c r="L888" s="5"/>
      <c r="M888" s="6"/>
      <c r="N888" s="33">
        <f t="shared" si="122"/>
        <v>0</v>
      </c>
      <c r="O888" s="34">
        <f t="shared" si="123"/>
        <v>0</v>
      </c>
      <c r="P888" s="35">
        <f t="shared" si="124"/>
        <v>0</v>
      </c>
      <c r="R888" s="157" t="s">
        <v>340</v>
      </c>
      <c r="S888" s="195">
        <v>16</v>
      </c>
      <c r="T888" s="197">
        <v>0</v>
      </c>
      <c r="U888" s="297">
        <v>1.3</v>
      </c>
      <c r="V888" s="298"/>
      <c r="W888" s="159">
        <v>11</v>
      </c>
      <c r="X888" s="159">
        <v>6</v>
      </c>
      <c r="Y888" s="193">
        <v>6</v>
      </c>
      <c r="Z888" s="192">
        <v>5</v>
      </c>
      <c r="AA888" s="173">
        <v>21</v>
      </c>
      <c r="AB888" s="185">
        <v>1.3</v>
      </c>
      <c r="AC888" s="181">
        <v>23</v>
      </c>
      <c r="AD888" s="204">
        <v>16</v>
      </c>
      <c r="AE888" s="126"/>
      <c r="AF888" s="49"/>
      <c r="AH888" s="49"/>
    </row>
    <row r="889" spans="1:34" ht="19.5" customHeight="1">
      <c r="A889" s="9"/>
      <c r="B889" s="10"/>
      <c r="C889" s="3"/>
      <c r="D889" s="10"/>
      <c r="E889" s="11"/>
      <c r="F889" s="7"/>
      <c r="G889" s="8"/>
      <c r="H889" s="5"/>
      <c r="I889" s="6"/>
      <c r="J889" s="7"/>
      <c r="K889" s="8"/>
      <c r="L889" s="5"/>
      <c r="M889" s="6"/>
      <c r="N889" s="33">
        <f t="shared" si="122"/>
        <v>0</v>
      </c>
      <c r="O889" s="34">
        <f t="shared" si="123"/>
        <v>0</v>
      </c>
      <c r="P889" s="35">
        <f t="shared" si="124"/>
        <v>0</v>
      </c>
      <c r="R889" s="119"/>
      <c r="T889" s="119"/>
      <c r="U889" s="119"/>
      <c r="V889" s="119"/>
      <c r="AE889" s="126"/>
      <c r="AF889" s="126"/>
      <c r="AG889" s="126"/>
      <c r="AH889" s="126"/>
    </row>
    <row r="890" spans="1:34" ht="19.5" customHeight="1">
      <c r="A890" s="9"/>
      <c r="B890" s="10"/>
      <c r="C890" s="3"/>
      <c r="D890" s="10"/>
      <c r="E890" s="11"/>
      <c r="F890" s="7"/>
      <c r="G890" s="8"/>
      <c r="H890" s="5"/>
      <c r="I890" s="6"/>
      <c r="J890" s="7"/>
      <c r="K890" s="8"/>
      <c r="L890" s="5"/>
      <c r="M890" s="6"/>
      <c r="N890" s="33">
        <f t="shared" si="122"/>
        <v>0</v>
      </c>
      <c r="O890" s="34">
        <f t="shared" si="123"/>
        <v>0</v>
      </c>
      <c r="P890" s="35">
        <f t="shared" si="124"/>
        <v>0</v>
      </c>
      <c r="R890" s="124" t="s">
        <v>342</v>
      </c>
      <c r="S890" s="194" t="s">
        <v>379</v>
      </c>
      <c r="T890" s="196" t="s">
        <v>380</v>
      </c>
      <c r="U890" s="183" t="s">
        <v>349</v>
      </c>
      <c r="V890" s="189" t="s">
        <v>372</v>
      </c>
      <c r="W890" s="177" t="s">
        <v>348</v>
      </c>
      <c r="X890" s="178" t="s">
        <v>363</v>
      </c>
      <c r="Y890" s="174" t="s">
        <v>362</v>
      </c>
      <c r="Z890" s="186" t="s">
        <v>351</v>
      </c>
      <c r="AA890" s="182" t="s">
        <v>350</v>
      </c>
      <c r="AB890" s="203" t="s">
        <v>378</v>
      </c>
      <c r="AC890" s="201"/>
      <c r="AD890" s="201"/>
      <c r="AE890" s="125"/>
      <c r="AF890" s="202"/>
      <c r="AG890" s="202"/>
      <c r="AH890" s="125"/>
    </row>
    <row r="891" spans="1:34" ht="19.5" customHeight="1">
      <c r="A891" s="9"/>
      <c r="B891" s="10"/>
      <c r="C891" s="3"/>
      <c r="D891" s="10"/>
      <c r="E891" s="11"/>
      <c r="F891" s="7"/>
      <c r="G891" s="8"/>
      <c r="H891" s="5"/>
      <c r="I891" s="6"/>
      <c r="J891" s="7"/>
      <c r="K891" s="8"/>
      <c r="L891" s="5"/>
      <c r="M891" s="6"/>
      <c r="N891" s="33">
        <f t="shared" si="122"/>
        <v>0</v>
      </c>
      <c r="O891" s="34">
        <f t="shared" si="123"/>
        <v>0</v>
      </c>
      <c r="P891" s="35">
        <f t="shared" si="124"/>
        <v>0</v>
      </c>
      <c r="R891" s="124" t="s">
        <v>336</v>
      </c>
      <c r="S891" s="160">
        <v>6.76</v>
      </c>
      <c r="T891" s="198">
        <v>6.76</v>
      </c>
      <c r="U891" s="172">
        <v>9.46</v>
      </c>
      <c r="V891" s="190">
        <v>9.46</v>
      </c>
      <c r="W891" s="176">
        <v>9.46</v>
      </c>
      <c r="X891" s="179">
        <v>9.46</v>
      </c>
      <c r="Y891" s="175">
        <v>9.46</v>
      </c>
      <c r="Z891" s="185">
        <v>5.4</v>
      </c>
      <c r="AA891" s="181">
        <v>5.4</v>
      </c>
      <c r="AB891" s="204">
        <v>5.4</v>
      </c>
      <c r="AC891" s="49"/>
      <c r="AD891" s="126"/>
      <c r="AE891" s="126"/>
      <c r="AF891" s="126"/>
      <c r="AG891" s="126"/>
      <c r="AH891" s="126"/>
    </row>
    <row r="892" spans="1:34" ht="19.5" customHeight="1">
      <c r="A892" s="9"/>
      <c r="B892" s="10"/>
      <c r="C892" s="3"/>
      <c r="D892" s="10"/>
      <c r="E892" s="11"/>
      <c r="F892" s="7"/>
      <c r="G892" s="8"/>
      <c r="H892" s="5"/>
      <c r="I892" s="6"/>
      <c r="J892" s="7"/>
      <c r="K892" s="8"/>
      <c r="L892" s="5"/>
      <c r="M892" s="6"/>
      <c r="N892" s="33">
        <f t="shared" si="122"/>
        <v>0</v>
      </c>
      <c r="O892" s="34">
        <f t="shared" si="123"/>
        <v>0</v>
      </c>
      <c r="P892" s="35">
        <f t="shared" si="124"/>
        <v>0</v>
      </c>
      <c r="R892" s="124" t="s">
        <v>340</v>
      </c>
      <c r="S892" s="160">
        <v>10</v>
      </c>
      <c r="T892" s="198">
        <v>5</v>
      </c>
      <c r="U892" s="172">
        <v>5</v>
      </c>
      <c r="V892" s="190">
        <v>14</v>
      </c>
      <c r="W892" s="176">
        <v>22</v>
      </c>
      <c r="X892" s="179">
        <v>5</v>
      </c>
      <c r="Y892" s="175">
        <v>20</v>
      </c>
      <c r="Z892" s="185">
        <v>0</v>
      </c>
      <c r="AA892" s="181">
        <v>22</v>
      </c>
      <c r="AB892" s="204">
        <v>15</v>
      </c>
      <c r="AC892" s="49"/>
      <c r="AD892" s="126"/>
      <c r="AE892" s="126"/>
      <c r="AF892" s="126"/>
      <c r="AG892" s="126"/>
      <c r="AH892" s="126"/>
    </row>
    <row r="893" spans="1:34" ht="19.5" customHeight="1">
      <c r="A893" s="9"/>
      <c r="B893" s="10"/>
      <c r="C893" s="3"/>
      <c r="D893" s="10"/>
      <c r="E893" s="11"/>
      <c r="F893" s="7"/>
      <c r="G893" s="8"/>
      <c r="H893" s="5"/>
      <c r="I893" s="6"/>
      <c r="J893" s="7"/>
      <c r="K893" s="8"/>
      <c r="L893" s="5"/>
      <c r="M893" s="6"/>
      <c r="N893" s="33">
        <f t="shared" si="122"/>
        <v>0</v>
      </c>
      <c r="O893" s="34">
        <f t="shared" si="123"/>
        <v>0</v>
      </c>
      <c r="P893" s="35">
        <f t="shared" si="124"/>
        <v>0</v>
      </c>
      <c r="T893" s="1"/>
      <c r="U893" s="1"/>
      <c r="V893" s="1"/>
      <c r="AC893" s="49"/>
      <c r="AD893" s="49"/>
      <c r="AE893" s="49"/>
      <c r="AF893" s="49"/>
      <c r="AG893" s="49"/>
      <c r="AH893" s="49"/>
    </row>
    <row r="894" spans="1:22" ht="19.5" customHeight="1">
      <c r="A894" s="9"/>
      <c r="B894" s="10"/>
      <c r="C894" s="3"/>
      <c r="D894" s="10"/>
      <c r="E894" s="11"/>
      <c r="F894" s="7"/>
      <c r="G894" s="8"/>
      <c r="H894" s="5"/>
      <c r="I894" s="6"/>
      <c r="J894" s="7"/>
      <c r="K894" s="8"/>
      <c r="L894" s="5"/>
      <c r="M894" s="6"/>
      <c r="N894" s="33">
        <f t="shared" si="122"/>
        <v>0</v>
      </c>
      <c r="O894" s="34">
        <f t="shared" si="123"/>
        <v>0</v>
      </c>
      <c r="P894" s="35">
        <f t="shared" si="124"/>
        <v>0</v>
      </c>
      <c r="T894" s="1"/>
      <c r="U894" s="1"/>
      <c r="V894" s="1"/>
    </row>
    <row r="895" spans="1:22" ht="19.5" customHeight="1" thickBot="1">
      <c r="A895" s="9"/>
      <c r="B895" s="10"/>
      <c r="C895" s="3"/>
      <c r="D895" s="10"/>
      <c r="E895" s="11"/>
      <c r="F895" s="7"/>
      <c r="G895" s="8"/>
      <c r="H895" s="5"/>
      <c r="I895" s="6"/>
      <c r="J895" s="7"/>
      <c r="K895" s="8"/>
      <c r="L895" s="5"/>
      <c r="M895" s="6"/>
      <c r="N895" s="33">
        <f t="shared" si="122"/>
        <v>0</v>
      </c>
      <c r="O895" s="34">
        <f t="shared" si="123"/>
        <v>0</v>
      </c>
      <c r="P895" s="35">
        <f t="shared" si="124"/>
        <v>0</v>
      </c>
      <c r="T895" s="1"/>
      <c r="U895" s="1"/>
      <c r="V895" s="1"/>
    </row>
    <row r="896" spans="1:16" ht="19.5" customHeight="1" thickBot="1">
      <c r="A896" s="259" t="s">
        <v>14</v>
      </c>
      <c r="B896" s="260"/>
      <c r="C896" s="260"/>
      <c r="D896" s="260"/>
      <c r="E896" s="261"/>
      <c r="F896" s="39">
        <f aca="true" t="shared" si="125" ref="F896:O896">SUM(F886:F895)</f>
        <v>16.18</v>
      </c>
      <c r="G896" s="40">
        <f t="shared" si="125"/>
        <v>32</v>
      </c>
      <c r="H896" s="41">
        <f t="shared" si="125"/>
        <v>10.8</v>
      </c>
      <c r="I896" s="42">
        <f t="shared" si="125"/>
        <v>30</v>
      </c>
      <c r="J896" s="39">
        <f t="shared" si="125"/>
        <v>0</v>
      </c>
      <c r="K896" s="40">
        <f t="shared" si="125"/>
        <v>0</v>
      </c>
      <c r="L896" s="41">
        <f t="shared" si="125"/>
        <v>0</v>
      </c>
      <c r="M896" s="40">
        <f t="shared" si="125"/>
        <v>0</v>
      </c>
      <c r="N896" s="43">
        <f t="shared" si="125"/>
        <v>26.98</v>
      </c>
      <c r="O896" s="44">
        <f t="shared" si="125"/>
        <v>62</v>
      </c>
      <c r="P896" s="32">
        <f t="shared" si="124"/>
        <v>88.98</v>
      </c>
    </row>
    <row r="897" ht="19.5" customHeight="1"/>
    <row r="898" spans="1:16" ht="19.5" customHeight="1">
      <c r="A898" s="238" t="s">
        <v>0</v>
      </c>
      <c r="B898" s="238"/>
      <c r="C898" s="238"/>
      <c r="D898" s="238"/>
      <c r="E898" s="238"/>
      <c r="F898" s="238"/>
      <c r="G898" s="238"/>
      <c r="H898" s="238"/>
      <c r="I898" s="239"/>
      <c r="J898" s="238"/>
      <c r="K898" s="238"/>
      <c r="L898" s="238"/>
      <c r="M898" s="238"/>
      <c r="N898" s="238"/>
      <c r="O898" s="238"/>
      <c r="P898" s="238"/>
    </row>
    <row r="899" spans="1:16" ht="19.5" customHeight="1">
      <c r="A899" s="238"/>
      <c r="B899" s="238"/>
      <c r="C899" s="238"/>
      <c r="D899" s="238"/>
      <c r="E899" s="238"/>
      <c r="F899" s="238"/>
      <c r="G899" s="238"/>
      <c r="H899" s="238"/>
      <c r="I899" s="239"/>
      <c r="J899" s="240"/>
      <c r="K899" s="240"/>
      <c r="L899" s="239"/>
      <c r="M899" s="239"/>
      <c r="N899" s="239"/>
      <c r="O899" s="239"/>
      <c r="P899" s="239"/>
    </row>
    <row r="900" spans="1:11" ht="19.5" customHeight="1">
      <c r="A900" s="241" t="s">
        <v>65</v>
      </c>
      <c r="B900" s="241"/>
      <c r="J900" s="19"/>
      <c r="K900" s="19"/>
    </row>
    <row r="901" spans="1:2" ht="19.5" customHeight="1">
      <c r="A901" s="241"/>
      <c r="B901" s="241"/>
    </row>
    <row r="902" spans="1:14" ht="19.5" customHeight="1">
      <c r="A902" s="241"/>
      <c r="B902" s="241"/>
      <c r="K902" s="18"/>
      <c r="L902" s="18"/>
      <c r="M902" s="18"/>
      <c r="N902" s="18"/>
    </row>
    <row r="903" spans="1:16" ht="19.5" customHeight="1">
      <c r="A903" s="263" t="s">
        <v>15</v>
      </c>
      <c r="B903" s="254" t="s">
        <v>319</v>
      </c>
      <c r="C903" s="254"/>
      <c r="D903" s="254"/>
      <c r="E903" s="29"/>
      <c r="F903" s="16"/>
      <c r="G903" s="16"/>
      <c r="H903" s="16"/>
      <c r="K903" s="255" t="s">
        <v>16</v>
      </c>
      <c r="L903" s="255"/>
      <c r="M903" s="227" t="str">
        <f>R9</f>
        <v>jún 2013</v>
      </c>
      <c r="N903" s="227"/>
      <c r="O903" s="227"/>
      <c r="P903" s="227"/>
    </row>
    <row r="904" spans="1:16" ht="19.5" customHeight="1">
      <c r="A904" s="263"/>
      <c r="B904" s="254"/>
      <c r="C904" s="254"/>
      <c r="D904" s="254"/>
      <c r="E904" s="29"/>
      <c r="F904" s="16"/>
      <c r="G904" s="16"/>
      <c r="H904" s="16"/>
      <c r="K904" s="255"/>
      <c r="L904" s="255"/>
      <c r="M904" s="227"/>
      <c r="N904" s="227"/>
      <c r="O904" s="227"/>
      <c r="P904" s="227"/>
    </row>
    <row r="905" ht="19.5" customHeight="1" thickBot="1"/>
    <row r="906" spans="1:16" ht="19.5" customHeight="1" thickBot="1">
      <c r="A906" s="242" t="s">
        <v>2</v>
      </c>
      <c r="B906" s="245" t="s">
        <v>3</v>
      </c>
      <c r="C906" s="248" t="s">
        <v>4</v>
      </c>
      <c r="D906" s="251" t="s">
        <v>5</v>
      </c>
      <c r="E906" s="262" t="s">
        <v>6</v>
      </c>
      <c r="F906" s="235" t="s">
        <v>7</v>
      </c>
      <c r="G906" s="235"/>
      <c r="H906" s="235"/>
      <c r="I906" s="235"/>
      <c r="J906" s="235"/>
      <c r="K906" s="235"/>
      <c r="L906" s="235"/>
      <c r="M906" s="231"/>
      <c r="N906" s="234" t="s">
        <v>12</v>
      </c>
      <c r="O906" s="235"/>
      <c r="P906" s="228" t="s">
        <v>14</v>
      </c>
    </row>
    <row r="907" spans="1:16" ht="19.5" customHeight="1">
      <c r="A907" s="243"/>
      <c r="B907" s="246"/>
      <c r="C907" s="249"/>
      <c r="D907" s="252"/>
      <c r="E907" s="232"/>
      <c r="F907" s="256" t="s">
        <v>8</v>
      </c>
      <c r="G907" s="257"/>
      <c r="H907" s="258" t="s">
        <v>9</v>
      </c>
      <c r="I907" s="258"/>
      <c r="J907" s="256" t="s">
        <v>10</v>
      </c>
      <c r="K907" s="257"/>
      <c r="L907" s="258" t="s">
        <v>11</v>
      </c>
      <c r="M907" s="257"/>
      <c r="N907" s="236"/>
      <c r="O907" s="237"/>
      <c r="P907" s="229"/>
    </row>
    <row r="908" spans="1:16" ht="19.5" customHeight="1" thickBot="1">
      <c r="A908" s="244"/>
      <c r="B908" s="247"/>
      <c r="C908" s="250"/>
      <c r="D908" s="253"/>
      <c r="E908" s="233"/>
      <c r="F908" s="20" t="s">
        <v>336</v>
      </c>
      <c r="G908" s="21" t="s">
        <v>13</v>
      </c>
      <c r="H908" s="20" t="s">
        <v>336</v>
      </c>
      <c r="I908" s="22" t="s">
        <v>13</v>
      </c>
      <c r="J908" s="20" t="s">
        <v>336</v>
      </c>
      <c r="K908" s="21" t="s">
        <v>13</v>
      </c>
      <c r="L908" s="20" t="s">
        <v>336</v>
      </c>
      <c r="M908" s="21" t="s">
        <v>13</v>
      </c>
      <c r="N908" s="20" t="s">
        <v>336</v>
      </c>
      <c r="O908" s="22" t="s">
        <v>13</v>
      </c>
      <c r="P908" s="230"/>
    </row>
    <row r="909" spans="1:34" ht="19.5" customHeight="1">
      <c r="A909" s="2" t="s">
        <v>452</v>
      </c>
      <c r="B909" s="3" t="s">
        <v>490</v>
      </c>
      <c r="C909" s="3" t="s">
        <v>361</v>
      </c>
      <c r="D909" s="3" t="s">
        <v>403</v>
      </c>
      <c r="E909" s="4"/>
      <c r="F909" s="7">
        <v>8.09</v>
      </c>
      <c r="G909" s="8">
        <v>16</v>
      </c>
      <c r="H909" s="5">
        <v>5.4</v>
      </c>
      <c r="I909" s="6">
        <v>15</v>
      </c>
      <c r="J909" s="162"/>
      <c r="K909" s="129"/>
      <c r="L909" s="5"/>
      <c r="M909" s="6"/>
      <c r="N909" s="33">
        <f>SUM(F909+H909+J909+L909)</f>
        <v>13.49</v>
      </c>
      <c r="O909" s="34">
        <f>SUM(G909+I909+K909+M909)</f>
        <v>31</v>
      </c>
      <c r="P909" s="35">
        <f>SUM(N909:O909)</f>
        <v>44.49</v>
      </c>
      <c r="R909" s="157" t="s">
        <v>8</v>
      </c>
      <c r="S909" s="194" t="s">
        <v>355</v>
      </c>
      <c r="T909" s="196" t="s">
        <v>356</v>
      </c>
      <c r="U909" s="299" t="s">
        <v>376</v>
      </c>
      <c r="V909" s="300"/>
      <c r="W909" s="158" t="s">
        <v>353</v>
      </c>
      <c r="X909" s="158" t="s">
        <v>354</v>
      </c>
      <c r="Y909" s="183" t="s">
        <v>349</v>
      </c>
      <c r="Z909" s="191" t="s">
        <v>363</v>
      </c>
      <c r="AA909" s="173" t="s">
        <v>362</v>
      </c>
      <c r="AB909" s="184" t="s">
        <v>351</v>
      </c>
      <c r="AC909" s="180" t="s">
        <v>350</v>
      </c>
      <c r="AD909" s="203" t="s">
        <v>377</v>
      </c>
      <c r="AE909" s="202"/>
      <c r="AF909" s="49"/>
      <c r="AH909" s="49"/>
    </row>
    <row r="910" spans="1:34" ht="19.5" customHeight="1">
      <c r="A910" s="2" t="s">
        <v>588</v>
      </c>
      <c r="B910" s="10" t="s">
        <v>620</v>
      </c>
      <c r="C910" s="3" t="s">
        <v>361</v>
      </c>
      <c r="D910" s="10" t="s">
        <v>504</v>
      </c>
      <c r="E910" s="11" t="s">
        <v>455</v>
      </c>
      <c r="F910" s="7"/>
      <c r="G910" s="8">
        <v>16</v>
      </c>
      <c r="H910" s="5"/>
      <c r="I910" s="6">
        <v>15</v>
      </c>
      <c r="J910" s="7"/>
      <c r="K910" s="8"/>
      <c r="L910" s="5"/>
      <c r="M910" s="6"/>
      <c r="N910" s="33">
        <f aca="true" t="shared" si="126" ref="N910:N918">SUM(F910+H910+J910+L910)</f>
        <v>0</v>
      </c>
      <c r="O910" s="34">
        <f aca="true" t="shared" si="127" ref="O910:O918">SUM(G910+I910+K910+M910)</f>
        <v>31</v>
      </c>
      <c r="P910" s="35">
        <f aca="true" t="shared" si="128" ref="P910:P919">SUM(N910:O910)</f>
        <v>31</v>
      </c>
      <c r="R910" s="157" t="s">
        <v>336</v>
      </c>
      <c r="S910" s="195">
        <v>4.04</v>
      </c>
      <c r="T910" s="197">
        <v>4.04</v>
      </c>
      <c r="U910" s="297">
        <v>9.44</v>
      </c>
      <c r="V910" s="298"/>
      <c r="W910" s="159">
        <v>10.81</v>
      </c>
      <c r="X910" s="159">
        <v>10.81</v>
      </c>
      <c r="Y910" s="193">
        <v>13.52</v>
      </c>
      <c r="Z910" s="192">
        <v>13.52</v>
      </c>
      <c r="AA910" s="173">
        <v>13.52</v>
      </c>
      <c r="AB910" s="185">
        <v>5.4</v>
      </c>
      <c r="AC910" s="181">
        <v>8.09</v>
      </c>
      <c r="AD910" s="204">
        <v>8.09</v>
      </c>
      <c r="AE910" s="126"/>
      <c r="AF910" s="49"/>
      <c r="AH910" s="49"/>
    </row>
    <row r="911" spans="1:34" ht="19.5" customHeight="1">
      <c r="A911" s="9" t="s">
        <v>836</v>
      </c>
      <c r="B911" s="10" t="s">
        <v>869</v>
      </c>
      <c r="C911" s="3" t="s">
        <v>361</v>
      </c>
      <c r="D911" s="10" t="s">
        <v>521</v>
      </c>
      <c r="E911" s="11"/>
      <c r="F911" s="7">
        <v>8.09</v>
      </c>
      <c r="G911" s="8">
        <v>16</v>
      </c>
      <c r="H911" s="5">
        <v>5.4</v>
      </c>
      <c r="I911" s="6">
        <v>15</v>
      </c>
      <c r="J911" s="7"/>
      <c r="K911" s="8"/>
      <c r="L911" s="5"/>
      <c r="M911" s="6"/>
      <c r="N911" s="33">
        <f t="shared" si="126"/>
        <v>13.49</v>
      </c>
      <c r="O911" s="34">
        <f t="shared" si="127"/>
        <v>31</v>
      </c>
      <c r="P911" s="35">
        <f t="shared" si="128"/>
        <v>44.49</v>
      </c>
      <c r="R911" s="157" t="s">
        <v>340</v>
      </c>
      <c r="S911" s="195">
        <v>16</v>
      </c>
      <c r="T911" s="197">
        <v>0</v>
      </c>
      <c r="U911" s="297">
        <v>1.3</v>
      </c>
      <c r="V911" s="298"/>
      <c r="W911" s="159">
        <v>11</v>
      </c>
      <c r="X911" s="159">
        <v>6</v>
      </c>
      <c r="Y911" s="193">
        <v>6</v>
      </c>
      <c r="Z911" s="192">
        <v>5</v>
      </c>
      <c r="AA911" s="173">
        <v>21</v>
      </c>
      <c r="AB911" s="185">
        <v>1.3</v>
      </c>
      <c r="AC911" s="181">
        <v>23</v>
      </c>
      <c r="AD911" s="204">
        <v>16</v>
      </c>
      <c r="AE911" s="126"/>
      <c r="AF911" s="49"/>
      <c r="AH911" s="49"/>
    </row>
    <row r="912" spans="1:34" ht="19.5" customHeight="1">
      <c r="A912" s="9" t="s">
        <v>333</v>
      </c>
      <c r="B912" s="10"/>
      <c r="C912" s="3"/>
      <c r="D912" s="10"/>
      <c r="E912" s="11"/>
      <c r="F912" s="7"/>
      <c r="G912" s="8"/>
      <c r="H912" s="5"/>
      <c r="I912" s="6"/>
      <c r="J912" s="7"/>
      <c r="K912" s="8"/>
      <c r="L912" s="5"/>
      <c r="M912" s="6"/>
      <c r="N912" s="33">
        <f t="shared" si="126"/>
        <v>0</v>
      </c>
      <c r="O912" s="34">
        <f t="shared" si="127"/>
        <v>0</v>
      </c>
      <c r="P912" s="35">
        <f t="shared" si="128"/>
        <v>0</v>
      </c>
      <c r="R912" s="119"/>
      <c r="T912" s="119"/>
      <c r="U912" s="119"/>
      <c r="V912" s="119"/>
      <c r="AE912" s="126"/>
      <c r="AF912" s="126"/>
      <c r="AG912" s="126"/>
      <c r="AH912" s="126"/>
    </row>
    <row r="913" spans="1:34" ht="19.5" customHeight="1">
      <c r="A913" s="9"/>
      <c r="B913" s="10"/>
      <c r="C913" s="3"/>
      <c r="D913" s="10"/>
      <c r="E913" s="11"/>
      <c r="F913" s="7"/>
      <c r="G913" s="8"/>
      <c r="H913" s="5"/>
      <c r="I913" s="6"/>
      <c r="J913" s="7"/>
      <c r="K913" s="8"/>
      <c r="L913" s="5"/>
      <c r="M913" s="6"/>
      <c r="N913" s="33">
        <f t="shared" si="126"/>
        <v>0</v>
      </c>
      <c r="O913" s="34">
        <f t="shared" si="127"/>
        <v>0</v>
      </c>
      <c r="P913" s="35">
        <f t="shared" si="128"/>
        <v>0</v>
      </c>
      <c r="R913" s="124" t="s">
        <v>342</v>
      </c>
      <c r="S913" s="194" t="s">
        <v>379</v>
      </c>
      <c r="T913" s="196" t="s">
        <v>380</v>
      </c>
      <c r="U913" s="183" t="s">
        <v>349</v>
      </c>
      <c r="V913" s="189" t="s">
        <v>372</v>
      </c>
      <c r="W913" s="177" t="s">
        <v>348</v>
      </c>
      <c r="X913" s="178" t="s">
        <v>363</v>
      </c>
      <c r="Y913" s="174" t="s">
        <v>362</v>
      </c>
      <c r="Z913" s="186" t="s">
        <v>351</v>
      </c>
      <c r="AA913" s="182" t="s">
        <v>350</v>
      </c>
      <c r="AB913" s="203" t="s">
        <v>378</v>
      </c>
      <c r="AC913" s="201"/>
      <c r="AD913" s="201"/>
      <c r="AE913" s="125"/>
      <c r="AF913" s="202"/>
      <c r="AG913" s="202"/>
      <c r="AH913" s="125"/>
    </row>
    <row r="914" spans="1:34" ht="19.5" customHeight="1">
      <c r="A914" s="9"/>
      <c r="B914" s="10"/>
      <c r="C914" s="3"/>
      <c r="D914" s="10"/>
      <c r="E914" s="11"/>
      <c r="F914" s="7"/>
      <c r="G914" s="8"/>
      <c r="H914" s="5"/>
      <c r="I914" s="6"/>
      <c r="J914" s="7"/>
      <c r="K914" s="8"/>
      <c r="L914" s="5"/>
      <c r="M914" s="6"/>
      <c r="N914" s="33">
        <f t="shared" si="126"/>
        <v>0</v>
      </c>
      <c r="O914" s="34">
        <f t="shared" si="127"/>
        <v>0</v>
      </c>
      <c r="P914" s="35">
        <f t="shared" si="128"/>
        <v>0</v>
      </c>
      <c r="R914" s="124" t="s">
        <v>336</v>
      </c>
      <c r="S914" s="160">
        <v>6.76</v>
      </c>
      <c r="T914" s="198">
        <v>6.76</v>
      </c>
      <c r="U914" s="172">
        <v>9.46</v>
      </c>
      <c r="V914" s="190">
        <v>9.46</v>
      </c>
      <c r="W914" s="176">
        <v>9.46</v>
      </c>
      <c r="X914" s="179">
        <v>9.46</v>
      </c>
      <c r="Y914" s="175">
        <v>9.46</v>
      </c>
      <c r="Z914" s="185">
        <v>5.4</v>
      </c>
      <c r="AA914" s="181">
        <v>5.4</v>
      </c>
      <c r="AB914" s="204">
        <v>5.4</v>
      </c>
      <c r="AC914" s="49"/>
      <c r="AD914" s="126"/>
      <c r="AE914" s="126"/>
      <c r="AF914" s="126"/>
      <c r="AG914" s="126"/>
      <c r="AH914" s="126"/>
    </row>
    <row r="915" spans="1:34" ht="19.5" customHeight="1">
      <c r="A915" s="9"/>
      <c r="B915" s="10"/>
      <c r="C915" s="3"/>
      <c r="D915" s="10"/>
      <c r="E915" s="11"/>
      <c r="F915" s="7"/>
      <c r="G915" s="8"/>
      <c r="H915" s="5"/>
      <c r="I915" s="6"/>
      <c r="J915" s="7"/>
      <c r="K915" s="8"/>
      <c r="L915" s="5"/>
      <c r="M915" s="6"/>
      <c r="N915" s="33">
        <f t="shared" si="126"/>
        <v>0</v>
      </c>
      <c r="O915" s="34">
        <f t="shared" si="127"/>
        <v>0</v>
      </c>
      <c r="P915" s="35">
        <f t="shared" si="128"/>
        <v>0</v>
      </c>
      <c r="R915" s="124" t="s">
        <v>340</v>
      </c>
      <c r="S915" s="160">
        <v>10</v>
      </c>
      <c r="T915" s="198">
        <v>5</v>
      </c>
      <c r="U915" s="172">
        <v>5</v>
      </c>
      <c r="V915" s="190">
        <v>14</v>
      </c>
      <c r="W915" s="176">
        <v>22</v>
      </c>
      <c r="X915" s="179">
        <v>5</v>
      </c>
      <c r="Y915" s="175">
        <v>20</v>
      </c>
      <c r="Z915" s="185">
        <v>0</v>
      </c>
      <c r="AA915" s="181">
        <v>22</v>
      </c>
      <c r="AB915" s="204">
        <v>15</v>
      </c>
      <c r="AC915" s="49"/>
      <c r="AD915" s="126"/>
      <c r="AE915" s="126"/>
      <c r="AF915" s="126"/>
      <c r="AG915" s="126"/>
      <c r="AH915" s="126"/>
    </row>
    <row r="916" spans="1:34" ht="19.5" customHeight="1">
      <c r="A916" s="9"/>
      <c r="B916" s="10"/>
      <c r="C916" s="3"/>
      <c r="D916" s="10"/>
      <c r="E916" s="11"/>
      <c r="F916" s="7"/>
      <c r="G916" s="8"/>
      <c r="H916" s="5"/>
      <c r="I916" s="6"/>
      <c r="J916" s="7"/>
      <c r="K916" s="8"/>
      <c r="L916" s="5"/>
      <c r="M916" s="6"/>
      <c r="N916" s="33">
        <f t="shared" si="126"/>
        <v>0</v>
      </c>
      <c r="O916" s="34">
        <f t="shared" si="127"/>
        <v>0</v>
      </c>
      <c r="P916" s="35">
        <f t="shared" si="128"/>
        <v>0</v>
      </c>
      <c r="AC916" s="49"/>
      <c r="AD916" s="49"/>
      <c r="AE916" s="49"/>
      <c r="AF916" s="49"/>
      <c r="AG916" s="49"/>
      <c r="AH916" s="49"/>
    </row>
    <row r="917" spans="1:16" ht="19.5" customHeight="1">
      <c r="A917" s="9"/>
      <c r="B917" s="10"/>
      <c r="C917" s="3"/>
      <c r="D917" s="10"/>
      <c r="E917" s="11"/>
      <c r="F917" s="7"/>
      <c r="G917" s="8"/>
      <c r="H917" s="5"/>
      <c r="I917" s="6"/>
      <c r="J917" s="7"/>
      <c r="K917" s="8"/>
      <c r="L917" s="5"/>
      <c r="M917" s="6"/>
      <c r="N917" s="33">
        <f t="shared" si="126"/>
        <v>0</v>
      </c>
      <c r="O917" s="34">
        <f t="shared" si="127"/>
        <v>0</v>
      </c>
      <c r="P917" s="35">
        <f t="shared" si="128"/>
        <v>0</v>
      </c>
    </row>
    <row r="918" spans="1:16" ht="19.5" customHeight="1" thickBot="1">
      <c r="A918" s="9"/>
      <c r="B918" s="10"/>
      <c r="C918" s="3"/>
      <c r="D918" s="10"/>
      <c r="E918" s="11"/>
      <c r="F918" s="7"/>
      <c r="G918" s="8"/>
      <c r="H918" s="5"/>
      <c r="I918" s="6"/>
      <c r="J918" s="7"/>
      <c r="K918" s="8"/>
      <c r="L918" s="5"/>
      <c r="M918" s="6"/>
      <c r="N918" s="33">
        <f t="shared" si="126"/>
        <v>0</v>
      </c>
      <c r="O918" s="34">
        <f t="shared" si="127"/>
        <v>0</v>
      </c>
      <c r="P918" s="35">
        <f t="shared" si="128"/>
        <v>0</v>
      </c>
    </row>
    <row r="919" spans="1:16" ht="19.5" customHeight="1" thickBot="1">
      <c r="A919" s="259" t="s">
        <v>14</v>
      </c>
      <c r="B919" s="260"/>
      <c r="C919" s="260"/>
      <c r="D919" s="260"/>
      <c r="E919" s="261"/>
      <c r="F919" s="39" t="s">
        <v>334</v>
      </c>
      <c r="G919" s="40">
        <f aca="true" t="shared" si="129" ref="G919:O919">SUM(G909:G918)</f>
        <v>48</v>
      </c>
      <c r="H919" s="41">
        <f t="shared" si="129"/>
        <v>10.8</v>
      </c>
      <c r="I919" s="42">
        <f t="shared" si="129"/>
        <v>45</v>
      </c>
      <c r="J919" s="39">
        <f t="shared" si="129"/>
        <v>0</v>
      </c>
      <c r="K919" s="40">
        <f t="shared" si="129"/>
        <v>0</v>
      </c>
      <c r="L919" s="41">
        <f t="shared" si="129"/>
        <v>0</v>
      </c>
      <c r="M919" s="40">
        <f t="shared" si="129"/>
        <v>0</v>
      </c>
      <c r="N919" s="43">
        <f t="shared" si="129"/>
        <v>26.98</v>
      </c>
      <c r="O919" s="44">
        <f t="shared" si="129"/>
        <v>93</v>
      </c>
      <c r="P919" s="32">
        <f t="shared" si="128"/>
        <v>119.98</v>
      </c>
    </row>
    <row r="920" ht="19.5" customHeight="1"/>
    <row r="921" spans="1:16" ht="19.5" customHeight="1">
      <c r="A921" s="238" t="s">
        <v>0</v>
      </c>
      <c r="B921" s="238"/>
      <c r="C921" s="238"/>
      <c r="D921" s="238"/>
      <c r="E921" s="238"/>
      <c r="F921" s="238"/>
      <c r="G921" s="238"/>
      <c r="H921" s="238"/>
      <c r="I921" s="239"/>
      <c r="J921" s="238"/>
      <c r="K921" s="238"/>
      <c r="L921" s="238"/>
      <c r="M921" s="238"/>
      <c r="N921" s="238"/>
      <c r="O921" s="238"/>
      <c r="P921" s="238"/>
    </row>
    <row r="922" spans="1:16" ht="19.5" customHeight="1">
      <c r="A922" s="238"/>
      <c r="B922" s="238"/>
      <c r="C922" s="238"/>
      <c r="D922" s="238"/>
      <c r="E922" s="238"/>
      <c r="F922" s="238"/>
      <c r="G922" s="238"/>
      <c r="H922" s="238"/>
      <c r="I922" s="239"/>
      <c r="J922" s="240"/>
      <c r="K922" s="240"/>
      <c r="L922" s="239"/>
      <c r="M922" s="239"/>
      <c r="N922" s="239"/>
      <c r="O922" s="239"/>
      <c r="P922" s="239"/>
    </row>
    <row r="923" spans="1:11" ht="19.5" customHeight="1">
      <c r="A923" s="241" t="s">
        <v>66</v>
      </c>
      <c r="B923" s="241"/>
      <c r="J923" s="19"/>
      <c r="K923" s="19"/>
    </row>
    <row r="924" spans="1:2" ht="19.5" customHeight="1">
      <c r="A924" s="241"/>
      <c r="B924" s="241"/>
    </row>
    <row r="925" spans="11:22" ht="19.5" customHeight="1">
      <c r="K925" s="18"/>
      <c r="L925" s="18"/>
      <c r="M925" s="18"/>
      <c r="N925" s="18"/>
      <c r="T925" s="1"/>
      <c r="U925" s="1"/>
      <c r="V925" s="1"/>
    </row>
    <row r="926" spans="1:22" ht="19.5" customHeight="1">
      <c r="A926" s="263" t="s">
        <v>15</v>
      </c>
      <c r="B926" s="254" t="s">
        <v>68</v>
      </c>
      <c r="C926" s="254"/>
      <c r="D926" s="254"/>
      <c r="E926" s="29"/>
      <c r="F926" s="16"/>
      <c r="G926" s="16"/>
      <c r="H926" s="16"/>
      <c r="K926" s="255" t="s">
        <v>16</v>
      </c>
      <c r="L926" s="255"/>
      <c r="M926" s="227" t="str">
        <f>R9</f>
        <v>jún 2013</v>
      </c>
      <c r="N926" s="227"/>
      <c r="O926" s="227"/>
      <c r="P926" s="227"/>
      <c r="T926" s="1"/>
      <c r="U926" s="1"/>
      <c r="V926" s="1"/>
    </row>
    <row r="927" spans="1:22" ht="19.5" customHeight="1">
      <c r="A927" s="263"/>
      <c r="B927" s="254"/>
      <c r="C927" s="254"/>
      <c r="D927" s="254"/>
      <c r="E927" s="29"/>
      <c r="F927" s="16"/>
      <c r="G927" s="16"/>
      <c r="H927" s="16"/>
      <c r="K927" s="255"/>
      <c r="L927" s="255"/>
      <c r="M927" s="227"/>
      <c r="N927" s="227"/>
      <c r="O927" s="227"/>
      <c r="P927" s="227"/>
      <c r="T927" s="1"/>
      <c r="U927" s="1"/>
      <c r="V927" s="1"/>
    </row>
    <row r="928" spans="20:22" ht="19.5" customHeight="1" thickBot="1">
      <c r="T928" s="1"/>
      <c r="U928" s="1"/>
      <c r="V928" s="1"/>
    </row>
    <row r="929" spans="1:22" ht="19.5" customHeight="1" thickBot="1">
      <c r="A929" s="242" t="s">
        <v>2</v>
      </c>
      <c r="B929" s="245" t="s">
        <v>3</v>
      </c>
      <c r="C929" s="248" t="s">
        <v>4</v>
      </c>
      <c r="D929" s="251" t="s">
        <v>5</v>
      </c>
      <c r="E929" s="262" t="s">
        <v>6</v>
      </c>
      <c r="F929" s="235" t="s">
        <v>7</v>
      </c>
      <c r="G929" s="235"/>
      <c r="H929" s="235"/>
      <c r="I929" s="235"/>
      <c r="J929" s="235"/>
      <c r="K929" s="235"/>
      <c r="L929" s="235"/>
      <c r="M929" s="231"/>
      <c r="N929" s="234" t="s">
        <v>12</v>
      </c>
      <c r="O929" s="235"/>
      <c r="P929" s="228" t="s">
        <v>14</v>
      </c>
      <c r="T929" s="1"/>
      <c r="U929" s="1"/>
      <c r="V929" s="1"/>
    </row>
    <row r="930" spans="1:22" ht="19.5" customHeight="1">
      <c r="A930" s="243"/>
      <c r="B930" s="246"/>
      <c r="C930" s="249"/>
      <c r="D930" s="252"/>
      <c r="E930" s="232"/>
      <c r="F930" s="256" t="s">
        <v>8</v>
      </c>
      <c r="G930" s="257"/>
      <c r="H930" s="258" t="s">
        <v>9</v>
      </c>
      <c r="I930" s="258"/>
      <c r="J930" s="256" t="s">
        <v>10</v>
      </c>
      <c r="K930" s="257"/>
      <c r="L930" s="258" t="s">
        <v>11</v>
      </c>
      <c r="M930" s="257"/>
      <c r="N930" s="236"/>
      <c r="O930" s="237"/>
      <c r="P930" s="229"/>
      <c r="T930" s="1"/>
      <c r="U930" s="1"/>
      <c r="V930" s="1"/>
    </row>
    <row r="931" spans="1:22" ht="19.5" customHeight="1" thickBot="1">
      <c r="A931" s="244"/>
      <c r="B931" s="247"/>
      <c r="C931" s="250"/>
      <c r="D931" s="253"/>
      <c r="E931" s="233"/>
      <c r="F931" s="20" t="s">
        <v>336</v>
      </c>
      <c r="G931" s="21" t="s">
        <v>13</v>
      </c>
      <c r="H931" s="20" t="s">
        <v>336</v>
      </c>
      <c r="I931" s="22" t="s">
        <v>13</v>
      </c>
      <c r="J931" s="20" t="s">
        <v>336</v>
      </c>
      <c r="K931" s="21" t="s">
        <v>13</v>
      </c>
      <c r="L931" s="20" t="s">
        <v>336</v>
      </c>
      <c r="M931" s="21" t="s">
        <v>13</v>
      </c>
      <c r="N931" s="20" t="s">
        <v>336</v>
      </c>
      <c r="O931" s="22" t="s">
        <v>13</v>
      </c>
      <c r="P931" s="230"/>
      <c r="T931" s="1"/>
      <c r="U931" s="1"/>
      <c r="V931" s="1"/>
    </row>
    <row r="932" spans="1:34" ht="19.5" customHeight="1">
      <c r="A932" s="2" t="s">
        <v>445</v>
      </c>
      <c r="B932" s="3" t="s">
        <v>582</v>
      </c>
      <c r="C932" s="3" t="s">
        <v>350</v>
      </c>
      <c r="D932" s="3" t="s">
        <v>521</v>
      </c>
      <c r="E932" s="4" t="s">
        <v>459</v>
      </c>
      <c r="F932" s="7">
        <v>8.09</v>
      </c>
      <c r="G932" s="8">
        <v>23</v>
      </c>
      <c r="H932" s="5">
        <v>5.4</v>
      </c>
      <c r="I932" s="6">
        <v>22</v>
      </c>
      <c r="J932" s="162">
        <v>5.4</v>
      </c>
      <c r="K932" s="129">
        <v>22</v>
      </c>
      <c r="L932" s="5">
        <v>5.4</v>
      </c>
      <c r="M932" s="6">
        <v>22</v>
      </c>
      <c r="N932" s="33">
        <f>SUM(F932+H932+J932+L932)</f>
        <v>24.29</v>
      </c>
      <c r="O932" s="34">
        <f>SUM(G932+I932+K932+M932)</f>
        <v>89</v>
      </c>
      <c r="P932" s="35">
        <f>SUM(N932:O932)</f>
        <v>113.28999999999999</v>
      </c>
      <c r="R932" s="157" t="s">
        <v>8</v>
      </c>
      <c r="S932" s="194" t="s">
        <v>355</v>
      </c>
      <c r="T932" s="196" t="s">
        <v>356</v>
      </c>
      <c r="U932" s="299" t="s">
        <v>376</v>
      </c>
      <c r="V932" s="300"/>
      <c r="W932" s="158" t="s">
        <v>353</v>
      </c>
      <c r="X932" s="158" t="s">
        <v>354</v>
      </c>
      <c r="Y932" s="183" t="s">
        <v>349</v>
      </c>
      <c r="Z932" s="191" t="s">
        <v>363</v>
      </c>
      <c r="AA932" s="173" t="s">
        <v>362</v>
      </c>
      <c r="AB932" s="184" t="s">
        <v>351</v>
      </c>
      <c r="AC932" s="180" t="s">
        <v>350</v>
      </c>
      <c r="AD932" s="203" t="s">
        <v>377</v>
      </c>
      <c r="AE932" s="202"/>
      <c r="AF932" s="49"/>
      <c r="AH932" s="49"/>
    </row>
    <row r="933" spans="1:34" ht="19.5" customHeight="1">
      <c r="A933" s="9" t="s">
        <v>445</v>
      </c>
      <c r="B933" s="10" t="s">
        <v>582</v>
      </c>
      <c r="C933" s="3" t="s">
        <v>351</v>
      </c>
      <c r="D933" s="10" t="s">
        <v>521</v>
      </c>
      <c r="E933" s="11" t="s">
        <v>459</v>
      </c>
      <c r="F933" s="7">
        <v>5.4</v>
      </c>
      <c r="G933" s="8">
        <v>1.3</v>
      </c>
      <c r="H933" s="5">
        <v>5.4</v>
      </c>
      <c r="I933" s="6">
        <v>0</v>
      </c>
      <c r="J933" s="7">
        <v>5.4</v>
      </c>
      <c r="K933" s="8">
        <v>0</v>
      </c>
      <c r="L933" s="5"/>
      <c r="M933" s="6"/>
      <c r="N933" s="33">
        <f aca="true" t="shared" si="130" ref="N933:N954">SUM(F933+H933+J933+L933)</f>
        <v>16.200000000000003</v>
      </c>
      <c r="O933" s="34">
        <f aca="true" t="shared" si="131" ref="O933:O954">SUM(G933+I933+K933+M933)</f>
        <v>1.3</v>
      </c>
      <c r="P933" s="35">
        <f aca="true" t="shared" si="132" ref="P933:P955">SUM(N933:O933)</f>
        <v>17.500000000000004</v>
      </c>
      <c r="R933" s="157" t="s">
        <v>336</v>
      </c>
      <c r="S933" s="195">
        <v>4.04</v>
      </c>
      <c r="T933" s="197">
        <v>4.04</v>
      </c>
      <c r="U933" s="297">
        <v>9.44</v>
      </c>
      <c r="V933" s="298"/>
      <c r="W933" s="159">
        <v>10.81</v>
      </c>
      <c r="X933" s="159">
        <v>10.81</v>
      </c>
      <c r="Y933" s="193">
        <v>13.52</v>
      </c>
      <c r="Z933" s="192">
        <v>13.52</v>
      </c>
      <c r="AA933" s="173">
        <v>13.52</v>
      </c>
      <c r="AB933" s="185">
        <v>5.4</v>
      </c>
      <c r="AC933" s="181">
        <v>8.09</v>
      </c>
      <c r="AD933" s="204">
        <v>8.09</v>
      </c>
      <c r="AE933" s="126"/>
      <c r="AF933" s="49"/>
      <c r="AH933" s="49"/>
    </row>
    <row r="934" spans="1:34" ht="19.5" customHeight="1">
      <c r="A934" s="9" t="s">
        <v>586</v>
      </c>
      <c r="B934" s="10" t="s">
        <v>587</v>
      </c>
      <c r="C934" s="3" t="s">
        <v>362</v>
      </c>
      <c r="D934" s="10" t="s">
        <v>504</v>
      </c>
      <c r="E934" s="11"/>
      <c r="F934" s="7">
        <v>8.09</v>
      </c>
      <c r="G934" s="8">
        <v>23</v>
      </c>
      <c r="H934" s="5">
        <v>5.4</v>
      </c>
      <c r="I934" s="6">
        <v>22</v>
      </c>
      <c r="J934" s="7">
        <v>5.4</v>
      </c>
      <c r="K934" s="8">
        <v>22</v>
      </c>
      <c r="L934" s="5">
        <v>5.4</v>
      </c>
      <c r="M934" s="6">
        <v>22</v>
      </c>
      <c r="N934" s="33">
        <f t="shared" si="130"/>
        <v>24.29</v>
      </c>
      <c r="O934" s="34">
        <f t="shared" si="131"/>
        <v>89</v>
      </c>
      <c r="P934" s="35">
        <f t="shared" si="132"/>
        <v>113.28999999999999</v>
      </c>
      <c r="R934" s="157" t="s">
        <v>340</v>
      </c>
      <c r="S934" s="195">
        <v>16</v>
      </c>
      <c r="T934" s="197">
        <v>0</v>
      </c>
      <c r="U934" s="297">
        <v>1.3</v>
      </c>
      <c r="V934" s="298"/>
      <c r="W934" s="159">
        <v>11</v>
      </c>
      <c r="X934" s="159">
        <v>6</v>
      </c>
      <c r="Y934" s="193">
        <v>6</v>
      </c>
      <c r="Z934" s="192">
        <v>5</v>
      </c>
      <c r="AA934" s="173">
        <v>21</v>
      </c>
      <c r="AB934" s="185">
        <v>1.3</v>
      </c>
      <c r="AC934" s="181">
        <v>23</v>
      </c>
      <c r="AD934" s="204">
        <v>16</v>
      </c>
      <c r="AE934" s="126"/>
      <c r="AF934" s="49"/>
      <c r="AH934" s="49"/>
    </row>
    <row r="935" spans="1:34" ht="19.5" customHeight="1">
      <c r="A935" s="9" t="s">
        <v>586</v>
      </c>
      <c r="B935" s="10" t="s">
        <v>587</v>
      </c>
      <c r="C935" s="3" t="s">
        <v>351</v>
      </c>
      <c r="D935" s="10" t="s">
        <v>504</v>
      </c>
      <c r="E935" s="11"/>
      <c r="F935" s="7">
        <v>5.4</v>
      </c>
      <c r="G935" s="8">
        <v>1.3</v>
      </c>
      <c r="H935" s="5">
        <v>5.4</v>
      </c>
      <c r="I935" s="6">
        <v>0</v>
      </c>
      <c r="J935" s="7">
        <v>5.4</v>
      </c>
      <c r="K935" s="8">
        <v>0</v>
      </c>
      <c r="L935" s="5"/>
      <c r="M935" s="6"/>
      <c r="N935" s="33">
        <f t="shared" si="130"/>
        <v>16.200000000000003</v>
      </c>
      <c r="O935" s="34">
        <f t="shared" si="131"/>
        <v>1.3</v>
      </c>
      <c r="P935" s="35">
        <f t="shared" si="132"/>
        <v>17.500000000000004</v>
      </c>
      <c r="R935" s="119"/>
      <c r="T935" s="119"/>
      <c r="U935" s="119"/>
      <c r="V935" s="119"/>
      <c r="AE935" s="126"/>
      <c r="AF935" s="126"/>
      <c r="AG935" s="126"/>
      <c r="AH935" s="126"/>
    </row>
    <row r="936" spans="1:34" ht="19.5" customHeight="1">
      <c r="A936" s="9"/>
      <c r="B936" s="10"/>
      <c r="C936" s="3"/>
      <c r="D936" s="10"/>
      <c r="E936" s="11"/>
      <c r="F936" s="7"/>
      <c r="G936" s="8"/>
      <c r="H936" s="5"/>
      <c r="I936" s="6"/>
      <c r="J936" s="7"/>
      <c r="K936" s="8"/>
      <c r="L936" s="5"/>
      <c r="M936" s="6"/>
      <c r="N936" s="33">
        <f t="shared" si="130"/>
        <v>0</v>
      </c>
      <c r="O936" s="34">
        <f t="shared" si="131"/>
        <v>0</v>
      </c>
      <c r="P936" s="35">
        <f t="shared" si="132"/>
        <v>0</v>
      </c>
      <c r="R936" s="124" t="s">
        <v>342</v>
      </c>
      <c r="S936" s="194" t="s">
        <v>379</v>
      </c>
      <c r="T936" s="196" t="s">
        <v>380</v>
      </c>
      <c r="U936" s="183" t="s">
        <v>349</v>
      </c>
      <c r="V936" s="189" t="s">
        <v>372</v>
      </c>
      <c r="W936" s="177" t="s">
        <v>348</v>
      </c>
      <c r="X936" s="178" t="s">
        <v>363</v>
      </c>
      <c r="Y936" s="174" t="s">
        <v>362</v>
      </c>
      <c r="Z936" s="186" t="s">
        <v>351</v>
      </c>
      <c r="AA936" s="182" t="s">
        <v>350</v>
      </c>
      <c r="AB936" s="203" t="s">
        <v>378</v>
      </c>
      <c r="AC936" s="201"/>
      <c r="AD936" s="201"/>
      <c r="AE936" s="125"/>
      <c r="AF936" s="202"/>
      <c r="AG936" s="202"/>
      <c r="AH936" s="125"/>
    </row>
    <row r="937" spans="1:34" ht="19.5" customHeight="1">
      <c r="A937" s="9"/>
      <c r="B937" s="10"/>
      <c r="C937" s="3"/>
      <c r="D937" s="10"/>
      <c r="E937" s="11"/>
      <c r="F937" s="7"/>
      <c r="G937" s="8"/>
      <c r="H937" s="5"/>
      <c r="I937" s="6"/>
      <c r="J937" s="7"/>
      <c r="K937" s="8"/>
      <c r="L937" s="5"/>
      <c r="M937" s="6"/>
      <c r="N937" s="33">
        <f t="shared" si="130"/>
        <v>0</v>
      </c>
      <c r="O937" s="34">
        <f t="shared" si="131"/>
        <v>0</v>
      </c>
      <c r="P937" s="35">
        <f t="shared" si="132"/>
        <v>0</v>
      </c>
      <c r="R937" s="124" t="s">
        <v>336</v>
      </c>
      <c r="S937" s="160">
        <v>6.76</v>
      </c>
      <c r="T937" s="198">
        <v>6.76</v>
      </c>
      <c r="U937" s="172">
        <v>9.46</v>
      </c>
      <c r="V937" s="190">
        <v>9.46</v>
      </c>
      <c r="W937" s="176">
        <v>9.46</v>
      </c>
      <c r="X937" s="179">
        <v>9.46</v>
      </c>
      <c r="Y937" s="175">
        <v>9.46</v>
      </c>
      <c r="Z937" s="185">
        <v>5.4</v>
      </c>
      <c r="AA937" s="181">
        <v>5.4</v>
      </c>
      <c r="AB937" s="204">
        <v>5.4</v>
      </c>
      <c r="AC937" s="49"/>
      <c r="AD937" s="126"/>
      <c r="AE937" s="126"/>
      <c r="AF937" s="126"/>
      <c r="AG937" s="126"/>
      <c r="AH937" s="126"/>
    </row>
    <row r="938" spans="1:34" ht="19.5" customHeight="1">
      <c r="A938" s="9"/>
      <c r="B938" s="10"/>
      <c r="C938" s="3"/>
      <c r="D938" s="10"/>
      <c r="E938" s="11"/>
      <c r="F938" s="7"/>
      <c r="G938" s="8"/>
      <c r="H938" s="5"/>
      <c r="I938" s="6"/>
      <c r="J938" s="7"/>
      <c r="K938" s="8"/>
      <c r="L938" s="5"/>
      <c r="M938" s="6"/>
      <c r="N938" s="33">
        <f t="shared" si="130"/>
        <v>0</v>
      </c>
      <c r="O938" s="34">
        <f t="shared" si="131"/>
        <v>0</v>
      </c>
      <c r="P938" s="35">
        <f t="shared" si="132"/>
        <v>0</v>
      </c>
      <c r="R938" s="124" t="s">
        <v>340</v>
      </c>
      <c r="S938" s="160">
        <v>10</v>
      </c>
      <c r="T938" s="198">
        <v>5</v>
      </c>
      <c r="U938" s="172">
        <v>5</v>
      </c>
      <c r="V938" s="190">
        <v>14</v>
      </c>
      <c r="W938" s="176">
        <v>22</v>
      </c>
      <c r="X938" s="179">
        <v>5</v>
      </c>
      <c r="Y938" s="175">
        <v>20</v>
      </c>
      <c r="Z938" s="185">
        <v>0</v>
      </c>
      <c r="AA938" s="181">
        <v>22</v>
      </c>
      <c r="AB938" s="204">
        <v>15</v>
      </c>
      <c r="AC938" s="49"/>
      <c r="AD938" s="126"/>
      <c r="AE938" s="126"/>
      <c r="AF938" s="126"/>
      <c r="AG938" s="126"/>
      <c r="AH938" s="126"/>
    </row>
    <row r="939" spans="1:34" ht="19.5" customHeight="1">
      <c r="A939" s="9"/>
      <c r="B939" s="10"/>
      <c r="C939" s="3"/>
      <c r="D939" s="10"/>
      <c r="E939" s="11"/>
      <c r="F939" s="7"/>
      <c r="G939" s="8"/>
      <c r="H939" s="5"/>
      <c r="I939" s="6"/>
      <c r="J939" s="7"/>
      <c r="K939" s="8"/>
      <c r="L939" s="5"/>
      <c r="M939" s="6"/>
      <c r="N939" s="33">
        <f t="shared" si="130"/>
        <v>0</v>
      </c>
      <c r="O939" s="34">
        <f t="shared" si="131"/>
        <v>0</v>
      </c>
      <c r="P939" s="35">
        <f t="shared" si="132"/>
        <v>0</v>
      </c>
      <c r="AC939" s="49"/>
      <c r="AD939" s="49"/>
      <c r="AE939" s="49"/>
      <c r="AF939" s="49"/>
      <c r="AG939" s="49"/>
      <c r="AH939" s="49"/>
    </row>
    <row r="940" spans="1:34" ht="19.5" customHeight="1">
      <c r="A940" s="9"/>
      <c r="B940" s="10"/>
      <c r="C940" s="3"/>
      <c r="D940" s="10"/>
      <c r="E940" s="11"/>
      <c r="F940" s="7"/>
      <c r="G940" s="8"/>
      <c r="H940" s="5"/>
      <c r="I940" s="6"/>
      <c r="J940" s="7"/>
      <c r="K940" s="8"/>
      <c r="L940" s="5"/>
      <c r="M940" s="6"/>
      <c r="N940" s="33">
        <f t="shared" si="130"/>
        <v>0</v>
      </c>
      <c r="O940" s="34">
        <f t="shared" si="131"/>
        <v>0</v>
      </c>
      <c r="P940" s="35">
        <f t="shared" si="132"/>
        <v>0</v>
      </c>
      <c r="AC940" s="49"/>
      <c r="AD940" s="49"/>
      <c r="AE940" s="49"/>
      <c r="AF940" s="49"/>
      <c r="AG940" s="49"/>
      <c r="AH940" s="49"/>
    </row>
    <row r="941" spans="1:16" ht="19.5" customHeight="1">
      <c r="A941" s="9"/>
      <c r="B941" s="10"/>
      <c r="C941" s="3"/>
      <c r="D941" s="10"/>
      <c r="E941" s="11"/>
      <c r="F941" s="7"/>
      <c r="G941" s="8"/>
      <c r="H941" s="5"/>
      <c r="I941" s="6"/>
      <c r="J941" s="7"/>
      <c r="K941" s="8"/>
      <c r="L941" s="5"/>
      <c r="M941" s="6"/>
      <c r="N941" s="33">
        <f t="shared" si="130"/>
        <v>0</v>
      </c>
      <c r="O941" s="34">
        <f t="shared" si="131"/>
        <v>0</v>
      </c>
      <c r="P941" s="35">
        <f t="shared" si="132"/>
        <v>0</v>
      </c>
    </row>
    <row r="942" spans="1:16" ht="19.5" customHeight="1">
      <c r="A942" s="9"/>
      <c r="B942" s="10"/>
      <c r="C942" s="3"/>
      <c r="D942" s="10"/>
      <c r="E942" s="11"/>
      <c r="F942" s="7"/>
      <c r="G942" s="8"/>
      <c r="H942" s="5"/>
      <c r="I942" s="6"/>
      <c r="J942" s="7"/>
      <c r="K942" s="8"/>
      <c r="L942" s="5"/>
      <c r="M942" s="6"/>
      <c r="N942" s="33">
        <f t="shared" si="130"/>
        <v>0</v>
      </c>
      <c r="O942" s="34">
        <f t="shared" si="131"/>
        <v>0</v>
      </c>
      <c r="P942" s="35">
        <f t="shared" si="132"/>
        <v>0</v>
      </c>
    </row>
    <row r="943" spans="1:16" ht="19.5" customHeight="1">
      <c r="A943" s="9"/>
      <c r="B943" s="10"/>
      <c r="C943" s="3"/>
      <c r="D943" s="10"/>
      <c r="E943" s="11"/>
      <c r="F943" s="7"/>
      <c r="G943" s="8"/>
      <c r="H943" s="5"/>
      <c r="I943" s="6"/>
      <c r="J943" s="7"/>
      <c r="K943" s="8"/>
      <c r="L943" s="5"/>
      <c r="M943" s="6"/>
      <c r="N943" s="33">
        <f t="shared" si="130"/>
        <v>0</v>
      </c>
      <c r="O943" s="34">
        <f t="shared" si="131"/>
        <v>0</v>
      </c>
      <c r="P943" s="35">
        <f t="shared" si="132"/>
        <v>0</v>
      </c>
    </row>
    <row r="944" spans="1:16" ht="19.5" customHeight="1">
      <c r="A944" s="9"/>
      <c r="B944" s="10"/>
      <c r="C944" s="3"/>
      <c r="D944" s="10"/>
      <c r="E944" s="11"/>
      <c r="F944" s="7"/>
      <c r="G944" s="8"/>
      <c r="H944" s="5"/>
      <c r="I944" s="6"/>
      <c r="J944" s="7"/>
      <c r="K944" s="8"/>
      <c r="L944" s="5"/>
      <c r="M944" s="6"/>
      <c r="N944" s="33">
        <f t="shared" si="130"/>
        <v>0</v>
      </c>
      <c r="O944" s="34">
        <f t="shared" si="131"/>
        <v>0</v>
      </c>
      <c r="P944" s="35">
        <f t="shared" si="132"/>
        <v>0</v>
      </c>
    </row>
    <row r="945" spans="1:16" ht="19.5" customHeight="1">
      <c r="A945" s="9"/>
      <c r="B945" s="10"/>
      <c r="C945" s="3"/>
      <c r="D945" s="10"/>
      <c r="E945" s="11"/>
      <c r="F945" s="7"/>
      <c r="G945" s="8"/>
      <c r="H945" s="5"/>
      <c r="I945" s="6"/>
      <c r="J945" s="7"/>
      <c r="K945" s="8"/>
      <c r="L945" s="5"/>
      <c r="M945" s="6"/>
      <c r="N945" s="33">
        <f t="shared" si="130"/>
        <v>0</v>
      </c>
      <c r="O945" s="34">
        <f t="shared" si="131"/>
        <v>0</v>
      </c>
      <c r="P945" s="35">
        <f t="shared" si="132"/>
        <v>0</v>
      </c>
    </row>
    <row r="946" spans="1:16" ht="19.5" customHeight="1">
      <c r="A946" s="9"/>
      <c r="B946" s="10"/>
      <c r="C946" s="3"/>
      <c r="D946" s="10"/>
      <c r="E946" s="11"/>
      <c r="F946" s="7"/>
      <c r="G946" s="8"/>
      <c r="H946" s="5"/>
      <c r="I946" s="6"/>
      <c r="J946" s="7"/>
      <c r="K946" s="8"/>
      <c r="L946" s="5"/>
      <c r="M946" s="6"/>
      <c r="N946" s="33">
        <f t="shared" si="130"/>
        <v>0</v>
      </c>
      <c r="O946" s="34">
        <f t="shared" si="131"/>
        <v>0</v>
      </c>
      <c r="P946" s="35">
        <f t="shared" si="132"/>
        <v>0</v>
      </c>
    </row>
    <row r="947" spans="1:16" ht="19.5" customHeight="1">
      <c r="A947" s="9"/>
      <c r="B947" s="10"/>
      <c r="C947" s="3"/>
      <c r="D947" s="10"/>
      <c r="E947" s="11"/>
      <c r="F947" s="7"/>
      <c r="G947" s="8"/>
      <c r="H947" s="5"/>
      <c r="I947" s="6"/>
      <c r="J947" s="7"/>
      <c r="K947" s="8"/>
      <c r="L947" s="5"/>
      <c r="M947" s="6"/>
      <c r="N947" s="33">
        <f t="shared" si="130"/>
        <v>0</v>
      </c>
      <c r="O947" s="34">
        <f t="shared" si="131"/>
        <v>0</v>
      </c>
      <c r="P947" s="35">
        <f t="shared" si="132"/>
        <v>0</v>
      </c>
    </row>
    <row r="948" spans="1:16" ht="19.5" customHeight="1">
      <c r="A948" s="9" t="s">
        <v>333</v>
      </c>
      <c r="B948" s="10"/>
      <c r="C948" s="3"/>
      <c r="D948" s="10"/>
      <c r="E948" s="11"/>
      <c r="F948" s="7"/>
      <c r="G948" s="8"/>
      <c r="H948" s="5"/>
      <c r="I948" s="6"/>
      <c r="J948" s="7"/>
      <c r="K948" s="8"/>
      <c r="L948" s="5"/>
      <c r="M948" s="6"/>
      <c r="N948" s="33">
        <f t="shared" si="130"/>
        <v>0</v>
      </c>
      <c r="O948" s="34">
        <f t="shared" si="131"/>
        <v>0</v>
      </c>
      <c r="P948" s="35">
        <f t="shared" si="132"/>
        <v>0</v>
      </c>
    </row>
    <row r="949" spans="1:16" ht="19.5" customHeight="1">
      <c r="A949" s="9"/>
      <c r="B949" s="10"/>
      <c r="C949" s="3"/>
      <c r="D949" s="10"/>
      <c r="E949" s="11"/>
      <c r="F949" s="7"/>
      <c r="G949" s="8"/>
      <c r="H949" s="5"/>
      <c r="I949" s="6"/>
      <c r="J949" s="7"/>
      <c r="K949" s="8"/>
      <c r="L949" s="5"/>
      <c r="M949" s="6"/>
      <c r="N949" s="33">
        <f t="shared" si="130"/>
        <v>0</v>
      </c>
      <c r="O949" s="34">
        <f t="shared" si="131"/>
        <v>0</v>
      </c>
      <c r="P949" s="35">
        <f t="shared" si="132"/>
        <v>0</v>
      </c>
    </row>
    <row r="950" spans="1:16" ht="19.5" customHeight="1">
      <c r="A950" s="9"/>
      <c r="B950" s="10"/>
      <c r="C950" s="3"/>
      <c r="D950" s="10"/>
      <c r="E950" s="11"/>
      <c r="F950" s="7"/>
      <c r="G950" s="8"/>
      <c r="H950" s="5"/>
      <c r="I950" s="6"/>
      <c r="J950" s="7"/>
      <c r="K950" s="8"/>
      <c r="L950" s="5"/>
      <c r="M950" s="6"/>
      <c r="N950" s="33">
        <f t="shared" si="130"/>
        <v>0</v>
      </c>
      <c r="O950" s="34">
        <f t="shared" si="131"/>
        <v>0</v>
      </c>
      <c r="P950" s="35">
        <f t="shared" si="132"/>
        <v>0</v>
      </c>
    </row>
    <row r="951" spans="1:16" ht="19.5" customHeight="1">
      <c r="A951" s="9"/>
      <c r="B951" s="10"/>
      <c r="C951" s="3"/>
      <c r="D951" s="10"/>
      <c r="E951" s="11"/>
      <c r="F951" s="7"/>
      <c r="G951" s="8"/>
      <c r="H951" s="5"/>
      <c r="I951" s="6"/>
      <c r="J951" s="7"/>
      <c r="K951" s="8"/>
      <c r="L951" s="5"/>
      <c r="M951" s="6"/>
      <c r="N951" s="33">
        <f t="shared" si="130"/>
        <v>0</v>
      </c>
      <c r="O951" s="34">
        <f t="shared" si="131"/>
        <v>0</v>
      </c>
      <c r="P951" s="35">
        <f t="shared" si="132"/>
        <v>0</v>
      </c>
    </row>
    <row r="952" spans="1:16" ht="19.5" customHeight="1">
      <c r="A952" s="9"/>
      <c r="B952" s="10"/>
      <c r="C952" s="3"/>
      <c r="D952" s="10"/>
      <c r="E952" s="11"/>
      <c r="F952" s="7"/>
      <c r="G952" s="8"/>
      <c r="H952" s="5"/>
      <c r="I952" s="6"/>
      <c r="J952" s="7"/>
      <c r="K952" s="8"/>
      <c r="L952" s="5"/>
      <c r="M952" s="6"/>
      <c r="N952" s="33">
        <f t="shared" si="130"/>
        <v>0</v>
      </c>
      <c r="O952" s="34">
        <f t="shared" si="131"/>
        <v>0</v>
      </c>
      <c r="P952" s="35">
        <f t="shared" si="132"/>
        <v>0</v>
      </c>
    </row>
    <row r="953" spans="1:16" ht="19.5" customHeight="1">
      <c r="A953" s="9"/>
      <c r="B953" s="10"/>
      <c r="C953" s="3"/>
      <c r="D953" s="10"/>
      <c r="E953" s="11"/>
      <c r="F953" s="7"/>
      <c r="G953" s="8"/>
      <c r="H953" s="5"/>
      <c r="I953" s="6"/>
      <c r="J953" s="7"/>
      <c r="K953" s="8"/>
      <c r="L953" s="5"/>
      <c r="M953" s="6"/>
      <c r="N953" s="33">
        <f t="shared" si="130"/>
        <v>0</v>
      </c>
      <c r="O953" s="34">
        <f t="shared" si="131"/>
        <v>0</v>
      </c>
      <c r="P953" s="35">
        <f t="shared" si="132"/>
        <v>0</v>
      </c>
    </row>
    <row r="954" spans="1:16" ht="19.5" customHeight="1" thickBot="1">
      <c r="A954" s="26"/>
      <c r="B954" s="27"/>
      <c r="C954" s="3"/>
      <c r="D954" s="27"/>
      <c r="E954" s="28"/>
      <c r="F954" s="7"/>
      <c r="G954" s="8"/>
      <c r="H954" s="5"/>
      <c r="I954" s="6"/>
      <c r="J954" s="7"/>
      <c r="K954" s="8"/>
      <c r="L954" s="5"/>
      <c r="M954" s="6"/>
      <c r="N954" s="36">
        <f t="shared" si="130"/>
        <v>0</v>
      </c>
      <c r="O954" s="37">
        <f t="shared" si="131"/>
        <v>0</v>
      </c>
      <c r="P954" s="38">
        <f t="shared" si="132"/>
        <v>0</v>
      </c>
    </row>
    <row r="955" spans="1:16" ht="19.5" customHeight="1" thickBot="1">
      <c r="A955" s="259" t="s">
        <v>14</v>
      </c>
      <c r="B955" s="260"/>
      <c r="C955" s="260"/>
      <c r="D955" s="260"/>
      <c r="E955" s="261"/>
      <c r="F955" s="39">
        <f aca="true" t="shared" si="133" ref="F955:O955">SUM(F932:F954)</f>
        <v>26.979999999999997</v>
      </c>
      <c r="G955" s="40">
        <f t="shared" si="133"/>
        <v>48.599999999999994</v>
      </c>
      <c r="H955" s="41">
        <f t="shared" si="133"/>
        <v>21.6</v>
      </c>
      <c r="I955" s="42">
        <f t="shared" si="133"/>
        <v>44</v>
      </c>
      <c r="J955" s="39">
        <f t="shared" si="133"/>
        <v>21.6</v>
      </c>
      <c r="K955" s="40">
        <f t="shared" si="133"/>
        <v>44</v>
      </c>
      <c r="L955" s="41">
        <f t="shared" si="133"/>
        <v>10.8</v>
      </c>
      <c r="M955" s="40">
        <f t="shared" si="133"/>
        <v>44</v>
      </c>
      <c r="N955" s="43">
        <f t="shared" si="133"/>
        <v>80.98</v>
      </c>
      <c r="O955" s="44">
        <f t="shared" si="133"/>
        <v>180.60000000000002</v>
      </c>
      <c r="P955" s="32">
        <f t="shared" si="132"/>
        <v>261.58000000000004</v>
      </c>
    </row>
    <row r="956" ht="19.5" customHeight="1"/>
    <row r="957" spans="1:16" ht="19.5" customHeight="1">
      <c r="A957" s="238" t="s">
        <v>0</v>
      </c>
      <c r="B957" s="238"/>
      <c r="C957" s="238"/>
      <c r="D957" s="238"/>
      <c r="E957" s="238"/>
      <c r="F957" s="238"/>
      <c r="G957" s="238"/>
      <c r="H957" s="238"/>
      <c r="I957" s="239"/>
      <c r="J957" s="238"/>
      <c r="K957" s="238"/>
      <c r="L957" s="238"/>
      <c r="M957" s="238"/>
      <c r="N957" s="238"/>
      <c r="O957" s="238"/>
      <c r="P957" s="238"/>
    </row>
    <row r="958" spans="1:16" ht="19.5" customHeight="1">
      <c r="A958" s="238"/>
      <c r="B958" s="238"/>
      <c r="C958" s="238"/>
      <c r="D958" s="238"/>
      <c r="E958" s="238"/>
      <c r="F958" s="238"/>
      <c r="G958" s="238"/>
      <c r="H958" s="238"/>
      <c r="I958" s="239"/>
      <c r="J958" s="240"/>
      <c r="K958" s="240"/>
      <c r="L958" s="239"/>
      <c r="M958" s="239"/>
      <c r="N958" s="239"/>
      <c r="O958" s="239"/>
      <c r="P958" s="239"/>
    </row>
    <row r="959" spans="1:11" ht="19.5" customHeight="1">
      <c r="A959" s="241" t="s">
        <v>67</v>
      </c>
      <c r="B959" s="241"/>
      <c r="J959" s="19"/>
      <c r="K959" s="19"/>
    </row>
    <row r="960" spans="1:2" ht="19.5" customHeight="1">
      <c r="A960" s="241"/>
      <c r="B960" s="241"/>
    </row>
    <row r="961" spans="1:14" ht="19.5" customHeight="1">
      <c r="A961" s="241"/>
      <c r="B961" s="241"/>
      <c r="K961" s="18"/>
      <c r="L961" s="18"/>
      <c r="M961" s="18"/>
      <c r="N961" s="18"/>
    </row>
    <row r="962" spans="1:16" ht="19.5" customHeight="1">
      <c r="A962" s="294" t="s">
        <v>15</v>
      </c>
      <c r="B962" s="280" t="s">
        <v>70</v>
      </c>
      <c r="C962" s="280"/>
      <c r="D962" s="280"/>
      <c r="E962" s="29"/>
      <c r="F962" s="16"/>
      <c r="G962" s="16"/>
      <c r="H962" s="16"/>
      <c r="K962" s="255" t="s">
        <v>16</v>
      </c>
      <c r="L962" s="255"/>
      <c r="M962" s="227" t="str">
        <f>R9</f>
        <v>jún 2013</v>
      </c>
      <c r="N962" s="227"/>
      <c r="O962" s="227"/>
      <c r="P962" s="227"/>
    </row>
    <row r="963" spans="1:16" ht="19.5" customHeight="1">
      <c r="A963" s="294"/>
      <c r="B963" s="280"/>
      <c r="C963" s="280"/>
      <c r="D963" s="280"/>
      <c r="E963" s="29"/>
      <c r="F963" s="16"/>
      <c r="G963" s="16"/>
      <c r="H963" s="16"/>
      <c r="K963" s="255"/>
      <c r="L963" s="255"/>
      <c r="M963" s="227"/>
      <c r="N963" s="227"/>
      <c r="O963" s="227"/>
      <c r="P963" s="227"/>
    </row>
    <row r="964" ht="19.5" customHeight="1" thickBot="1"/>
    <row r="965" spans="1:16" ht="19.5" customHeight="1" thickBot="1">
      <c r="A965" s="242" t="s">
        <v>2</v>
      </c>
      <c r="B965" s="245" t="s">
        <v>3</v>
      </c>
      <c r="C965" s="248" t="s">
        <v>4</v>
      </c>
      <c r="D965" s="251" t="s">
        <v>5</v>
      </c>
      <c r="E965" s="262" t="s">
        <v>6</v>
      </c>
      <c r="F965" s="235" t="s">
        <v>7</v>
      </c>
      <c r="G965" s="235"/>
      <c r="H965" s="235"/>
      <c r="I965" s="235"/>
      <c r="J965" s="235"/>
      <c r="K965" s="235"/>
      <c r="L965" s="235"/>
      <c r="M965" s="231"/>
      <c r="N965" s="234" t="s">
        <v>12</v>
      </c>
      <c r="O965" s="235"/>
      <c r="P965" s="228" t="s">
        <v>14</v>
      </c>
    </row>
    <row r="966" spans="1:16" ht="19.5" customHeight="1">
      <c r="A966" s="243"/>
      <c r="B966" s="246"/>
      <c r="C966" s="249"/>
      <c r="D966" s="252"/>
      <c r="E966" s="232"/>
      <c r="F966" s="256" t="s">
        <v>8</v>
      </c>
      <c r="G966" s="257"/>
      <c r="H966" s="258" t="s">
        <v>9</v>
      </c>
      <c r="I966" s="258"/>
      <c r="J966" s="256" t="s">
        <v>10</v>
      </c>
      <c r="K966" s="257"/>
      <c r="L966" s="258" t="s">
        <v>11</v>
      </c>
      <c r="M966" s="257"/>
      <c r="N966" s="236"/>
      <c r="O966" s="237"/>
      <c r="P966" s="229"/>
    </row>
    <row r="967" spans="1:16" ht="19.5" customHeight="1" thickBot="1">
      <c r="A967" s="244"/>
      <c r="B967" s="247"/>
      <c r="C967" s="250"/>
      <c r="D967" s="253"/>
      <c r="E967" s="233"/>
      <c r="F967" s="20" t="s">
        <v>336</v>
      </c>
      <c r="G967" s="21" t="s">
        <v>13</v>
      </c>
      <c r="H967" s="20" t="s">
        <v>336</v>
      </c>
      <c r="I967" s="22" t="s">
        <v>13</v>
      </c>
      <c r="J967" s="20" t="s">
        <v>336</v>
      </c>
      <c r="K967" s="21" t="s">
        <v>13</v>
      </c>
      <c r="L967" s="20" t="s">
        <v>336</v>
      </c>
      <c r="M967" s="21" t="s">
        <v>13</v>
      </c>
      <c r="N967" s="20" t="s">
        <v>336</v>
      </c>
      <c r="O967" s="22" t="s">
        <v>13</v>
      </c>
      <c r="P967" s="230"/>
    </row>
    <row r="968" spans="1:34" ht="19.5" customHeight="1">
      <c r="A968" s="92" t="s">
        <v>452</v>
      </c>
      <c r="B968" s="93" t="s">
        <v>516</v>
      </c>
      <c r="C968" s="3" t="s">
        <v>353</v>
      </c>
      <c r="D968" s="93" t="s">
        <v>504</v>
      </c>
      <c r="E968" s="94"/>
      <c r="F968" s="7">
        <v>10.81</v>
      </c>
      <c r="G968" s="8">
        <v>11</v>
      </c>
      <c r="H968" s="5">
        <v>6.76</v>
      </c>
      <c r="I968" s="6">
        <v>10</v>
      </c>
      <c r="J968" s="162">
        <v>6.76</v>
      </c>
      <c r="K968" s="129">
        <v>10</v>
      </c>
      <c r="L968" s="5"/>
      <c r="M968" s="6"/>
      <c r="N968" s="33">
        <f>SUM(F968+H968+J968+L968)</f>
        <v>24.33</v>
      </c>
      <c r="O968" s="34">
        <f>SUM(G968+I968+K968+M968)</f>
        <v>31</v>
      </c>
      <c r="P968" s="35">
        <f>SUM(N968:O968)</f>
        <v>55.33</v>
      </c>
      <c r="R968" s="157" t="s">
        <v>8</v>
      </c>
      <c r="S968" s="194" t="s">
        <v>355</v>
      </c>
      <c r="T968" s="196" t="s">
        <v>356</v>
      </c>
      <c r="U968" s="299" t="s">
        <v>376</v>
      </c>
      <c r="V968" s="300"/>
      <c r="W968" s="158" t="s">
        <v>353</v>
      </c>
      <c r="X968" s="158" t="s">
        <v>354</v>
      </c>
      <c r="Y968" s="183" t="s">
        <v>349</v>
      </c>
      <c r="Z968" s="191" t="s">
        <v>363</v>
      </c>
      <c r="AA968" s="173" t="s">
        <v>362</v>
      </c>
      <c r="AB968" s="184" t="s">
        <v>351</v>
      </c>
      <c r="AC968" s="180" t="s">
        <v>350</v>
      </c>
      <c r="AD968" s="203" t="s">
        <v>377</v>
      </c>
      <c r="AE968" s="202"/>
      <c r="AF968" s="49"/>
      <c r="AG968" s="49"/>
      <c r="AH968" s="49"/>
    </row>
    <row r="969" spans="1:34" ht="19.5" customHeight="1">
      <c r="A969" s="95" t="s">
        <v>452</v>
      </c>
      <c r="B969" s="96" t="s">
        <v>516</v>
      </c>
      <c r="C969" s="3" t="s">
        <v>354</v>
      </c>
      <c r="D969" s="96" t="s">
        <v>504</v>
      </c>
      <c r="E969" s="97"/>
      <c r="F969" s="7">
        <v>10.81</v>
      </c>
      <c r="G969" s="8">
        <v>6</v>
      </c>
      <c r="H969" s="5">
        <v>6.76</v>
      </c>
      <c r="I969" s="6">
        <v>5</v>
      </c>
      <c r="J969" s="7">
        <v>6.76</v>
      </c>
      <c r="K969" s="8">
        <v>5</v>
      </c>
      <c r="L969" s="5"/>
      <c r="M969" s="6"/>
      <c r="N969" s="33">
        <f aca="true" t="shared" si="134" ref="N969:N994">SUM(F969+H969+J969+L969)</f>
        <v>24.33</v>
      </c>
      <c r="O969" s="34">
        <f aca="true" t="shared" si="135" ref="O969:O994">SUM(G969+I969+K969+M969)</f>
        <v>16</v>
      </c>
      <c r="P969" s="35">
        <f aca="true" t="shared" si="136" ref="P969:P995">SUM(N969:O969)</f>
        <v>40.33</v>
      </c>
      <c r="R969" s="157" t="s">
        <v>336</v>
      </c>
      <c r="S969" s="195">
        <v>4.04</v>
      </c>
      <c r="T969" s="197">
        <v>4.04</v>
      </c>
      <c r="U969" s="297">
        <v>9.44</v>
      </c>
      <c r="V969" s="298"/>
      <c r="W969" s="159">
        <v>10.81</v>
      </c>
      <c r="X969" s="159">
        <v>10.81</v>
      </c>
      <c r="Y969" s="193">
        <v>13.52</v>
      </c>
      <c r="Z969" s="192">
        <v>13.52</v>
      </c>
      <c r="AA969" s="173">
        <v>13.52</v>
      </c>
      <c r="AB969" s="185">
        <v>5.4</v>
      </c>
      <c r="AC969" s="181">
        <v>8.09</v>
      </c>
      <c r="AD969" s="204">
        <v>8.09</v>
      </c>
      <c r="AE969" s="126"/>
      <c r="AF969" s="49"/>
      <c r="AG969" s="49"/>
      <c r="AH969" s="49"/>
    </row>
    <row r="970" spans="1:34" ht="19.5" customHeight="1">
      <c r="A970" s="95" t="s">
        <v>586</v>
      </c>
      <c r="B970" s="96" t="s">
        <v>657</v>
      </c>
      <c r="C970" s="3" t="s">
        <v>362</v>
      </c>
      <c r="D970" s="96" t="s">
        <v>655</v>
      </c>
      <c r="E970" s="97"/>
      <c r="F970" s="7">
        <v>13.52</v>
      </c>
      <c r="G970" s="8">
        <v>21</v>
      </c>
      <c r="H970" s="5">
        <v>9.46</v>
      </c>
      <c r="I970" s="6">
        <v>20</v>
      </c>
      <c r="J970" s="7">
        <v>9.46</v>
      </c>
      <c r="K970" s="8">
        <v>20</v>
      </c>
      <c r="L970" s="5">
        <v>9.46</v>
      </c>
      <c r="M970" s="6">
        <v>20</v>
      </c>
      <c r="N970" s="33">
        <f t="shared" si="134"/>
        <v>41.9</v>
      </c>
      <c r="O970" s="34">
        <f t="shared" si="135"/>
        <v>81</v>
      </c>
      <c r="P970" s="35">
        <f t="shared" si="136"/>
        <v>122.9</v>
      </c>
      <c r="R970" s="157" t="s">
        <v>340</v>
      </c>
      <c r="S970" s="195">
        <v>16</v>
      </c>
      <c r="T970" s="197">
        <v>0</v>
      </c>
      <c r="U970" s="297">
        <v>1.3</v>
      </c>
      <c r="V970" s="298"/>
      <c r="W970" s="159">
        <v>11</v>
      </c>
      <c r="X970" s="159">
        <v>6</v>
      </c>
      <c r="Y970" s="193">
        <v>6</v>
      </c>
      <c r="Z970" s="192">
        <v>5</v>
      </c>
      <c r="AA970" s="173">
        <v>21</v>
      </c>
      <c r="AB970" s="185">
        <v>1.3</v>
      </c>
      <c r="AC970" s="181">
        <v>23</v>
      </c>
      <c r="AD970" s="204">
        <v>16</v>
      </c>
      <c r="AE970" s="126"/>
      <c r="AF970" s="49"/>
      <c r="AG970" s="49"/>
      <c r="AH970" s="49"/>
    </row>
    <row r="971" spans="1:34" ht="19.5" customHeight="1">
      <c r="A971" s="95" t="s">
        <v>586</v>
      </c>
      <c r="B971" s="96" t="s">
        <v>657</v>
      </c>
      <c r="C971" s="3" t="s">
        <v>363</v>
      </c>
      <c r="D971" s="96" t="s">
        <v>655</v>
      </c>
      <c r="E971" s="97"/>
      <c r="F971" s="7">
        <v>13.52</v>
      </c>
      <c r="G971" s="8">
        <v>5</v>
      </c>
      <c r="H971" s="5">
        <v>9.46</v>
      </c>
      <c r="I971" s="6">
        <v>5</v>
      </c>
      <c r="J971" s="7">
        <v>9.46</v>
      </c>
      <c r="K971" s="8">
        <v>5</v>
      </c>
      <c r="L971" s="5"/>
      <c r="M971" s="6"/>
      <c r="N971" s="33">
        <f t="shared" si="134"/>
        <v>32.44</v>
      </c>
      <c r="O971" s="34">
        <f t="shared" si="135"/>
        <v>15</v>
      </c>
      <c r="P971" s="35">
        <f t="shared" si="136"/>
        <v>47.44</v>
      </c>
      <c r="R971" s="119"/>
      <c r="T971" s="119"/>
      <c r="U971" s="119"/>
      <c r="V971" s="119"/>
      <c r="AE971" s="126"/>
      <c r="AF971" s="126"/>
      <c r="AG971" s="126"/>
      <c r="AH971" s="126"/>
    </row>
    <row r="972" spans="1:34" ht="19.5" customHeight="1">
      <c r="A972" s="95" t="s">
        <v>781</v>
      </c>
      <c r="B972" s="96" t="s">
        <v>887</v>
      </c>
      <c r="C972" s="3" t="s">
        <v>355</v>
      </c>
      <c r="D972" s="96" t="s">
        <v>391</v>
      </c>
      <c r="E972" s="97"/>
      <c r="F972" s="7">
        <v>4.04</v>
      </c>
      <c r="G972" s="8">
        <v>16</v>
      </c>
      <c r="H972" s="5"/>
      <c r="I972" s="6"/>
      <c r="J972" s="7"/>
      <c r="K972" s="8"/>
      <c r="L972" s="5"/>
      <c r="M972" s="6"/>
      <c r="N972" s="33">
        <f t="shared" si="134"/>
        <v>4.04</v>
      </c>
      <c r="O972" s="34">
        <f t="shared" si="135"/>
        <v>16</v>
      </c>
      <c r="P972" s="35">
        <f t="shared" si="136"/>
        <v>20.04</v>
      </c>
      <c r="R972" s="124" t="s">
        <v>342</v>
      </c>
      <c r="S972" s="194" t="s">
        <v>379</v>
      </c>
      <c r="T972" s="196" t="s">
        <v>380</v>
      </c>
      <c r="U972" s="183" t="s">
        <v>349</v>
      </c>
      <c r="V972" s="189" t="s">
        <v>372</v>
      </c>
      <c r="W972" s="177" t="s">
        <v>348</v>
      </c>
      <c r="X972" s="178" t="s">
        <v>363</v>
      </c>
      <c r="Y972" s="174" t="s">
        <v>362</v>
      </c>
      <c r="Z972" s="186" t="s">
        <v>351</v>
      </c>
      <c r="AA972" s="182" t="s">
        <v>350</v>
      </c>
      <c r="AB972" s="203" t="s">
        <v>378</v>
      </c>
      <c r="AC972" s="201"/>
      <c r="AD972" s="201"/>
      <c r="AE972" s="125"/>
      <c r="AF972" s="202"/>
      <c r="AG972" s="202"/>
      <c r="AH972" s="125"/>
    </row>
    <row r="973" spans="1:34" ht="19.5" customHeight="1">
      <c r="A973" s="95" t="s">
        <v>781</v>
      </c>
      <c r="B973" s="96" t="s">
        <v>887</v>
      </c>
      <c r="C973" s="3" t="s">
        <v>356</v>
      </c>
      <c r="D973" s="96" t="s">
        <v>391</v>
      </c>
      <c r="E973" s="97"/>
      <c r="F973" s="7">
        <v>4.04</v>
      </c>
      <c r="G973" s="8"/>
      <c r="H973" s="5"/>
      <c r="I973" s="6"/>
      <c r="J973" s="7"/>
      <c r="K973" s="8"/>
      <c r="L973" s="5"/>
      <c r="M973" s="6"/>
      <c r="N973" s="33">
        <f t="shared" si="134"/>
        <v>4.04</v>
      </c>
      <c r="O973" s="34">
        <f t="shared" si="135"/>
        <v>0</v>
      </c>
      <c r="P973" s="35">
        <f t="shared" si="136"/>
        <v>4.04</v>
      </c>
      <c r="R973" s="124" t="s">
        <v>336</v>
      </c>
      <c r="S973" s="160">
        <v>6.76</v>
      </c>
      <c r="T973" s="198">
        <v>6.76</v>
      </c>
      <c r="U973" s="172">
        <v>9.46</v>
      </c>
      <c r="V973" s="190">
        <v>9.46</v>
      </c>
      <c r="W973" s="176">
        <v>9.46</v>
      </c>
      <c r="X973" s="179">
        <v>9.46</v>
      </c>
      <c r="Y973" s="175">
        <v>9.46</v>
      </c>
      <c r="Z973" s="185">
        <v>5.4</v>
      </c>
      <c r="AA973" s="181">
        <v>5.4</v>
      </c>
      <c r="AB973" s="204">
        <v>5.4</v>
      </c>
      <c r="AC973" s="49"/>
      <c r="AD973" s="126"/>
      <c r="AE973" s="126"/>
      <c r="AF973" s="126"/>
      <c r="AG973" s="126"/>
      <c r="AH973" s="126"/>
    </row>
    <row r="974" spans="1:34" ht="19.5" customHeight="1">
      <c r="A974" s="95" t="s">
        <v>836</v>
      </c>
      <c r="B974" s="96" t="s">
        <v>892</v>
      </c>
      <c r="C974" s="3" t="s">
        <v>355</v>
      </c>
      <c r="D974" s="96" t="s">
        <v>492</v>
      </c>
      <c r="E974" s="97" t="s">
        <v>459</v>
      </c>
      <c r="F974" s="7">
        <v>4.04</v>
      </c>
      <c r="G974" s="8">
        <v>16</v>
      </c>
      <c r="H974" s="5"/>
      <c r="I974" s="6"/>
      <c r="J974" s="7"/>
      <c r="K974" s="8"/>
      <c r="L974" s="5"/>
      <c r="M974" s="6"/>
      <c r="N974" s="33">
        <f t="shared" si="134"/>
        <v>4.04</v>
      </c>
      <c r="O974" s="34">
        <f t="shared" si="135"/>
        <v>16</v>
      </c>
      <c r="P974" s="35">
        <f t="shared" si="136"/>
        <v>20.04</v>
      </c>
      <c r="R974" s="124" t="s">
        <v>340</v>
      </c>
      <c r="S974" s="160">
        <v>10</v>
      </c>
      <c r="T974" s="198">
        <v>5</v>
      </c>
      <c r="U974" s="172">
        <v>5</v>
      </c>
      <c r="V974" s="190">
        <v>14</v>
      </c>
      <c r="W974" s="176">
        <v>22</v>
      </c>
      <c r="X974" s="179">
        <v>5</v>
      </c>
      <c r="Y974" s="175">
        <v>20</v>
      </c>
      <c r="Z974" s="185">
        <v>0</v>
      </c>
      <c r="AA974" s="181">
        <v>22</v>
      </c>
      <c r="AB974" s="204">
        <v>15</v>
      </c>
      <c r="AC974" s="49"/>
      <c r="AD974" s="126"/>
      <c r="AE974" s="126"/>
      <c r="AF974" s="126"/>
      <c r="AG974" s="126"/>
      <c r="AH974" s="126"/>
    </row>
    <row r="975" spans="1:16" ht="19.5" customHeight="1">
      <c r="A975" s="95" t="s">
        <v>836</v>
      </c>
      <c r="B975" s="96" t="s">
        <v>892</v>
      </c>
      <c r="C975" s="3" t="s">
        <v>356</v>
      </c>
      <c r="D975" s="96" t="s">
        <v>492</v>
      </c>
      <c r="E975" s="97" t="s">
        <v>459</v>
      </c>
      <c r="F975" s="7">
        <v>4.04</v>
      </c>
      <c r="G975" s="8"/>
      <c r="H975" s="5"/>
      <c r="I975" s="6"/>
      <c r="J975" s="7"/>
      <c r="K975" s="8"/>
      <c r="L975" s="5"/>
      <c r="M975" s="6"/>
      <c r="N975" s="33">
        <f t="shared" si="134"/>
        <v>4.04</v>
      </c>
      <c r="O975" s="34">
        <f t="shared" si="135"/>
        <v>0</v>
      </c>
      <c r="P975" s="35">
        <f t="shared" si="136"/>
        <v>4.04</v>
      </c>
    </row>
    <row r="976" spans="1:16" ht="19.5" customHeight="1">
      <c r="A976" s="95" t="s">
        <v>650</v>
      </c>
      <c r="B976" s="96" t="s">
        <v>893</v>
      </c>
      <c r="C976" s="3" t="s">
        <v>348</v>
      </c>
      <c r="D976" s="96" t="s">
        <v>652</v>
      </c>
      <c r="E976" s="97"/>
      <c r="F976" s="7"/>
      <c r="G976" s="8"/>
      <c r="H976" s="5">
        <v>9.46</v>
      </c>
      <c r="I976" s="6">
        <v>22</v>
      </c>
      <c r="J976" s="7">
        <v>9.46</v>
      </c>
      <c r="K976" s="8">
        <v>22</v>
      </c>
      <c r="L976" s="5"/>
      <c r="M976" s="6"/>
      <c r="N976" s="33">
        <f t="shared" si="134"/>
        <v>18.92</v>
      </c>
      <c r="O976" s="34">
        <f t="shared" si="135"/>
        <v>44</v>
      </c>
      <c r="P976" s="35">
        <f t="shared" si="136"/>
        <v>62.92</v>
      </c>
    </row>
    <row r="977" spans="1:16" ht="19.5" customHeight="1">
      <c r="A977" s="95" t="s">
        <v>650</v>
      </c>
      <c r="B977" s="96" t="s">
        <v>893</v>
      </c>
      <c r="C977" s="3" t="s">
        <v>349</v>
      </c>
      <c r="D977" s="96">
        <v>30</v>
      </c>
      <c r="E977" s="97"/>
      <c r="F977" s="7">
        <v>13.52</v>
      </c>
      <c r="G977" s="8">
        <v>6</v>
      </c>
      <c r="H977" s="5">
        <v>9.46</v>
      </c>
      <c r="I977" s="6">
        <v>5</v>
      </c>
      <c r="J977" s="7">
        <v>9.46</v>
      </c>
      <c r="K977" s="8">
        <v>14</v>
      </c>
      <c r="L977" s="5"/>
      <c r="M977" s="6"/>
      <c r="N977" s="33">
        <f t="shared" si="134"/>
        <v>32.44</v>
      </c>
      <c r="O977" s="34">
        <f t="shared" si="135"/>
        <v>25</v>
      </c>
      <c r="P977" s="35">
        <f t="shared" si="136"/>
        <v>57.44</v>
      </c>
    </row>
    <row r="978" spans="1:16" ht="19.5" customHeight="1">
      <c r="A978" s="95"/>
      <c r="B978" s="96"/>
      <c r="C978" s="3"/>
      <c r="D978" s="96"/>
      <c r="E978" s="97"/>
      <c r="F978" s="7"/>
      <c r="G978" s="8"/>
      <c r="H978" s="5"/>
      <c r="I978" s="6"/>
      <c r="J978" s="7"/>
      <c r="K978" s="8"/>
      <c r="L978" s="5"/>
      <c r="M978" s="6"/>
      <c r="N978" s="33">
        <f t="shared" si="134"/>
        <v>0</v>
      </c>
      <c r="O978" s="34">
        <f t="shared" si="135"/>
        <v>0</v>
      </c>
      <c r="P978" s="35">
        <f t="shared" si="136"/>
        <v>0</v>
      </c>
    </row>
    <row r="979" spans="1:16" ht="19.5" customHeight="1">
      <c r="A979" s="95"/>
      <c r="B979" s="96"/>
      <c r="C979" s="3"/>
      <c r="D979" s="96"/>
      <c r="E979" s="97"/>
      <c r="F979" s="7"/>
      <c r="G979" s="8"/>
      <c r="H979" s="5"/>
      <c r="I979" s="6"/>
      <c r="J979" s="7"/>
      <c r="K979" s="8"/>
      <c r="L979" s="5"/>
      <c r="M979" s="6"/>
      <c r="N979" s="33">
        <f t="shared" si="134"/>
        <v>0</v>
      </c>
      <c r="O979" s="34">
        <f t="shared" si="135"/>
        <v>0</v>
      </c>
      <c r="P979" s="35">
        <f t="shared" si="136"/>
        <v>0</v>
      </c>
    </row>
    <row r="980" spans="1:16" ht="19.5" customHeight="1">
      <c r="A980" s="95"/>
      <c r="B980" s="96"/>
      <c r="C980" s="3"/>
      <c r="D980" s="96"/>
      <c r="E980" s="97"/>
      <c r="F980" s="7"/>
      <c r="G980" s="8"/>
      <c r="H980" s="5"/>
      <c r="I980" s="6"/>
      <c r="J980" s="7"/>
      <c r="K980" s="8"/>
      <c r="L980" s="5"/>
      <c r="M980" s="6"/>
      <c r="N980" s="33">
        <f t="shared" si="134"/>
        <v>0</v>
      </c>
      <c r="O980" s="34">
        <f t="shared" si="135"/>
        <v>0</v>
      </c>
      <c r="P980" s="35">
        <f t="shared" si="136"/>
        <v>0</v>
      </c>
    </row>
    <row r="981" spans="1:16" ht="19.5" customHeight="1">
      <c r="A981" s="95"/>
      <c r="B981" s="96"/>
      <c r="C981" s="3"/>
      <c r="D981" s="96"/>
      <c r="E981" s="97"/>
      <c r="F981" s="7"/>
      <c r="G981" s="8"/>
      <c r="H981" s="5"/>
      <c r="I981" s="6"/>
      <c r="J981" s="7"/>
      <c r="K981" s="8"/>
      <c r="L981" s="5"/>
      <c r="M981" s="6"/>
      <c r="N981" s="33">
        <f t="shared" si="134"/>
        <v>0</v>
      </c>
      <c r="O981" s="34">
        <f t="shared" si="135"/>
        <v>0</v>
      </c>
      <c r="P981" s="35">
        <f t="shared" si="136"/>
        <v>0</v>
      </c>
    </row>
    <row r="982" spans="1:16" ht="19.5" customHeight="1">
      <c r="A982" s="95"/>
      <c r="B982" s="96"/>
      <c r="C982" s="3"/>
      <c r="D982" s="96"/>
      <c r="E982" s="97"/>
      <c r="F982" s="7"/>
      <c r="G982" s="8"/>
      <c r="H982" s="5"/>
      <c r="I982" s="6"/>
      <c r="J982" s="7"/>
      <c r="K982" s="8"/>
      <c r="L982" s="5"/>
      <c r="M982" s="6"/>
      <c r="N982" s="33">
        <f t="shared" si="134"/>
        <v>0</v>
      </c>
      <c r="O982" s="34">
        <f t="shared" si="135"/>
        <v>0</v>
      </c>
      <c r="P982" s="35">
        <f t="shared" si="136"/>
        <v>0</v>
      </c>
    </row>
    <row r="983" spans="1:16" ht="19.5" customHeight="1">
      <c r="A983" s="95"/>
      <c r="B983" s="96"/>
      <c r="C983" s="3"/>
      <c r="D983" s="96"/>
      <c r="E983" s="97"/>
      <c r="F983" s="7"/>
      <c r="G983" s="8"/>
      <c r="H983" s="5"/>
      <c r="I983" s="6"/>
      <c r="J983" s="7"/>
      <c r="K983" s="8"/>
      <c r="L983" s="5"/>
      <c r="M983" s="6"/>
      <c r="N983" s="33">
        <f t="shared" si="134"/>
        <v>0</v>
      </c>
      <c r="O983" s="34">
        <f t="shared" si="135"/>
        <v>0</v>
      </c>
      <c r="P983" s="35">
        <f t="shared" si="136"/>
        <v>0</v>
      </c>
    </row>
    <row r="984" spans="1:16" ht="19.5" customHeight="1">
      <c r="A984" s="95"/>
      <c r="B984" s="96"/>
      <c r="C984" s="3"/>
      <c r="D984" s="96"/>
      <c r="E984" s="97"/>
      <c r="F984" s="7"/>
      <c r="G984" s="8"/>
      <c r="H984" s="5"/>
      <c r="I984" s="6"/>
      <c r="J984" s="7"/>
      <c r="K984" s="8"/>
      <c r="L984" s="5"/>
      <c r="M984" s="6"/>
      <c r="N984" s="33">
        <f t="shared" si="134"/>
        <v>0</v>
      </c>
      <c r="O984" s="34">
        <f t="shared" si="135"/>
        <v>0</v>
      </c>
      <c r="P984" s="35">
        <f t="shared" si="136"/>
        <v>0</v>
      </c>
    </row>
    <row r="985" spans="1:16" ht="19.5" customHeight="1">
      <c r="A985" s="95"/>
      <c r="B985" s="96"/>
      <c r="C985" s="3"/>
      <c r="D985" s="96"/>
      <c r="E985" s="97"/>
      <c r="F985" s="7"/>
      <c r="G985" s="8"/>
      <c r="H985" s="5"/>
      <c r="I985" s="6"/>
      <c r="J985" s="7"/>
      <c r="K985" s="8"/>
      <c r="L985" s="5"/>
      <c r="M985" s="6"/>
      <c r="N985" s="33">
        <f t="shared" si="134"/>
        <v>0</v>
      </c>
      <c r="O985" s="34">
        <f t="shared" si="135"/>
        <v>0</v>
      </c>
      <c r="P985" s="35">
        <f t="shared" si="136"/>
        <v>0</v>
      </c>
    </row>
    <row r="986" spans="1:16" ht="19.5" customHeight="1">
      <c r="A986" s="95"/>
      <c r="B986" s="96"/>
      <c r="C986" s="3"/>
      <c r="D986" s="96"/>
      <c r="E986" s="97"/>
      <c r="F986" s="7"/>
      <c r="G986" s="8"/>
      <c r="H986" s="5"/>
      <c r="I986" s="6"/>
      <c r="J986" s="7"/>
      <c r="K986" s="8"/>
      <c r="L986" s="5"/>
      <c r="M986" s="6"/>
      <c r="N986" s="33">
        <f t="shared" si="134"/>
        <v>0</v>
      </c>
      <c r="O986" s="34">
        <f t="shared" si="135"/>
        <v>0</v>
      </c>
      <c r="P986" s="35">
        <f t="shared" si="136"/>
        <v>0</v>
      </c>
    </row>
    <row r="987" spans="1:16" ht="19.5" customHeight="1">
      <c r="A987" s="95"/>
      <c r="B987" s="96"/>
      <c r="C987" s="3"/>
      <c r="D987" s="96"/>
      <c r="E987" s="97"/>
      <c r="F987" s="7"/>
      <c r="G987" s="8"/>
      <c r="H987" s="5"/>
      <c r="I987" s="6"/>
      <c r="J987" s="7"/>
      <c r="K987" s="8"/>
      <c r="L987" s="5"/>
      <c r="M987" s="6"/>
      <c r="N987" s="33">
        <f t="shared" si="134"/>
        <v>0</v>
      </c>
      <c r="O987" s="34">
        <f t="shared" si="135"/>
        <v>0</v>
      </c>
      <c r="P987" s="35">
        <f t="shared" si="136"/>
        <v>0</v>
      </c>
    </row>
    <row r="988" spans="1:16" ht="19.5" customHeight="1">
      <c r="A988" s="95"/>
      <c r="B988" s="96"/>
      <c r="C988" s="3"/>
      <c r="D988" s="96"/>
      <c r="E988" s="97"/>
      <c r="F988" s="7"/>
      <c r="G988" s="8"/>
      <c r="H988" s="5"/>
      <c r="I988" s="6"/>
      <c r="J988" s="7"/>
      <c r="K988" s="8"/>
      <c r="L988" s="5"/>
      <c r="M988" s="6"/>
      <c r="N988" s="33">
        <f t="shared" si="134"/>
        <v>0</v>
      </c>
      <c r="O988" s="34">
        <f t="shared" si="135"/>
        <v>0</v>
      </c>
      <c r="P988" s="35">
        <f t="shared" si="136"/>
        <v>0</v>
      </c>
    </row>
    <row r="989" spans="1:16" ht="19.5" customHeight="1">
      <c r="A989" s="95"/>
      <c r="B989" s="96"/>
      <c r="C989" s="3"/>
      <c r="D989" s="96"/>
      <c r="E989" s="97"/>
      <c r="F989" s="7"/>
      <c r="G989" s="8"/>
      <c r="H989" s="5"/>
      <c r="I989" s="6"/>
      <c r="J989" s="7"/>
      <c r="K989" s="8"/>
      <c r="L989" s="5"/>
      <c r="M989" s="6"/>
      <c r="N989" s="33">
        <f t="shared" si="134"/>
        <v>0</v>
      </c>
      <c r="O989" s="34">
        <f t="shared" si="135"/>
        <v>0</v>
      </c>
      <c r="P989" s="35">
        <f t="shared" si="136"/>
        <v>0</v>
      </c>
    </row>
    <row r="990" spans="1:16" ht="19.5" customHeight="1">
      <c r="A990" s="95"/>
      <c r="B990" s="96"/>
      <c r="C990" s="3"/>
      <c r="D990" s="96"/>
      <c r="E990" s="97"/>
      <c r="F990" s="7"/>
      <c r="G990" s="8"/>
      <c r="H990" s="5"/>
      <c r="I990" s="6"/>
      <c r="J990" s="7"/>
      <c r="K990" s="8"/>
      <c r="L990" s="5"/>
      <c r="M990" s="6"/>
      <c r="N990" s="33">
        <f t="shared" si="134"/>
        <v>0</v>
      </c>
      <c r="O990" s="34">
        <f t="shared" si="135"/>
        <v>0</v>
      </c>
      <c r="P990" s="35">
        <f t="shared" si="136"/>
        <v>0</v>
      </c>
    </row>
    <row r="991" spans="1:16" ht="19.5" customHeight="1">
      <c r="A991" s="95"/>
      <c r="B991" s="96"/>
      <c r="C991" s="3"/>
      <c r="D991" s="96"/>
      <c r="E991" s="97"/>
      <c r="F991" s="7"/>
      <c r="G991" s="8"/>
      <c r="H991" s="5"/>
      <c r="I991" s="6"/>
      <c r="J991" s="7"/>
      <c r="K991" s="8"/>
      <c r="L991" s="5"/>
      <c r="M991" s="6"/>
      <c r="N991" s="33">
        <f t="shared" si="134"/>
        <v>0</v>
      </c>
      <c r="O991" s="34">
        <f t="shared" si="135"/>
        <v>0</v>
      </c>
      <c r="P991" s="35">
        <f t="shared" si="136"/>
        <v>0</v>
      </c>
    </row>
    <row r="992" spans="1:16" ht="19.5" customHeight="1">
      <c r="A992" s="95"/>
      <c r="B992" s="96"/>
      <c r="C992" s="3"/>
      <c r="D992" s="96"/>
      <c r="E992" s="97"/>
      <c r="F992" s="7"/>
      <c r="G992" s="8"/>
      <c r="H992" s="5"/>
      <c r="I992" s="6"/>
      <c r="J992" s="7"/>
      <c r="K992" s="8"/>
      <c r="L992" s="5"/>
      <c r="M992" s="6"/>
      <c r="N992" s="33">
        <f t="shared" si="134"/>
        <v>0</v>
      </c>
      <c r="O992" s="34">
        <f t="shared" si="135"/>
        <v>0</v>
      </c>
      <c r="P992" s="35">
        <f t="shared" si="136"/>
        <v>0</v>
      </c>
    </row>
    <row r="993" spans="1:16" ht="19.5" customHeight="1">
      <c r="A993" s="95"/>
      <c r="B993" s="96"/>
      <c r="C993" s="3"/>
      <c r="D993" s="96"/>
      <c r="E993" s="97"/>
      <c r="F993" s="7"/>
      <c r="G993" s="8"/>
      <c r="H993" s="5"/>
      <c r="I993" s="6"/>
      <c r="J993" s="7"/>
      <c r="K993" s="8"/>
      <c r="L993" s="5"/>
      <c r="M993" s="6"/>
      <c r="N993" s="33">
        <f t="shared" si="134"/>
        <v>0</v>
      </c>
      <c r="O993" s="34">
        <f t="shared" si="135"/>
        <v>0</v>
      </c>
      <c r="P993" s="35">
        <f t="shared" si="136"/>
        <v>0</v>
      </c>
    </row>
    <row r="994" spans="1:16" ht="19.5" customHeight="1" thickBot="1">
      <c r="A994" s="98"/>
      <c r="B994" s="99"/>
      <c r="C994" s="3"/>
      <c r="D994" s="99"/>
      <c r="E994" s="100"/>
      <c r="F994" s="7"/>
      <c r="G994" s="8"/>
      <c r="H994" s="5"/>
      <c r="I994" s="6"/>
      <c r="J994" s="163"/>
      <c r="K994" s="130"/>
      <c r="L994" s="5"/>
      <c r="M994" s="6"/>
      <c r="N994" s="36">
        <f t="shared" si="134"/>
        <v>0</v>
      </c>
      <c r="O994" s="37">
        <f t="shared" si="135"/>
        <v>0</v>
      </c>
      <c r="P994" s="38">
        <f t="shared" si="136"/>
        <v>0</v>
      </c>
    </row>
    <row r="995" spans="1:16" ht="19.5" customHeight="1" thickBot="1">
      <c r="A995" s="259" t="s">
        <v>14</v>
      </c>
      <c r="B995" s="260"/>
      <c r="C995" s="260"/>
      <c r="D995" s="260"/>
      <c r="E995" s="261"/>
      <c r="F995" s="39">
        <f aca="true" t="shared" si="137" ref="F995:O995">SUM(F968:F994)</f>
        <v>78.33999999999999</v>
      </c>
      <c r="G995" s="40">
        <f t="shared" si="137"/>
        <v>81</v>
      </c>
      <c r="H995" s="41">
        <f t="shared" si="137"/>
        <v>51.36</v>
      </c>
      <c r="I995" s="42">
        <f t="shared" si="137"/>
        <v>67</v>
      </c>
      <c r="J995" s="39">
        <f t="shared" si="137"/>
        <v>51.36</v>
      </c>
      <c r="K995" s="40">
        <f t="shared" si="137"/>
        <v>76</v>
      </c>
      <c r="L995" s="41">
        <f t="shared" si="137"/>
        <v>9.46</v>
      </c>
      <c r="M995" s="40">
        <f t="shared" si="137"/>
        <v>20</v>
      </c>
      <c r="N995" s="43">
        <f t="shared" si="137"/>
        <v>190.51999999999998</v>
      </c>
      <c r="O995" s="44">
        <f t="shared" si="137"/>
        <v>244</v>
      </c>
      <c r="P995" s="32">
        <f t="shared" si="136"/>
        <v>434.52</v>
      </c>
    </row>
    <row r="996" ht="19.5" customHeight="1"/>
    <row r="997" spans="1:22" ht="19.5" customHeight="1">
      <c r="A997" s="238" t="s">
        <v>0</v>
      </c>
      <c r="B997" s="238"/>
      <c r="C997" s="238"/>
      <c r="D997" s="238"/>
      <c r="E997" s="238"/>
      <c r="F997" s="238"/>
      <c r="G997" s="238"/>
      <c r="H997" s="238"/>
      <c r="I997" s="239"/>
      <c r="J997" s="238"/>
      <c r="K997" s="238"/>
      <c r="L997" s="238"/>
      <c r="M997" s="238"/>
      <c r="N997" s="238"/>
      <c r="O997" s="238"/>
      <c r="P997" s="238"/>
      <c r="T997" s="1"/>
      <c r="U997" s="1"/>
      <c r="V997" s="1"/>
    </row>
    <row r="998" spans="1:22" ht="19.5" customHeight="1">
      <c r="A998" s="238"/>
      <c r="B998" s="238"/>
      <c r="C998" s="238"/>
      <c r="D998" s="238"/>
      <c r="E998" s="238"/>
      <c r="F998" s="238"/>
      <c r="G998" s="238"/>
      <c r="H998" s="238"/>
      <c r="I998" s="239"/>
      <c r="J998" s="240"/>
      <c r="K998" s="240"/>
      <c r="L998" s="239"/>
      <c r="M998" s="239"/>
      <c r="N998" s="239"/>
      <c r="O998" s="239"/>
      <c r="P998" s="239"/>
      <c r="T998" s="1"/>
      <c r="U998" s="1"/>
      <c r="V998" s="1"/>
    </row>
    <row r="999" spans="1:22" ht="19.5" customHeight="1">
      <c r="A999" s="241" t="s">
        <v>255</v>
      </c>
      <c r="B999" s="241"/>
      <c r="J999" s="19"/>
      <c r="K999" s="19"/>
      <c r="T999" s="1"/>
      <c r="U999" s="1"/>
      <c r="V999" s="1"/>
    </row>
    <row r="1000" spans="1:22" ht="19.5" customHeight="1">
      <c r="A1000" s="241"/>
      <c r="B1000" s="241"/>
      <c r="T1000" s="1"/>
      <c r="U1000" s="1"/>
      <c r="V1000" s="1"/>
    </row>
    <row r="1001" spans="1:22" ht="19.5" customHeight="1">
      <c r="A1001" s="241"/>
      <c r="B1001" s="241"/>
      <c r="K1001" s="18"/>
      <c r="L1001" s="18"/>
      <c r="M1001" s="18"/>
      <c r="N1001" s="18"/>
      <c r="T1001" s="1"/>
      <c r="U1001" s="1"/>
      <c r="V1001" s="1"/>
    </row>
    <row r="1002" spans="1:22" ht="19.5" customHeight="1">
      <c r="A1002" s="263" t="s">
        <v>15</v>
      </c>
      <c r="B1002" s="272" t="s">
        <v>320</v>
      </c>
      <c r="C1002" s="272"/>
      <c r="D1002" s="272"/>
      <c r="E1002" s="29"/>
      <c r="F1002" s="16"/>
      <c r="G1002" s="16"/>
      <c r="H1002" s="16"/>
      <c r="K1002" s="255" t="s">
        <v>16</v>
      </c>
      <c r="L1002" s="255"/>
      <c r="M1002" s="227" t="str">
        <f>R9</f>
        <v>jún 2013</v>
      </c>
      <c r="N1002" s="227"/>
      <c r="O1002" s="227"/>
      <c r="P1002" s="227"/>
      <c r="T1002" s="1"/>
      <c r="U1002" s="1"/>
      <c r="V1002" s="1"/>
    </row>
    <row r="1003" spans="1:22" ht="19.5" customHeight="1">
      <c r="A1003" s="263"/>
      <c r="B1003" s="272"/>
      <c r="C1003" s="272"/>
      <c r="D1003" s="272"/>
      <c r="E1003" s="29"/>
      <c r="F1003" s="16"/>
      <c r="G1003" s="16"/>
      <c r="H1003" s="16"/>
      <c r="K1003" s="255"/>
      <c r="L1003" s="255"/>
      <c r="M1003" s="227"/>
      <c r="N1003" s="227"/>
      <c r="O1003" s="227"/>
      <c r="P1003" s="227"/>
      <c r="T1003" s="1"/>
      <c r="U1003" s="1"/>
      <c r="V1003" s="1"/>
    </row>
    <row r="1004" ht="19.5" customHeight="1" thickBot="1"/>
    <row r="1005" spans="1:16" ht="19.5" customHeight="1" thickBot="1">
      <c r="A1005" s="242" t="s">
        <v>2</v>
      </c>
      <c r="B1005" s="245" t="s">
        <v>3</v>
      </c>
      <c r="C1005" s="248" t="s">
        <v>4</v>
      </c>
      <c r="D1005" s="251" t="s">
        <v>5</v>
      </c>
      <c r="E1005" s="262" t="s">
        <v>6</v>
      </c>
      <c r="F1005" s="235" t="s">
        <v>7</v>
      </c>
      <c r="G1005" s="235"/>
      <c r="H1005" s="235"/>
      <c r="I1005" s="235"/>
      <c r="J1005" s="235"/>
      <c r="K1005" s="235"/>
      <c r="L1005" s="235"/>
      <c r="M1005" s="231"/>
      <c r="N1005" s="234" t="s">
        <v>12</v>
      </c>
      <c r="O1005" s="235"/>
      <c r="P1005" s="228" t="s">
        <v>14</v>
      </c>
    </row>
    <row r="1006" spans="1:16" ht="19.5" customHeight="1">
      <c r="A1006" s="243"/>
      <c r="B1006" s="246"/>
      <c r="C1006" s="249"/>
      <c r="D1006" s="252"/>
      <c r="E1006" s="232"/>
      <c r="F1006" s="256" t="s">
        <v>8</v>
      </c>
      <c r="G1006" s="257"/>
      <c r="H1006" s="258" t="s">
        <v>9</v>
      </c>
      <c r="I1006" s="258"/>
      <c r="J1006" s="256" t="s">
        <v>10</v>
      </c>
      <c r="K1006" s="257"/>
      <c r="L1006" s="258" t="s">
        <v>11</v>
      </c>
      <c r="M1006" s="257"/>
      <c r="N1006" s="236"/>
      <c r="O1006" s="237"/>
      <c r="P1006" s="229"/>
    </row>
    <row r="1007" spans="1:16" ht="19.5" customHeight="1" thickBot="1">
      <c r="A1007" s="244"/>
      <c r="B1007" s="247"/>
      <c r="C1007" s="250"/>
      <c r="D1007" s="253"/>
      <c r="E1007" s="233"/>
      <c r="F1007" s="20" t="s">
        <v>336</v>
      </c>
      <c r="G1007" s="21" t="s">
        <v>13</v>
      </c>
      <c r="H1007" s="20" t="s">
        <v>336</v>
      </c>
      <c r="I1007" s="22" t="s">
        <v>13</v>
      </c>
      <c r="J1007" s="20" t="s">
        <v>336</v>
      </c>
      <c r="K1007" s="21" t="s">
        <v>13</v>
      </c>
      <c r="L1007" s="20" t="s">
        <v>336</v>
      </c>
      <c r="M1007" s="21" t="s">
        <v>13</v>
      </c>
      <c r="N1007" s="20" t="s">
        <v>336</v>
      </c>
      <c r="O1007" s="22" t="s">
        <v>13</v>
      </c>
      <c r="P1007" s="230"/>
    </row>
    <row r="1008" spans="1:34" ht="19.5" customHeight="1">
      <c r="A1008" s="2" t="s">
        <v>452</v>
      </c>
      <c r="B1008" s="3" t="s">
        <v>454</v>
      </c>
      <c r="C1008" s="3" t="s">
        <v>350</v>
      </c>
      <c r="D1008" s="3" t="s">
        <v>403</v>
      </c>
      <c r="E1008" s="4"/>
      <c r="F1008" s="7">
        <v>8.09</v>
      </c>
      <c r="G1008" s="8">
        <v>23</v>
      </c>
      <c r="H1008" s="5">
        <v>5.4</v>
      </c>
      <c r="I1008" s="6">
        <v>22</v>
      </c>
      <c r="J1008" s="162">
        <v>5.4</v>
      </c>
      <c r="K1008" s="129">
        <v>22</v>
      </c>
      <c r="L1008" s="5">
        <v>5.4</v>
      </c>
      <c r="M1008" s="6">
        <v>22</v>
      </c>
      <c r="N1008" s="33">
        <f>SUM(F1008+H1008+J1008+L1008)</f>
        <v>24.29</v>
      </c>
      <c r="O1008" s="34">
        <f>SUM(G1008+I1008+K1008+M1008)</f>
        <v>89</v>
      </c>
      <c r="P1008" s="35">
        <f>SUM(N1008:O1008)</f>
        <v>113.28999999999999</v>
      </c>
      <c r="R1008" s="157" t="s">
        <v>8</v>
      </c>
      <c r="S1008" s="194" t="s">
        <v>355</v>
      </c>
      <c r="T1008" s="196" t="s">
        <v>356</v>
      </c>
      <c r="U1008" s="299" t="s">
        <v>376</v>
      </c>
      <c r="V1008" s="300"/>
      <c r="W1008" s="158" t="s">
        <v>353</v>
      </c>
      <c r="X1008" s="158" t="s">
        <v>354</v>
      </c>
      <c r="Y1008" s="183" t="s">
        <v>349</v>
      </c>
      <c r="Z1008" s="191" t="s">
        <v>363</v>
      </c>
      <c r="AA1008" s="173" t="s">
        <v>362</v>
      </c>
      <c r="AB1008" s="184" t="s">
        <v>351</v>
      </c>
      <c r="AC1008" s="180" t="s">
        <v>350</v>
      </c>
      <c r="AD1008" s="203" t="s">
        <v>377</v>
      </c>
      <c r="AE1008" s="202"/>
      <c r="AF1008" s="49"/>
      <c r="AH1008" s="49"/>
    </row>
    <row r="1009" spans="1:34" ht="19.5" customHeight="1">
      <c r="A1009" s="9" t="s">
        <v>452</v>
      </c>
      <c r="B1009" s="10" t="s">
        <v>454</v>
      </c>
      <c r="C1009" s="3" t="s">
        <v>351</v>
      </c>
      <c r="D1009" s="10" t="s">
        <v>403</v>
      </c>
      <c r="E1009" s="11" t="s">
        <v>455</v>
      </c>
      <c r="F1009" s="7"/>
      <c r="G1009" s="8">
        <v>1.3</v>
      </c>
      <c r="H1009" s="5"/>
      <c r="I1009" s="6"/>
      <c r="J1009" s="7"/>
      <c r="K1009" s="8"/>
      <c r="L1009" s="5"/>
      <c r="M1009" s="6"/>
      <c r="N1009" s="33">
        <f aca="true" t="shared" si="138" ref="N1009:N1019">SUM(F1009+H1009+J1009+L1009)</f>
        <v>0</v>
      </c>
      <c r="O1009" s="34">
        <f aca="true" t="shared" si="139" ref="O1009:O1019">SUM(G1009+I1009+K1009+M1009)</f>
        <v>1.3</v>
      </c>
      <c r="P1009" s="35">
        <f aca="true" t="shared" si="140" ref="P1009:P1020">SUM(N1009:O1009)</f>
        <v>1.3</v>
      </c>
      <c r="R1009" s="157" t="s">
        <v>336</v>
      </c>
      <c r="S1009" s="195">
        <v>4.04</v>
      </c>
      <c r="T1009" s="197">
        <v>4.04</v>
      </c>
      <c r="U1009" s="297">
        <v>9.44</v>
      </c>
      <c r="V1009" s="298"/>
      <c r="W1009" s="159">
        <v>10.81</v>
      </c>
      <c r="X1009" s="159">
        <v>10.81</v>
      </c>
      <c r="Y1009" s="193">
        <v>13.52</v>
      </c>
      <c r="Z1009" s="192">
        <v>13.52</v>
      </c>
      <c r="AA1009" s="173">
        <v>13.52</v>
      </c>
      <c r="AB1009" s="185">
        <v>5.4</v>
      </c>
      <c r="AC1009" s="181">
        <v>8.09</v>
      </c>
      <c r="AD1009" s="204">
        <v>8.09</v>
      </c>
      <c r="AE1009" s="126"/>
      <c r="AF1009" s="49"/>
      <c r="AH1009" s="49"/>
    </row>
    <row r="1010" spans="1:34" ht="19.5" customHeight="1">
      <c r="A1010" s="9" t="s">
        <v>721</v>
      </c>
      <c r="B1010" s="10" t="s">
        <v>731</v>
      </c>
      <c r="C1010" s="3" t="s">
        <v>362</v>
      </c>
      <c r="D1010" s="10" t="s">
        <v>391</v>
      </c>
      <c r="E1010" s="11"/>
      <c r="F1010" s="7">
        <v>8.09</v>
      </c>
      <c r="G1010" s="8">
        <v>23</v>
      </c>
      <c r="H1010" s="5">
        <v>5.4</v>
      </c>
      <c r="I1010" s="6">
        <v>22</v>
      </c>
      <c r="J1010" s="7">
        <v>5.4</v>
      </c>
      <c r="K1010" s="8">
        <v>22</v>
      </c>
      <c r="L1010" s="5">
        <v>5.4</v>
      </c>
      <c r="M1010" s="6">
        <v>22</v>
      </c>
      <c r="N1010" s="33">
        <f t="shared" si="138"/>
        <v>24.29</v>
      </c>
      <c r="O1010" s="34">
        <f t="shared" si="139"/>
        <v>89</v>
      </c>
      <c r="P1010" s="35">
        <f t="shared" si="140"/>
        <v>113.28999999999999</v>
      </c>
      <c r="R1010" s="157" t="s">
        <v>340</v>
      </c>
      <c r="S1010" s="195">
        <v>16</v>
      </c>
      <c r="T1010" s="197">
        <v>0</v>
      </c>
      <c r="U1010" s="297">
        <v>1.3</v>
      </c>
      <c r="V1010" s="298"/>
      <c r="W1010" s="159">
        <v>11</v>
      </c>
      <c r="X1010" s="159">
        <v>6</v>
      </c>
      <c r="Y1010" s="193">
        <v>6</v>
      </c>
      <c r="Z1010" s="192">
        <v>5</v>
      </c>
      <c r="AA1010" s="173">
        <v>21</v>
      </c>
      <c r="AB1010" s="185">
        <v>1.3</v>
      </c>
      <c r="AC1010" s="181">
        <v>23</v>
      </c>
      <c r="AD1010" s="204">
        <v>16</v>
      </c>
      <c r="AE1010" s="126"/>
      <c r="AF1010" s="49"/>
      <c r="AH1010" s="49"/>
    </row>
    <row r="1011" spans="1:34" ht="19.5" customHeight="1">
      <c r="A1011" s="9" t="s">
        <v>721</v>
      </c>
      <c r="B1011" s="10" t="s">
        <v>731</v>
      </c>
      <c r="C1011" s="3" t="s">
        <v>351</v>
      </c>
      <c r="D1011" s="10" t="s">
        <v>391</v>
      </c>
      <c r="E1011" s="11"/>
      <c r="F1011" s="7">
        <v>5.4</v>
      </c>
      <c r="G1011" s="8">
        <v>1.3</v>
      </c>
      <c r="H1011" s="5">
        <v>5.4</v>
      </c>
      <c r="I1011" s="6">
        <v>0</v>
      </c>
      <c r="J1011" s="7">
        <v>5.4</v>
      </c>
      <c r="K1011" s="8">
        <v>0</v>
      </c>
      <c r="L1011" s="5"/>
      <c r="M1011" s="6"/>
      <c r="N1011" s="33">
        <f t="shared" si="138"/>
        <v>16.200000000000003</v>
      </c>
      <c r="O1011" s="34">
        <f t="shared" si="139"/>
        <v>1.3</v>
      </c>
      <c r="P1011" s="35">
        <f t="shared" si="140"/>
        <v>17.500000000000004</v>
      </c>
      <c r="R1011" s="119"/>
      <c r="T1011" s="119"/>
      <c r="U1011" s="119"/>
      <c r="V1011" s="119"/>
      <c r="AE1011" s="126"/>
      <c r="AF1011" s="126"/>
      <c r="AG1011" s="126"/>
      <c r="AH1011" s="126"/>
    </row>
    <row r="1012" spans="1:34" ht="19.5" customHeight="1">
      <c r="A1012" s="9"/>
      <c r="B1012" s="10"/>
      <c r="C1012" s="3"/>
      <c r="D1012" s="10"/>
      <c r="E1012" s="11"/>
      <c r="F1012" s="7"/>
      <c r="G1012" s="8"/>
      <c r="H1012" s="5"/>
      <c r="I1012" s="6"/>
      <c r="J1012" s="7"/>
      <c r="K1012" s="8"/>
      <c r="L1012" s="5"/>
      <c r="M1012" s="6"/>
      <c r="N1012" s="33">
        <f t="shared" si="138"/>
        <v>0</v>
      </c>
      <c r="O1012" s="34">
        <f t="shared" si="139"/>
        <v>0</v>
      </c>
      <c r="P1012" s="35">
        <f t="shared" si="140"/>
        <v>0</v>
      </c>
      <c r="R1012" s="124" t="s">
        <v>342</v>
      </c>
      <c r="S1012" s="194" t="s">
        <v>379</v>
      </c>
      <c r="T1012" s="196" t="s">
        <v>380</v>
      </c>
      <c r="U1012" s="183" t="s">
        <v>349</v>
      </c>
      <c r="V1012" s="189" t="s">
        <v>372</v>
      </c>
      <c r="W1012" s="177" t="s">
        <v>348</v>
      </c>
      <c r="X1012" s="178" t="s">
        <v>363</v>
      </c>
      <c r="Y1012" s="174" t="s">
        <v>362</v>
      </c>
      <c r="Z1012" s="186" t="s">
        <v>351</v>
      </c>
      <c r="AA1012" s="182" t="s">
        <v>350</v>
      </c>
      <c r="AB1012" s="203" t="s">
        <v>378</v>
      </c>
      <c r="AC1012" s="201"/>
      <c r="AD1012" s="201"/>
      <c r="AE1012" s="125"/>
      <c r="AF1012" s="202"/>
      <c r="AG1012" s="202"/>
      <c r="AH1012" s="125"/>
    </row>
    <row r="1013" spans="1:34" ht="19.5" customHeight="1">
      <c r="A1013" s="9"/>
      <c r="B1013" s="10"/>
      <c r="C1013" s="3"/>
      <c r="D1013" s="10"/>
      <c r="E1013" s="11"/>
      <c r="F1013" s="7"/>
      <c r="G1013" s="8"/>
      <c r="H1013" s="5"/>
      <c r="I1013" s="6"/>
      <c r="J1013" s="7"/>
      <c r="K1013" s="8"/>
      <c r="L1013" s="5"/>
      <c r="M1013" s="6"/>
      <c r="N1013" s="33">
        <f t="shared" si="138"/>
        <v>0</v>
      </c>
      <c r="O1013" s="34">
        <f t="shared" si="139"/>
        <v>0</v>
      </c>
      <c r="P1013" s="35">
        <f t="shared" si="140"/>
        <v>0</v>
      </c>
      <c r="R1013" s="124" t="s">
        <v>336</v>
      </c>
      <c r="S1013" s="160">
        <v>6.76</v>
      </c>
      <c r="T1013" s="198">
        <v>6.76</v>
      </c>
      <c r="U1013" s="172">
        <v>9.46</v>
      </c>
      <c r="V1013" s="190">
        <v>9.46</v>
      </c>
      <c r="W1013" s="176">
        <v>9.46</v>
      </c>
      <c r="X1013" s="179">
        <v>9.46</v>
      </c>
      <c r="Y1013" s="175">
        <v>9.46</v>
      </c>
      <c r="Z1013" s="185">
        <v>5.4</v>
      </c>
      <c r="AA1013" s="181">
        <v>5.4</v>
      </c>
      <c r="AB1013" s="204">
        <v>5.4</v>
      </c>
      <c r="AC1013" s="49"/>
      <c r="AD1013" s="126"/>
      <c r="AE1013" s="126"/>
      <c r="AF1013" s="126"/>
      <c r="AG1013" s="126"/>
      <c r="AH1013" s="126"/>
    </row>
    <row r="1014" spans="1:34" ht="19.5" customHeight="1">
      <c r="A1014" s="9"/>
      <c r="B1014" s="10"/>
      <c r="C1014" s="3"/>
      <c r="D1014" s="10"/>
      <c r="E1014" s="11"/>
      <c r="F1014" s="7"/>
      <c r="G1014" s="8"/>
      <c r="H1014" s="5"/>
      <c r="I1014" s="6"/>
      <c r="J1014" s="7"/>
      <c r="K1014" s="8"/>
      <c r="L1014" s="5"/>
      <c r="M1014" s="6"/>
      <c r="N1014" s="33">
        <f t="shared" si="138"/>
        <v>0</v>
      </c>
      <c r="O1014" s="34">
        <f t="shared" si="139"/>
        <v>0</v>
      </c>
      <c r="P1014" s="35">
        <f t="shared" si="140"/>
        <v>0</v>
      </c>
      <c r="R1014" s="124" t="s">
        <v>340</v>
      </c>
      <c r="S1014" s="160">
        <v>10</v>
      </c>
      <c r="T1014" s="198">
        <v>5</v>
      </c>
      <c r="U1014" s="172">
        <v>5</v>
      </c>
      <c r="V1014" s="190">
        <v>14</v>
      </c>
      <c r="W1014" s="176">
        <v>22</v>
      </c>
      <c r="X1014" s="179">
        <v>5</v>
      </c>
      <c r="Y1014" s="175">
        <v>20</v>
      </c>
      <c r="Z1014" s="185">
        <v>0</v>
      </c>
      <c r="AA1014" s="181">
        <v>22</v>
      </c>
      <c r="AB1014" s="204">
        <v>15</v>
      </c>
      <c r="AC1014" s="49"/>
      <c r="AD1014" s="126"/>
      <c r="AE1014" s="126"/>
      <c r="AF1014" s="126"/>
      <c r="AG1014" s="126"/>
      <c r="AH1014" s="126"/>
    </row>
    <row r="1015" spans="1:16" ht="19.5" customHeight="1">
      <c r="A1015" s="9"/>
      <c r="B1015" s="10"/>
      <c r="C1015" s="3"/>
      <c r="D1015" s="10"/>
      <c r="E1015" s="11"/>
      <c r="F1015" s="7"/>
      <c r="G1015" s="8"/>
      <c r="H1015" s="5"/>
      <c r="I1015" s="6"/>
      <c r="J1015" s="7"/>
      <c r="K1015" s="8"/>
      <c r="L1015" s="5"/>
      <c r="M1015" s="6"/>
      <c r="N1015" s="33">
        <f t="shared" si="138"/>
        <v>0</v>
      </c>
      <c r="O1015" s="34">
        <f t="shared" si="139"/>
        <v>0</v>
      </c>
      <c r="P1015" s="35">
        <f t="shared" si="140"/>
        <v>0</v>
      </c>
    </row>
    <row r="1016" spans="1:16" ht="19.5" customHeight="1">
      <c r="A1016" s="9"/>
      <c r="B1016" s="10"/>
      <c r="C1016" s="3"/>
      <c r="D1016" s="10"/>
      <c r="E1016" s="11"/>
      <c r="F1016" s="7"/>
      <c r="G1016" s="8"/>
      <c r="H1016" s="5"/>
      <c r="I1016" s="6"/>
      <c r="J1016" s="7"/>
      <c r="K1016" s="8"/>
      <c r="L1016" s="5"/>
      <c r="M1016" s="6"/>
      <c r="N1016" s="33">
        <f t="shared" si="138"/>
        <v>0</v>
      </c>
      <c r="O1016" s="34">
        <f t="shared" si="139"/>
        <v>0</v>
      </c>
      <c r="P1016" s="35">
        <f t="shared" si="140"/>
        <v>0</v>
      </c>
    </row>
    <row r="1017" spans="1:16" ht="19.5" customHeight="1">
      <c r="A1017" s="9"/>
      <c r="B1017" s="10"/>
      <c r="C1017" s="3"/>
      <c r="D1017" s="10"/>
      <c r="E1017" s="11"/>
      <c r="F1017" s="7"/>
      <c r="G1017" s="8"/>
      <c r="H1017" s="5"/>
      <c r="I1017" s="6"/>
      <c r="J1017" s="7"/>
      <c r="K1017" s="8"/>
      <c r="L1017" s="5"/>
      <c r="M1017" s="6"/>
      <c r="N1017" s="33">
        <f t="shared" si="138"/>
        <v>0</v>
      </c>
      <c r="O1017" s="34">
        <f t="shared" si="139"/>
        <v>0</v>
      </c>
      <c r="P1017" s="35">
        <f t="shared" si="140"/>
        <v>0</v>
      </c>
    </row>
    <row r="1018" spans="1:16" ht="19.5" customHeight="1">
      <c r="A1018" s="9"/>
      <c r="B1018" s="10"/>
      <c r="C1018" s="3"/>
      <c r="D1018" s="10"/>
      <c r="E1018" s="11"/>
      <c r="F1018" s="7"/>
      <c r="G1018" s="8"/>
      <c r="H1018" s="5"/>
      <c r="I1018" s="6"/>
      <c r="J1018" s="7"/>
      <c r="K1018" s="8"/>
      <c r="L1018" s="5"/>
      <c r="M1018" s="6"/>
      <c r="N1018" s="33">
        <f t="shared" si="138"/>
        <v>0</v>
      </c>
      <c r="O1018" s="34">
        <f t="shared" si="139"/>
        <v>0</v>
      </c>
      <c r="P1018" s="35">
        <f t="shared" si="140"/>
        <v>0</v>
      </c>
    </row>
    <row r="1019" spans="1:16" ht="19.5" customHeight="1" thickBot="1">
      <c r="A1019" s="9"/>
      <c r="B1019" s="10"/>
      <c r="C1019" s="3"/>
      <c r="D1019" s="10"/>
      <c r="E1019" s="11"/>
      <c r="F1019" s="7"/>
      <c r="G1019" s="8"/>
      <c r="H1019" s="5"/>
      <c r="I1019" s="6"/>
      <c r="J1019" s="7"/>
      <c r="K1019" s="8"/>
      <c r="L1019" s="5"/>
      <c r="M1019" s="6"/>
      <c r="N1019" s="33">
        <f t="shared" si="138"/>
        <v>0</v>
      </c>
      <c r="O1019" s="34">
        <f t="shared" si="139"/>
        <v>0</v>
      </c>
      <c r="P1019" s="35">
        <f t="shared" si="140"/>
        <v>0</v>
      </c>
    </row>
    <row r="1020" spans="1:16" ht="19.5" customHeight="1" thickBot="1">
      <c r="A1020" s="259" t="s">
        <v>14</v>
      </c>
      <c r="B1020" s="260"/>
      <c r="C1020" s="260"/>
      <c r="D1020" s="260"/>
      <c r="E1020" s="261"/>
      <c r="F1020" s="39">
        <f aca="true" t="shared" si="141" ref="F1020:O1020">SUM(F1008:F1019)</f>
        <v>21.58</v>
      </c>
      <c r="G1020" s="40">
        <f t="shared" si="141"/>
        <v>48.599999999999994</v>
      </c>
      <c r="H1020" s="41">
        <f t="shared" si="141"/>
        <v>16.200000000000003</v>
      </c>
      <c r="I1020" s="42">
        <f t="shared" si="141"/>
        <v>44</v>
      </c>
      <c r="J1020" s="39">
        <f t="shared" si="141"/>
        <v>16.200000000000003</v>
      </c>
      <c r="K1020" s="40">
        <f t="shared" si="141"/>
        <v>44</v>
      </c>
      <c r="L1020" s="41">
        <f t="shared" si="141"/>
        <v>10.8</v>
      </c>
      <c r="M1020" s="40">
        <f t="shared" si="141"/>
        <v>44</v>
      </c>
      <c r="N1020" s="43">
        <f t="shared" si="141"/>
        <v>64.78</v>
      </c>
      <c r="O1020" s="44">
        <f t="shared" si="141"/>
        <v>180.60000000000002</v>
      </c>
      <c r="P1020" s="32">
        <f t="shared" si="140"/>
        <v>245.38000000000002</v>
      </c>
    </row>
    <row r="1021" ht="19.5" customHeight="1"/>
    <row r="1022" spans="1:16" ht="19.5" customHeight="1">
      <c r="A1022" s="238" t="s">
        <v>0</v>
      </c>
      <c r="B1022" s="238"/>
      <c r="C1022" s="238"/>
      <c r="D1022" s="238"/>
      <c r="E1022" s="238"/>
      <c r="F1022" s="238"/>
      <c r="G1022" s="238"/>
      <c r="H1022" s="238"/>
      <c r="I1022" s="239"/>
      <c r="J1022" s="238"/>
      <c r="K1022" s="238"/>
      <c r="L1022" s="238"/>
      <c r="M1022" s="238"/>
      <c r="N1022" s="238"/>
      <c r="O1022" s="238"/>
      <c r="P1022" s="238"/>
    </row>
    <row r="1023" spans="1:16" ht="19.5" customHeight="1">
      <c r="A1023" s="238"/>
      <c r="B1023" s="238"/>
      <c r="C1023" s="238"/>
      <c r="D1023" s="238"/>
      <c r="E1023" s="238"/>
      <c r="F1023" s="238"/>
      <c r="G1023" s="238"/>
      <c r="H1023" s="238"/>
      <c r="I1023" s="239"/>
      <c r="J1023" s="240"/>
      <c r="K1023" s="240"/>
      <c r="L1023" s="239"/>
      <c r="M1023" s="239"/>
      <c r="N1023" s="239"/>
      <c r="O1023" s="239"/>
      <c r="P1023" s="239"/>
    </row>
    <row r="1024" spans="1:11" ht="19.5" customHeight="1">
      <c r="A1024" s="241" t="s">
        <v>69</v>
      </c>
      <c r="B1024" s="241"/>
      <c r="J1024" s="19"/>
      <c r="K1024" s="19"/>
    </row>
    <row r="1025" spans="1:2" ht="19.5" customHeight="1">
      <c r="A1025" s="241"/>
      <c r="B1025" s="241"/>
    </row>
    <row r="1026" spans="1:14" ht="19.5" customHeight="1">
      <c r="A1026" s="241"/>
      <c r="B1026" s="241"/>
      <c r="K1026" s="18"/>
      <c r="L1026" s="18"/>
      <c r="M1026" s="18"/>
      <c r="N1026" s="18"/>
    </row>
    <row r="1027" spans="1:16" ht="19.5" customHeight="1">
      <c r="A1027" s="263" t="s">
        <v>15</v>
      </c>
      <c r="B1027" s="254" t="s">
        <v>257</v>
      </c>
      <c r="C1027" s="254"/>
      <c r="D1027" s="254"/>
      <c r="E1027" s="29"/>
      <c r="F1027" s="16"/>
      <c r="G1027" s="16"/>
      <c r="H1027" s="16"/>
      <c r="K1027" s="255" t="s">
        <v>16</v>
      </c>
      <c r="L1027" s="255"/>
      <c r="M1027" s="227" t="str">
        <f>R9</f>
        <v>jún 2013</v>
      </c>
      <c r="N1027" s="227"/>
      <c r="O1027" s="227"/>
      <c r="P1027" s="227"/>
    </row>
    <row r="1028" spans="1:16" ht="19.5" customHeight="1">
      <c r="A1028" s="263"/>
      <c r="B1028" s="254"/>
      <c r="C1028" s="254"/>
      <c r="D1028" s="254"/>
      <c r="E1028" s="29"/>
      <c r="F1028" s="16"/>
      <c r="G1028" s="16"/>
      <c r="H1028" s="16"/>
      <c r="K1028" s="255"/>
      <c r="L1028" s="255"/>
      <c r="M1028" s="227"/>
      <c r="N1028" s="227"/>
      <c r="O1028" s="227"/>
      <c r="P1028" s="227"/>
    </row>
    <row r="1029" ht="19.5" customHeight="1" thickBot="1"/>
    <row r="1030" spans="1:16" ht="19.5" customHeight="1" thickBot="1">
      <c r="A1030" s="242" t="s">
        <v>2</v>
      </c>
      <c r="B1030" s="245" t="s">
        <v>3</v>
      </c>
      <c r="C1030" s="248" t="s">
        <v>4</v>
      </c>
      <c r="D1030" s="251" t="s">
        <v>5</v>
      </c>
      <c r="E1030" s="262" t="s">
        <v>6</v>
      </c>
      <c r="F1030" s="235" t="s">
        <v>7</v>
      </c>
      <c r="G1030" s="235"/>
      <c r="H1030" s="235"/>
      <c r="I1030" s="235"/>
      <c r="J1030" s="235"/>
      <c r="K1030" s="235"/>
      <c r="L1030" s="235"/>
      <c r="M1030" s="231"/>
      <c r="N1030" s="234" t="s">
        <v>12</v>
      </c>
      <c r="O1030" s="235"/>
      <c r="P1030" s="228" t="s">
        <v>14</v>
      </c>
    </row>
    <row r="1031" spans="1:16" ht="19.5" customHeight="1">
      <c r="A1031" s="243"/>
      <c r="B1031" s="246"/>
      <c r="C1031" s="249"/>
      <c r="D1031" s="252"/>
      <c r="E1031" s="232"/>
      <c r="F1031" s="256" t="s">
        <v>8</v>
      </c>
      <c r="G1031" s="257"/>
      <c r="H1031" s="258" t="s">
        <v>9</v>
      </c>
      <c r="I1031" s="258"/>
      <c r="J1031" s="256" t="s">
        <v>10</v>
      </c>
      <c r="K1031" s="257"/>
      <c r="L1031" s="258" t="s">
        <v>11</v>
      </c>
      <c r="M1031" s="257"/>
      <c r="N1031" s="236"/>
      <c r="O1031" s="237"/>
      <c r="P1031" s="229"/>
    </row>
    <row r="1032" spans="1:31" ht="19.5" customHeight="1" thickBot="1">
      <c r="A1032" s="244"/>
      <c r="B1032" s="247"/>
      <c r="C1032" s="250"/>
      <c r="D1032" s="253"/>
      <c r="E1032" s="233"/>
      <c r="F1032" s="20" t="s">
        <v>336</v>
      </c>
      <c r="G1032" s="21" t="s">
        <v>13</v>
      </c>
      <c r="H1032" s="20" t="s">
        <v>336</v>
      </c>
      <c r="I1032" s="22" t="s">
        <v>13</v>
      </c>
      <c r="J1032" s="20" t="s">
        <v>336</v>
      </c>
      <c r="K1032" s="21" t="s">
        <v>13</v>
      </c>
      <c r="L1032" s="20" t="s">
        <v>336</v>
      </c>
      <c r="M1032" s="21" t="s">
        <v>13</v>
      </c>
      <c r="N1032" s="20" t="s">
        <v>336</v>
      </c>
      <c r="O1032" s="22" t="s">
        <v>13</v>
      </c>
      <c r="P1032" s="230"/>
      <c r="AE1032" s="49"/>
    </row>
    <row r="1033" spans="1:34" ht="19.5" customHeight="1">
      <c r="A1033" s="2" t="s">
        <v>721</v>
      </c>
      <c r="B1033" s="3" t="s">
        <v>770</v>
      </c>
      <c r="C1033" s="3" t="s">
        <v>361</v>
      </c>
      <c r="D1033" s="3" t="s">
        <v>391</v>
      </c>
      <c r="E1033" s="4"/>
      <c r="F1033" s="7">
        <v>8.09</v>
      </c>
      <c r="G1033" s="8">
        <v>16</v>
      </c>
      <c r="H1033" s="5">
        <v>5.4</v>
      </c>
      <c r="I1033" s="6">
        <v>15</v>
      </c>
      <c r="J1033" s="162"/>
      <c r="K1033" s="129"/>
      <c r="L1033" s="5"/>
      <c r="M1033" s="6"/>
      <c r="N1033" s="33">
        <f>SUM(F1033+H1033+J1033+L1033)</f>
        <v>13.49</v>
      </c>
      <c r="O1033" s="34">
        <f>SUM(G1033+I1033+K1033+M1033)</f>
        <v>31</v>
      </c>
      <c r="P1033" s="35">
        <f>SUM(N1033:O1033)</f>
        <v>44.49</v>
      </c>
      <c r="R1033" s="157" t="s">
        <v>8</v>
      </c>
      <c r="S1033" s="194" t="s">
        <v>355</v>
      </c>
      <c r="T1033" s="196" t="s">
        <v>356</v>
      </c>
      <c r="U1033" s="299" t="s">
        <v>376</v>
      </c>
      <c r="V1033" s="300"/>
      <c r="W1033" s="158" t="s">
        <v>353</v>
      </c>
      <c r="X1033" s="158" t="s">
        <v>354</v>
      </c>
      <c r="Y1033" s="183" t="s">
        <v>349</v>
      </c>
      <c r="Z1033" s="191" t="s">
        <v>363</v>
      </c>
      <c r="AA1033" s="173" t="s">
        <v>362</v>
      </c>
      <c r="AB1033" s="184" t="s">
        <v>351</v>
      </c>
      <c r="AC1033" s="180" t="s">
        <v>350</v>
      </c>
      <c r="AD1033" s="203" t="s">
        <v>377</v>
      </c>
      <c r="AE1033" s="202"/>
      <c r="AF1033" s="49"/>
      <c r="AH1033" s="49"/>
    </row>
    <row r="1034" spans="1:34" ht="19.5" customHeight="1">
      <c r="A1034" s="9" t="s">
        <v>836</v>
      </c>
      <c r="B1034" s="10" t="s">
        <v>874</v>
      </c>
      <c r="C1034" s="3" t="s">
        <v>361</v>
      </c>
      <c r="D1034" s="10" t="s">
        <v>521</v>
      </c>
      <c r="E1034" s="11"/>
      <c r="F1034" s="7">
        <v>8.09</v>
      </c>
      <c r="G1034" s="8">
        <v>16</v>
      </c>
      <c r="H1034" s="5">
        <v>5.4</v>
      </c>
      <c r="I1034" s="6">
        <v>15</v>
      </c>
      <c r="J1034" s="7"/>
      <c r="K1034" s="8"/>
      <c r="L1034" s="5"/>
      <c r="M1034" s="6"/>
      <c r="N1034" s="33">
        <f aca="true" t="shared" si="142" ref="N1034:N1042">SUM(F1034+H1034+J1034+L1034)</f>
        <v>13.49</v>
      </c>
      <c r="O1034" s="34">
        <f aca="true" t="shared" si="143" ref="O1034:O1042">SUM(G1034+I1034+K1034+M1034)</f>
        <v>31</v>
      </c>
      <c r="P1034" s="35">
        <f aca="true" t="shared" si="144" ref="P1034:P1043">SUM(N1034:O1034)</f>
        <v>44.49</v>
      </c>
      <c r="R1034" s="157" t="s">
        <v>336</v>
      </c>
      <c r="S1034" s="195">
        <v>4.04</v>
      </c>
      <c r="T1034" s="197">
        <v>4.04</v>
      </c>
      <c r="U1034" s="297">
        <v>9.44</v>
      </c>
      <c r="V1034" s="298"/>
      <c r="W1034" s="159">
        <v>10.81</v>
      </c>
      <c r="X1034" s="159">
        <v>10.81</v>
      </c>
      <c r="Y1034" s="193">
        <v>13.52</v>
      </c>
      <c r="Z1034" s="192">
        <v>13.52</v>
      </c>
      <c r="AA1034" s="173">
        <v>13.52</v>
      </c>
      <c r="AB1034" s="185">
        <v>5.4</v>
      </c>
      <c r="AC1034" s="181">
        <v>8.09</v>
      </c>
      <c r="AD1034" s="204">
        <v>8.09</v>
      </c>
      <c r="AE1034" s="126"/>
      <c r="AF1034" s="49"/>
      <c r="AH1034" s="49"/>
    </row>
    <row r="1035" spans="1:34" ht="19.5" customHeight="1">
      <c r="A1035" s="9"/>
      <c r="B1035" s="10"/>
      <c r="C1035" s="3"/>
      <c r="D1035" s="10"/>
      <c r="E1035" s="11"/>
      <c r="F1035" s="7"/>
      <c r="G1035" s="8"/>
      <c r="H1035" s="5"/>
      <c r="I1035" s="6"/>
      <c r="J1035" s="7"/>
      <c r="K1035" s="8"/>
      <c r="L1035" s="5"/>
      <c r="M1035" s="6"/>
      <c r="N1035" s="33">
        <f t="shared" si="142"/>
        <v>0</v>
      </c>
      <c r="O1035" s="34">
        <f t="shared" si="143"/>
        <v>0</v>
      </c>
      <c r="P1035" s="35">
        <f t="shared" si="144"/>
        <v>0</v>
      </c>
      <c r="R1035" s="157" t="s">
        <v>340</v>
      </c>
      <c r="S1035" s="195">
        <v>16</v>
      </c>
      <c r="T1035" s="197">
        <v>0</v>
      </c>
      <c r="U1035" s="297">
        <v>1.3</v>
      </c>
      <c r="V1035" s="298"/>
      <c r="W1035" s="159">
        <v>11</v>
      </c>
      <c r="X1035" s="159">
        <v>6</v>
      </c>
      <c r="Y1035" s="193">
        <v>6</v>
      </c>
      <c r="Z1035" s="192">
        <v>5</v>
      </c>
      <c r="AA1035" s="173">
        <v>21</v>
      </c>
      <c r="AB1035" s="185">
        <v>1.3</v>
      </c>
      <c r="AC1035" s="181">
        <v>23</v>
      </c>
      <c r="AD1035" s="204">
        <v>16</v>
      </c>
      <c r="AE1035" s="126"/>
      <c r="AF1035" s="49"/>
      <c r="AH1035" s="49"/>
    </row>
    <row r="1036" spans="1:34" ht="19.5" customHeight="1">
      <c r="A1036" s="9"/>
      <c r="B1036" s="10"/>
      <c r="C1036" s="3"/>
      <c r="D1036" s="10"/>
      <c r="E1036" s="11"/>
      <c r="F1036" s="7"/>
      <c r="G1036" s="8"/>
      <c r="H1036" s="5"/>
      <c r="I1036" s="6"/>
      <c r="J1036" s="7"/>
      <c r="K1036" s="8"/>
      <c r="L1036" s="5"/>
      <c r="M1036" s="6"/>
      <c r="N1036" s="33">
        <f t="shared" si="142"/>
        <v>0</v>
      </c>
      <c r="O1036" s="34">
        <f t="shared" si="143"/>
        <v>0</v>
      </c>
      <c r="P1036" s="35">
        <f t="shared" si="144"/>
        <v>0</v>
      </c>
      <c r="R1036" s="119"/>
      <c r="T1036" s="119"/>
      <c r="U1036" s="119"/>
      <c r="V1036" s="119"/>
      <c r="AE1036" s="126"/>
      <c r="AF1036" s="126"/>
      <c r="AG1036" s="126"/>
      <c r="AH1036" s="126"/>
    </row>
    <row r="1037" spans="1:34" ht="19.5" customHeight="1">
      <c r="A1037" s="9"/>
      <c r="B1037" s="10"/>
      <c r="C1037" s="3"/>
      <c r="D1037" s="10"/>
      <c r="E1037" s="11"/>
      <c r="F1037" s="7"/>
      <c r="G1037" s="8"/>
      <c r="H1037" s="5"/>
      <c r="I1037" s="6"/>
      <c r="J1037" s="7"/>
      <c r="K1037" s="8"/>
      <c r="L1037" s="5"/>
      <c r="M1037" s="6"/>
      <c r="N1037" s="33">
        <f t="shared" si="142"/>
        <v>0</v>
      </c>
      <c r="O1037" s="34">
        <f t="shared" si="143"/>
        <v>0</v>
      </c>
      <c r="P1037" s="35">
        <f t="shared" si="144"/>
        <v>0</v>
      </c>
      <c r="R1037" s="124" t="s">
        <v>342</v>
      </c>
      <c r="S1037" s="194" t="s">
        <v>379</v>
      </c>
      <c r="T1037" s="196" t="s">
        <v>380</v>
      </c>
      <c r="U1037" s="183" t="s">
        <v>349</v>
      </c>
      <c r="V1037" s="189" t="s">
        <v>372</v>
      </c>
      <c r="W1037" s="177" t="s">
        <v>348</v>
      </c>
      <c r="X1037" s="178" t="s">
        <v>363</v>
      </c>
      <c r="Y1037" s="174" t="s">
        <v>362</v>
      </c>
      <c r="Z1037" s="186" t="s">
        <v>351</v>
      </c>
      <c r="AA1037" s="182" t="s">
        <v>350</v>
      </c>
      <c r="AB1037" s="203" t="s">
        <v>378</v>
      </c>
      <c r="AC1037" s="201"/>
      <c r="AD1037" s="201"/>
      <c r="AE1037" s="125"/>
      <c r="AF1037" s="202"/>
      <c r="AG1037" s="202"/>
      <c r="AH1037" s="125"/>
    </row>
    <row r="1038" spans="1:34" ht="19.5" customHeight="1">
      <c r="A1038" s="9"/>
      <c r="B1038" s="10"/>
      <c r="C1038" s="3"/>
      <c r="D1038" s="10"/>
      <c r="E1038" s="11"/>
      <c r="F1038" s="7"/>
      <c r="G1038" s="8"/>
      <c r="H1038" s="5"/>
      <c r="I1038" s="6"/>
      <c r="J1038" s="7"/>
      <c r="K1038" s="8"/>
      <c r="L1038" s="5"/>
      <c r="M1038" s="6"/>
      <c r="N1038" s="33">
        <f t="shared" si="142"/>
        <v>0</v>
      </c>
      <c r="O1038" s="34">
        <f t="shared" si="143"/>
        <v>0</v>
      </c>
      <c r="P1038" s="35">
        <f t="shared" si="144"/>
        <v>0</v>
      </c>
      <c r="R1038" s="124" t="s">
        <v>336</v>
      </c>
      <c r="S1038" s="160">
        <v>6.76</v>
      </c>
      <c r="T1038" s="198">
        <v>6.76</v>
      </c>
      <c r="U1038" s="172">
        <v>9.46</v>
      </c>
      <c r="V1038" s="190">
        <v>9.46</v>
      </c>
      <c r="W1038" s="176">
        <v>9.46</v>
      </c>
      <c r="X1038" s="179">
        <v>9.46</v>
      </c>
      <c r="Y1038" s="175">
        <v>9.46</v>
      </c>
      <c r="Z1038" s="185">
        <v>5.4</v>
      </c>
      <c r="AA1038" s="181">
        <v>5.4</v>
      </c>
      <c r="AB1038" s="204">
        <v>5.4</v>
      </c>
      <c r="AC1038" s="49"/>
      <c r="AD1038" s="126"/>
      <c r="AE1038" s="126"/>
      <c r="AF1038" s="126"/>
      <c r="AG1038" s="126"/>
      <c r="AH1038" s="126"/>
    </row>
    <row r="1039" spans="1:34" ht="19.5" customHeight="1">
      <c r="A1039" s="9"/>
      <c r="B1039" s="10"/>
      <c r="C1039" s="3"/>
      <c r="D1039" s="10"/>
      <c r="E1039" s="11"/>
      <c r="F1039" s="7"/>
      <c r="G1039" s="8"/>
      <c r="H1039" s="5"/>
      <c r="I1039" s="6"/>
      <c r="J1039" s="7"/>
      <c r="K1039" s="8"/>
      <c r="L1039" s="5"/>
      <c r="M1039" s="6"/>
      <c r="N1039" s="33">
        <f t="shared" si="142"/>
        <v>0</v>
      </c>
      <c r="O1039" s="34">
        <f t="shared" si="143"/>
        <v>0</v>
      </c>
      <c r="P1039" s="35">
        <f t="shared" si="144"/>
        <v>0</v>
      </c>
      <c r="R1039" s="124" t="s">
        <v>340</v>
      </c>
      <c r="S1039" s="160">
        <v>10</v>
      </c>
      <c r="T1039" s="198">
        <v>5</v>
      </c>
      <c r="U1039" s="172">
        <v>5</v>
      </c>
      <c r="V1039" s="190">
        <v>14</v>
      </c>
      <c r="W1039" s="176">
        <v>22</v>
      </c>
      <c r="X1039" s="179">
        <v>5</v>
      </c>
      <c r="Y1039" s="175">
        <v>20</v>
      </c>
      <c r="Z1039" s="185">
        <v>0</v>
      </c>
      <c r="AA1039" s="181">
        <v>22</v>
      </c>
      <c r="AB1039" s="204">
        <v>15</v>
      </c>
      <c r="AC1039" s="49"/>
      <c r="AD1039" s="126"/>
      <c r="AE1039" s="126"/>
      <c r="AF1039" s="126"/>
      <c r="AG1039" s="126"/>
      <c r="AH1039" s="126"/>
    </row>
    <row r="1040" spans="1:34" ht="19.5" customHeight="1">
      <c r="A1040" s="9"/>
      <c r="B1040" s="10"/>
      <c r="C1040" s="3"/>
      <c r="D1040" s="10"/>
      <c r="E1040" s="11"/>
      <c r="F1040" s="7"/>
      <c r="G1040" s="8"/>
      <c r="H1040" s="5"/>
      <c r="I1040" s="6"/>
      <c r="J1040" s="7"/>
      <c r="K1040" s="8"/>
      <c r="L1040" s="5"/>
      <c r="M1040" s="6"/>
      <c r="N1040" s="33">
        <f t="shared" si="142"/>
        <v>0</v>
      </c>
      <c r="O1040" s="34">
        <f t="shared" si="143"/>
        <v>0</v>
      </c>
      <c r="P1040" s="35">
        <f t="shared" si="144"/>
        <v>0</v>
      </c>
      <c r="AC1040" s="49"/>
      <c r="AD1040" s="49"/>
      <c r="AE1040" s="49"/>
      <c r="AF1040" s="49"/>
      <c r="AG1040" s="49"/>
      <c r="AH1040" s="49"/>
    </row>
    <row r="1041" spans="1:16" ht="19.5" customHeight="1">
      <c r="A1041" s="9"/>
      <c r="B1041" s="10"/>
      <c r="C1041" s="3"/>
      <c r="D1041" s="10"/>
      <c r="E1041" s="11"/>
      <c r="F1041" s="7"/>
      <c r="G1041" s="8"/>
      <c r="H1041" s="5"/>
      <c r="I1041" s="6"/>
      <c r="J1041" s="7"/>
      <c r="K1041" s="8"/>
      <c r="L1041" s="5"/>
      <c r="M1041" s="6"/>
      <c r="N1041" s="33">
        <f t="shared" si="142"/>
        <v>0</v>
      </c>
      <c r="O1041" s="34">
        <f t="shared" si="143"/>
        <v>0</v>
      </c>
      <c r="P1041" s="35">
        <f t="shared" si="144"/>
        <v>0</v>
      </c>
    </row>
    <row r="1042" spans="1:16" ht="19.5" customHeight="1" thickBot="1">
      <c r="A1042" s="9"/>
      <c r="B1042" s="10"/>
      <c r="C1042" s="3"/>
      <c r="D1042" s="10"/>
      <c r="E1042" s="11"/>
      <c r="F1042" s="7"/>
      <c r="G1042" s="8"/>
      <c r="H1042" s="5"/>
      <c r="I1042" s="6"/>
      <c r="J1042" s="7"/>
      <c r="K1042" s="8"/>
      <c r="L1042" s="5"/>
      <c r="M1042" s="6"/>
      <c r="N1042" s="33">
        <f t="shared" si="142"/>
        <v>0</v>
      </c>
      <c r="O1042" s="34">
        <f t="shared" si="143"/>
        <v>0</v>
      </c>
      <c r="P1042" s="35">
        <f t="shared" si="144"/>
        <v>0</v>
      </c>
    </row>
    <row r="1043" spans="1:16" ht="19.5" customHeight="1" thickBot="1">
      <c r="A1043" s="259" t="s">
        <v>14</v>
      </c>
      <c r="B1043" s="260"/>
      <c r="C1043" s="260"/>
      <c r="D1043" s="260"/>
      <c r="E1043" s="261"/>
      <c r="F1043" s="39">
        <f aca="true" t="shared" si="145" ref="F1043:O1043">SUM(F1033:F1042)</f>
        <v>16.18</v>
      </c>
      <c r="G1043" s="40">
        <f t="shared" si="145"/>
        <v>32</v>
      </c>
      <c r="H1043" s="41">
        <f t="shared" si="145"/>
        <v>10.8</v>
      </c>
      <c r="I1043" s="42">
        <f t="shared" si="145"/>
        <v>30</v>
      </c>
      <c r="J1043" s="39">
        <f t="shared" si="145"/>
        <v>0</v>
      </c>
      <c r="K1043" s="40">
        <f t="shared" si="145"/>
        <v>0</v>
      </c>
      <c r="L1043" s="41">
        <f t="shared" si="145"/>
        <v>0</v>
      </c>
      <c r="M1043" s="40">
        <f t="shared" si="145"/>
        <v>0</v>
      </c>
      <c r="N1043" s="43">
        <f t="shared" si="145"/>
        <v>26.98</v>
      </c>
      <c r="O1043" s="44">
        <f t="shared" si="145"/>
        <v>62</v>
      </c>
      <c r="P1043" s="32">
        <f t="shared" si="144"/>
        <v>88.98</v>
      </c>
    </row>
    <row r="1044" ht="19.5" customHeight="1"/>
    <row r="1045" spans="1:16" ht="19.5" customHeight="1">
      <c r="A1045" s="238" t="s">
        <v>0</v>
      </c>
      <c r="B1045" s="238"/>
      <c r="C1045" s="238"/>
      <c r="D1045" s="238"/>
      <c r="E1045" s="238"/>
      <c r="F1045" s="238"/>
      <c r="G1045" s="238"/>
      <c r="H1045" s="238"/>
      <c r="I1045" s="239"/>
      <c r="J1045" s="238"/>
      <c r="K1045" s="238"/>
      <c r="L1045" s="238"/>
      <c r="M1045" s="238"/>
      <c r="N1045" s="238"/>
      <c r="O1045" s="238"/>
      <c r="P1045" s="238"/>
    </row>
    <row r="1046" spans="1:16" ht="19.5" customHeight="1">
      <c r="A1046" s="238"/>
      <c r="B1046" s="238"/>
      <c r="C1046" s="238"/>
      <c r="D1046" s="238"/>
      <c r="E1046" s="238"/>
      <c r="F1046" s="238"/>
      <c r="G1046" s="238"/>
      <c r="H1046" s="238"/>
      <c r="I1046" s="239"/>
      <c r="J1046" s="240"/>
      <c r="K1046" s="240"/>
      <c r="L1046" s="239"/>
      <c r="M1046" s="239"/>
      <c r="N1046" s="239"/>
      <c r="O1046" s="239"/>
      <c r="P1046" s="239"/>
    </row>
    <row r="1047" spans="1:11" ht="19.5" customHeight="1">
      <c r="A1047" s="241" t="s">
        <v>256</v>
      </c>
      <c r="B1047" s="241"/>
      <c r="J1047" s="19"/>
      <c r="K1047" s="19"/>
    </row>
    <row r="1048" spans="1:2" ht="19.5" customHeight="1">
      <c r="A1048" s="241"/>
      <c r="B1048" s="241"/>
    </row>
    <row r="1049" spans="1:14" ht="19.5" customHeight="1">
      <c r="A1049" s="241"/>
      <c r="B1049" s="241"/>
      <c r="K1049" s="18"/>
      <c r="L1049" s="18"/>
      <c r="M1049" s="18"/>
      <c r="N1049" s="18"/>
    </row>
    <row r="1050" spans="1:16" ht="19.5" customHeight="1">
      <c r="A1050" s="263" t="s">
        <v>15</v>
      </c>
      <c r="B1050" s="254" t="s">
        <v>321</v>
      </c>
      <c r="C1050" s="254"/>
      <c r="D1050" s="254"/>
      <c r="E1050" s="29"/>
      <c r="F1050" s="16"/>
      <c r="G1050" s="16"/>
      <c r="H1050" s="16"/>
      <c r="K1050" s="255" t="s">
        <v>16</v>
      </c>
      <c r="L1050" s="255"/>
      <c r="M1050" s="227" t="str">
        <f>R9</f>
        <v>jún 2013</v>
      </c>
      <c r="N1050" s="227"/>
      <c r="O1050" s="227"/>
      <c r="P1050" s="227"/>
    </row>
    <row r="1051" spans="1:16" ht="19.5" customHeight="1">
      <c r="A1051" s="263"/>
      <c r="B1051" s="254"/>
      <c r="C1051" s="254"/>
      <c r="D1051" s="254"/>
      <c r="E1051" s="29"/>
      <c r="F1051" s="16"/>
      <c r="G1051" s="16"/>
      <c r="H1051" s="16"/>
      <c r="K1051" s="255"/>
      <c r="L1051" s="255"/>
      <c r="M1051" s="227"/>
      <c r="N1051" s="227"/>
      <c r="O1051" s="227"/>
      <c r="P1051" s="227"/>
    </row>
    <row r="1052" ht="19.5" customHeight="1" thickBot="1">
      <c r="M1052" s="169"/>
    </row>
    <row r="1053" spans="1:16" ht="19.5" customHeight="1" thickBot="1">
      <c r="A1053" s="242" t="s">
        <v>2</v>
      </c>
      <c r="B1053" s="245" t="s">
        <v>3</v>
      </c>
      <c r="C1053" s="248" t="s">
        <v>4</v>
      </c>
      <c r="D1053" s="251" t="s">
        <v>5</v>
      </c>
      <c r="E1053" s="262" t="s">
        <v>6</v>
      </c>
      <c r="F1053" s="235" t="s">
        <v>7</v>
      </c>
      <c r="G1053" s="235"/>
      <c r="H1053" s="235"/>
      <c r="I1053" s="235"/>
      <c r="J1053" s="235"/>
      <c r="K1053" s="235"/>
      <c r="L1053" s="235"/>
      <c r="M1053" s="231"/>
      <c r="N1053" s="234" t="s">
        <v>12</v>
      </c>
      <c r="O1053" s="235"/>
      <c r="P1053" s="228" t="s">
        <v>14</v>
      </c>
    </row>
    <row r="1054" spans="1:16" ht="19.5" customHeight="1">
      <c r="A1054" s="243"/>
      <c r="B1054" s="246"/>
      <c r="C1054" s="249"/>
      <c r="D1054" s="252"/>
      <c r="E1054" s="232"/>
      <c r="F1054" s="256" t="s">
        <v>8</v>
      </c>
      <c r="G1054" s="257"/>
      <c r="H1054" s="258" t="s">
        <v>9</v>
      </c>
      <c r="I1054" s="258"/>
      <c r="J1054" s="256" t="s">
        <v>10</v>
      </c>
      <c r="K1054" s="257"/>
      <c r="L1054" s="258" t="s">
        <v>11</v>
      </c>
      <c r="M1054" s="257"/>
      <c r="N1054" s="236"/>
      <c r="O1054" s="237"/>
      <c r="P1054" s="229"/>
    </row>
    <row r="1055" spans="1:16" ht="19.5" customHeight="1" thickBot="1">
      <c r="A1055" s="244"/>
      <c r="B1055" s="247"/>
      <c r="C1055" s="250"/>
      <c r="D1055" s="253"/>
      <c r="E1055" s="233"/>
      <c r="F1055" s="20" t="s">
        <v>336</v>
      </c>
      <c r="G1055" s="21" t="s">
        <v>13</v>
      </c>
      <c r="H1055" s="20" t="s">
        <v>336</v>
      </c>
      <c r="I1055" s="22" t="s">
        <v>13</v>
      </c>
      <c r="J1055" s="20" t="s">
        <v>336</v>
      </c>
      <c r="K1055" s="21" t="s">
        <v>13</v>
      </c>
      <c r="L1055" s="20" t="s">
        <v>336</v>
      </c>
      <c r="M1055" s="21" t="s">
        <v>13</v>
      </c>
      <c r="N1055" s="20" t="s">
        <v>336</v>
      </c>
      <c r="O1055" s="22" t="s">
        <v>13</v>
      </c>
      <c r="P1055" s="230"/>
    </row>
    <row r="1056" spans="1:34" ht="19.5" customHeight="1">
      <c r="A1056" s="84" t="s">
        <v>586</v>
      </c>
      <c r="B1056" s="85" t="s">
        <v>616</v>
      </c>
      <c r="C1056" s="3" t="s">
        <v>361</v>
      </c>
      <c r="D1056" s="85" t="s">
        <v>504</v>
      </c>
      <c r="E1056" s="86"/>
      <c r="F1056" s="7">
        <v>8.09</v>
      </c>
      <c r="G1056" s="8">
        <v>16</v>
      </c>
      <c r="H1056" s="5"/>
      <c r="I1056" s="6"/>
      <c r="J1056" s="162"/>
      <c r="K1056" s="129"/>
      <c r="L1056" s="5"/>
      <c r="M1056" s="6"/>
      <c r="N1056" s="33">
        <f>SUM(F1056+H1056+J1056+L1056)</f>
        <v>8.09</v>
      </c>
      <c r="O1056" s="34">
        <f>SUM(G1056+I1056+K1056+M1056)</f>
        <v>16</v>
      </c>
      <c r="P1056" s="35">
        <f>SUM(N1056:O1056)</f>
        <v>24.09</v>
      </c>
      <c r="R1056" s="157" t="s">
        <v>8</v>
      </c>
      <c r="S1056" s="194" t="s">
        <v>355</v>
      </c>
      <c r="T1056" s="196" t="s">
        <v>356</v>
      </c>
      <c r="U1056" s="299" t="s">
        <v>376</v>
      </c>
      <c r="V1056" s="300"/>
      <c r="W1056" s="158" t="s">
        <v>353</v>
      </c>
      <c r="X1056" s="158" t="s">
        <v>354</v>
      </c>
      <c r="Y1056" s="183" t="s">
        <v>349</v>
      </c>
      <c r="Z1056" s="191" t="s">
        <v>363</v>
      </c>
      <c r="AA1056" s="173" t="s">
        <v>362</v>
      </c>
      <c r="AB1056" s="184" t="s">
        <v>351</v>
      </c>
      <c r="AC1056" s="180" t="s">
        <v>350</v>
      </c>
      <c r="AD1056" s="203" t="s">
        <v>377</v>
      </c>
      <c r="AE1056" s="202"/>
      <c r="AF1056" s="49"/>
      <c r="AG1056" s="49"/>
      <c r="AH1056" s="49"/>
    </row>
    <row r="1057" spans="1:34" ht="19.5" customHeight="1">
      <c r="A1057" s="87" t="s">
        <v>844</v>
      </c>
      <c r="B1057" s="71" t="s">
        <v>864</v>
      </c>
      <c r="C1057" s="3" t="s">
        <v>361</v>
      </c>
      <c r="D1057" s="71" t="s">
        <v>521</v>
      </c>
      <c r="E1057" s="88"/>
      <c r="F1057" s="7">
        <v>8.09</v>
      </c>
      <c r="G1057" s="8">
        <v>16</v>
      </c>
      <c r="H1057" s="5">
        <v>5.4</v>
      </c>
      <c r="I1057" s="6">
        <v>15</v>
      </c>
      <c r="J1057" s="7"/>
      <c r="K1057" s="8"/>
      <c r="L1057" s="5"/>
      <c r="M1057" s="6"/>
      <c r="N1057" s="33">
        <f aca="true" t="shared" si="146" ref="N1057:N1065">SUM(F1057+H1057+J1057+L1057)</f>
        <v>13.49</v>
      </c>
      <c r="O1057" s="34">
        <f aca="true" t="shared" si="147" ref="O1057:O1065">SUM(G1057+I1057+K1057+M1057)</f>
        <v>31</v>
      </c>
      <c r="P1057" s="35">
        <f aca="true" t="shared" si="148" ref="P1057:P1066">SUM(N1057:O1057)</f>
        <v>44.49</v>
      </c>
      <c r="R1057" s="157" t="s">
        <v>336</v>
      </c>
      <c r="S1057" s="195">
        <v>4.04</v>
      </c>
      <c r="T1057" s="197">
        <v>4.04</v>
      </c>
      <c r="U1057" s="297">
        <v>9.44</v>
      </c>
      <c r="V1057" s="298"/>
      <c r="W1057" s="159">
        <v>10.81</v>
      </c>
      <c r="X1057" s="159">
        <v>10.81</v>
      </c>
      <c r="Y1057" s="193">
        <v>13.52</v>
      </c>
      <c r="Z1057" s="192">
        <v>13.52</v>
      </c>
      <c r="AA1057" s="173">
        <v>13.52</v>
      </c>
      <c r="AB1057" s="185">
        <v>5.4</v>
      </c>
      <c r="AC1057" s="181">
        <v>8.09</v>
      </c>
      <c r="AD1057" s="204">
        <v>8.09</v>
      </c>
      <c r="AE1057" s="126"/>
      <c r="AF1057" s="49"/>
      <c r="AG1057" s="49"/>
      <c r="AH1057" s="49"/>
    </row>
    <row r="1058" spans="1:34" ht="19.5" customHeight="1">
      <c r="A1058" s="87"/>
      <c r="B1058" s="71"/>
      <c r="C1058" s="3"/>
      <c r="D1058" s="71"/>
      <c r="E1058" s="88"/>
      <c r="F1058" s="7"/>
      <c r="G1058" s="8"/>
      <c r="H1058" s="5"/>
      <c r="I1058" s="6"/>
      <c r="J1058" s="7"/>
      <c r="K1058" s="8"/>
      <c r="L1058" s="5"/>
      <c r="M1058" s="6"/>
      <c r="N1058" s="33">
        <f t="shared" si="146"/>
        <v>0</v>
      </c>
      <c r="O1058" s="34">
        <f t="shared" si="147"/>
        <v>0</v>
      </c>
      <c r="P1058" s="35">
        <f t="shared" si="148"/>
        <v>0</v>
      </c>
      <c r="R1058" s="157" t="s">
        <v>340</v>
      </c>
      <c r="S1058" s="195">
        <v>16</v>
      </c>
      <c r="T1058" s="197">
        <v>0</v>
      </c>
      <c r="U1058" s="297">
        <v>1.3</v>
      </c>
      <c r="V1058" s="298"/>
      <c r="W1058" s="159">
        <v>11</v>
      </c>
      <c r="X1058" s="159">
        <v>6</v>
      </c>
      <c r="Y1058" s="193">
        <v>6</v>
      </c>
      <c r="Z1058" s="192">
        <v>5</v>
      </c>
      <c r="AA1058" s="173">
        <v>21</v>
      </c>
      <c r="AB1058" s="185">
        <v>1.3</v>
      </c>
      <c r="AC1058" s="181">
        <v>23</v>
      </c>
      <c r="AD1058" s="204">
        <v>16</v>
      </c>
      <c r="AE1058" s="126"/>
      <c r="AF1058" s="49"/>
      <c r="AG1058" s="49"/>
      <c r="AH1058" s="49"/>
    </row>
    <row r="1059" spans="1:34" ht="19.5" customHeight="1">
      <c r="A1059" s="87"/>
      <c r="B1059" s="71"/>
      <c r="C1059" s="3"/>
      <c r="D1059" s="71"/>
      <c r="E1059" s="88"/>
      <c r="F1059" s="7"/>
      <c r="G1059" s="8"/>
      <c r="H1059" s="5"/>
      <c r="I1059" s="6"/>
      <c r="J1059" s="7"/>
      <c r="K1059" s="8"/>
      <c r="L1059" s="5"/>
      <c r="M1059" s="6"/>
      <c r="N1059" s="33">
        <f t="shared" si="146"/>
        <v>0</v>
      </c>
      <c r="O1059" s="34">
        <f t="shared" si="147"/>
        <v>0</v>
      </c>
      <c r="P1059" s="35">
        <f t="shared" si="148"/>
        <v>0</v>
      </c>
      <c r="R1059" s="119"/>
      <c r="T1059" s="119"/>
      <c r="U1059" s="119"/>
      <c r="V1059" s="119"/>
      <c r="AE1059" s="126"/>
      <c r="AF1059" s="126"/>
      <c r="AG1059" s="126"/>
      <c r="AH1059" s="126"/>
    </row>
    <row r="1060" spans="1:34" ht="19.5" customHeight="1">
      <c r="A1060" s="87"/>
      <c r="B1060" s="71"/>
      <c r="C1060" s="3"/>
      <c r="D1060" s="71"/>
      <c r="E1060" s="88"/>
      <c r="F1060" s="7"/>
      <c r="G1060" s="8"/>
      <c r="H1060" s="5"/>
      <c r="I1060" s="6"/>
      <c r="J1060" s="7"/>
      <c r="K1060" s="8"/>
      <c r="L1060" s="5"/>
      <c r="M1060" s="6"/>
      <c r="N1060" s="33">
        <f t="shared" si="146"/>
        <v>0</v>
      </c>
      <c r="O1060" s="34">
        <f t="shared" si="147"/>
        <v>0</v>
      </c>
      <c r="P1060" s="35">
        <f t="shared" si="148"/>
        <v>0</v>
      </c>
      <c r="R1060" s="124" t="s">
        <v>342</v>
      </c>
      <c r="S1060" s="194" t="s">
        <v>379</v>
      </c>
      <c r="T1060" s="196" t="s">
        <v>380</v>
      </c>
      <c r="U1060" s="183" t="s">
        <v>349</v>
      </c>
      <c r="V1060" s="189" t="s">
        <v>372</v>
      </c>
      <c r="W1060" s="177" t="s">
        <v>348</v>
      </c>
      <c r="X1060" s="178" t="s">
        <v>363</v>
      </c>
      <c r="Y1060" s="174" t="s">
        <v>362</v>
      </c>
      <c r="Z1060" s="186" t="s">
        <v>351</v>
      </c>
      <c r="AA1060" s="182" t="s">
        <v>350</v>
      </c>
      <c r="AB1060" s="203" t="s">
        <v>378</v>
      </c>
      <c r="AC1060" s="201"/>
      <c r="AD1060" s="201"/>
      <c r="AE1060" s="125"/>
      <c r="AF1060" s="202"/>
      <c r="AG1060" s="202"/>
      <c r="AH1060" s="125"/>
    </row>
    <row r="1061" spans="1:34" ht="19.5" customHeight="1">
      <c r="A1061" s="87"/>
      <c r="B1061" s="71"/>
      <c r="C1061" s="3"/>
      <c r="D1061" s="71"/>
      <c r="E1061" s="88"/>
      <c r="F1061" s="7"/>
      <c r="G1061" s="8"/>
      <c r="H1061" s="5"/>
      <c r="I1061" s="6"/>
      <c r="J1061" s="7"/>
      <c r="K1061" s="8"/>
      <c r="L1061" s="5"/>
      <c r="M1061" s="6"/>
      <c r="N1061" s="33">
        <f t="shared" si="146"/>
        <v>0</v>
      </c>
      <c r="O1061" s="34">
        <f t="shared" si="147"/>
        <v>0</v>
      </c>
      <c r="P1061" s="35">
        <f t="shared" si="148"/>
        <v>0</v>
      </c>
      <c r="R1061" s="124" t="s">
        <v>336</v>
      </c>
      <c r="S1061" s="160">
        <v>6.76</v>
      </c>
      <c r="T1061" s="198">
        <v>6.76</v>
      </c>
      <c r="U1061" s="172">
        <v>9.46</v>
      </c>
      <c r="V1061" s="190">
        <v>9.46</v>
      </c>
      <c r="W1061" s="176">
        <v>9.46</v>
      </c>
      <c r="X1061" s="179">
        <v>9.46</v>
      </c>
      <c r="Y1061" s="175">
        <v>9.46</v>
      </c>
      <c r="Z1061" s="185">
        <v>5.4</v>
      </c>
      <c r="AA1061" s="181">
        <v>5.4</v>
      </c>
      <c r="AB1061" s="204">
        <v>5.4</v>
      </c>
      <c r="AC1061" s="49"/>
      <c r="AD1061" s="126"/>
      <c r="AE1061" s="126"/>
      <c r="AF1061" s="126"/>
      <c r="AG1061" s="126"/>
      <c r="AH1061" s="126"/>
    </row>
    <row r="1062" spans="1:34" ht="19.5" customHeight="1">
      <c r="A1062" s="87"/>
      <c r="B1062" s="71"/>
      <c r="C1062" s="3"/>
      <c r="D1062" s="71"/>
      <c r="E1062" s="88"/>
      <c r="F1062" s="7"/>
      <c r="G1062" s="8"/>
      <c r="H1062" s="5"/>
      <c r="I1062" s="6"/>
      <c r="J1062" s="7"/>
      <c r="K1062" s="8"/>
      <c r="L1062" s="5"/>
      <c r="M1062" s="6"/>
      <c r="N1062" s="33">
        <f t="shared" si="146"/>
        <v>0</v>
      </c>
      <c r="O1062" s="34">
        <f t="shared" si="147"/>
        <v>0</v>
      </c>
      <c r="P1062" s="35">
        <f t="shared" si="148"/>
        <v>0</v>
      </c>
      <c r="R1062" s="124" t="s">
        <v>340</v>
      </c>
      <c r="S1062" s="160">
        <v>10</v>
      </c>
      <c r="T1062" s="198">
        <v>5</v>
      </c>
      <c r="U1062" s="172">
        <v>5</v>
      </c>
      <c r="V1062" s="190">
        <v>14</v>
      </c>
      <c r="W1062" s="176">
        <v>22</v>
      </c>
      <c r="X1062" s="179">
        <v>5</v>
      </c>
      <c r="Y1062" s="175">
        <v>20</v>
      </c>
      <c r="Z1062" s="185">
        <v>0</v>
      </c>
      <c r="AA1062" s="181">
        <v>22</v>
      </c>
      <c r="AB1062" s="204">
        <v>15</v>
      </c>
      <c r="AC1062" s="49"/>
      <c r="AD1062" s="126"/>
      <c r="AE1062" s="126"/>
      <c r="AF1062" s="126"/>
      <c r="AG1062" s="126"/>
      <c r="AH1062" s="126"/>
    </row>
    <row r="1063" spans="1:34" ht="19.5" customHeight="1">
      <c r="A1063" s="87"/>
      <c r="B1063" s="71"/>
      <c r="C1063" s="3"/>
      <c r="D1063" s="71"/>
      <c r="E1063" s="88"/>
      <c r="F1063" s="7"/>
      <c r="G1063" s="8"/>
      <c r="H1063" s="5"/>
      <c r="I1063" s="6"/>
      <c r="J1063" s="7"/>
      <c r="K1063" s="8"/>
      <c r="L1063" s="5"/>
      <c r="M1063" s="6"/>
      <c r="N1063" s="33">
        <f t="shared" si="146"/>
        <v>0</v>
      </c>
      <c r="O1063" s="34">
        <f t="shared" si="147"/>
        <v>0</v>
      </c>
      <c r="P1063" s="35">
        <f t="shared" si="148"/>
        <v>0</v>
      </c>
      <c r="AC1063" s="49"/>
      <c r="AD1063" s="49"/>
      <c r="AE1063" s="49"/>
      <c r="AF1063" s="49"/>
      <c r="AG1063" s="49"/>
      <c r="AH1063" s="49"/>
    </row>
    <row r="1064" spans="1:16" ht="19.5" customHeight="1">
      <c r="A1064" s="87"/>
      <c r="B1064" s="71"/>
      <c r="C1064" s="3"/>
      <c r="D1064" s="71"/>
      <c r="E1064" s="88"/>
      <c r="F1064" s="7"/>
      <c r="G1064" s="8"/>
      <c r="H1064" s="5"/>
      <c r="I1064" s="6"/>
      <c r="J1064" s="7"/>
      <c r="K1064" s="8"/>
      <c r="L1064" s="5"/>
      <c r="M1064" s="6"/>
      <c r="N1064" s="33">
        <f t="shared" si="146"/>
        <v>0</v>
      </c>
      <c r="O1064" s="34">
        <f t="shared" si="147"/>
        <v>0</v>
      </c>
      <c r="P1064" s="35">
        <f t="shared" si="148"/>
        <v>0</v>
      </c>
    </row>
    <row r="1065" spans="1:16" ht="19.5" customHeight="1" thickBot="1">
      <c r="A1065" s="87"/>
      <c r="B1065" s="71"/>
      <c r="C1065" s="3"/>
      <c r="D1065" s="71"/>
      <c r="E1065" s="88"/>
      <c r="F1065" s="7"/>
      <c r="G1065" s="8"/>
      <c r="H1065" s="5"/>
      <c r="I1065" s="6"/>
      <c r="J1065" s="7"/>
      <c r="K1065" s="8"/>
      <c r="L1065" s="5"/>
      <c r="M1065" s="6"/>
      <c r="N1065" s="33">
        <f t="shared" si="146"/>
        <v>0</v>
      </c>
      <c r="O1065" s="34">
        <f t="shared" si="147"/>
        <v>0</v>
      </c>
      <c r="P1065" s="35">
        <f t="shared" si="148"/>
        <v>0</v>
      </c>
    </row>
    <row r="1066" spans="1:16" ht="19.5" customHeight="1" thickBot="1">
      <c r="A1066" s="291" t="s">
        <v>14</v>
      </c>
      <c r="B1066" s="292"/>
      <c r="C1066" s="292"/>
      <c r="D1066" s="292"/>
      <c r="E1066" s="293"/>
      <c r="F1066" s="39">
        <f aca="true" t="shared" si="149" ref="F1066:O1066">SUM(F1056:F1065)</f>
        <v>16.18</v>
      </c>
      <c r="G1066" s="40">
        <f t="shared" si="149"/>
        <v>32</v>
      </c>
      <c r="H1066" s="41">
        <f t="shared" si="149"/>
        <v>5.4</v>
      </c>
      <c r="I1066" s="42">
        <f t="shared" si="149"/>
        <v>15</v>
      </c>
      <c r="J1066" s="39">
        <f t="shared" si="149"/>
        <v>0</v>
      </c>
      <c r="K1066" s="40">
        <f t="shared" si="149"/>
        <v>0</v>
      </c>
      <c r="L1066" s="41">
        <f t="shared" si="149"/>
        <v>0</v>
      </c>
      <c r="M1066" s="40">
        <f t="shared" si="149"/>
        <v>0</v>
      </c>
      <c r="N1066" s="43">
        <f t="shared" si="149"/>
        <v>21.58</v>
      </c>
      <c r="O1066" s="44">
        <f t="shared" si="149"/>
        <v>47</v>
      </c>
      <c r="P1066" s="32">
        <f t="shared" si="148"/>
        <v>68.58</v>
      </c>
    </row>
    <row r="1067" ht="19.5" customHeight="1"/>
    <row r="1068" spans="1:16" ht="19.5" customHeight="1">
      <c r="A1068" s="238" t="s">
        <v>0</v>
      </c>
      <c r="B1068" s="238"/>
      <c r="C1068" s="238"/>
      <c r="D1068" s="238"/>
      <c r="E1068" s="238"/>
      <c r="F1068" s="238"/>
      <c r="G1068" s="238"/>
      <c r="H1068" s="238"/>
      <c r="I1068" s="239"/>
      <c r="J1068" s="238"/>
      <c r="K1068" s="238"/>
      <c r="L1068" s="238"/>
      <c r="M1068" s="238"/>
      <c r="N1068" s="238"/>
      <c r="O1068" s="238"/>
      <c r="P1068" s="238"/>
    </row>
    <row r="1069" spans="1:22" ht="19.5" customHeight="1">
      <c r="A1069" s="238"/>
      <c r="B1069" s="238"/>
      <c r="C1069" s="238"/>
      <c r="D1069" s="238"/>
      <c r="E1069" s="238"/>
      <c r="F1069" s="238"/>
      <c r="G1069" s="238"/>
      <c r="H1069" s="238"/>
      <c r="I1069" s="239"/>
      <c r="J1069" s="240"/>
      <c r="K1069" s="240"/>
      <c r="L1069" s="239"/>
      <c r="M1069" s="239"/>
      <c r="N1069" s="239"/>
      <c r="O1069" s="239"/>
      <c r="P1069" s="239"/>
      <c r="T1069" s="1"/>
      <c r="U1069" s="1"/>
      <c r="V1069" s="1"/>
    </row>
    <row r="1070" spans="1:22" ht="19.5" customHeight="1">
      <c r="A1070" s="241" t="s">
        <v>71</v>
      </c>
      <c r="B1070" s="241"/>
      <c r="J1070" s="19"/>
      <c r="K1070" s="19"/>
      <c r="T1070" s="1"/>
      <c r="U1070" s="1"/>
      <c r="V1070" s="1"/>
    </row>
    <row r="1071" spans="1:22" ht="19.5" customHeight="1">
      <c r="A1071" s="241"/>
      <c r="B1071" s="241"/>
      <c r="T1071" s="1"/>
      <c r="U1071" s="1"/>
      <c r="V1071" s="1"/>
    </row>
    <row r="1072" spans="11:22" ht="19.5" customHeight="1">
      <c r="K1072" s="18"/>
      <c r="L1072" s="18"/>
      <c r="M1072" s="18"/>
      <c r="N1072" s="18"/>
      <c r="T1072" s="1"/>
      <c r="U1072" s="1"/>
      <c r="V1072" s="1"/>
    </row>
    <row r="1073" spans="1:22" ht="19.5" customHeight="1">
      <c r="A1073" s="263" t="s">
        <v>15</v>
      </c>
      <c r="B1073" s="254" t="s">
        <v>322</v>
      </c>
      <c r="C1073" s="254"/>
      <c r="D1073" s="254"/>
      <c r="E1073" s="29"/>
      <c r="F1073" s="16"/>
      <c r="G1073" s="16"/>
      <c r="H1073" s="16"/>
      <c r="K1073" s="255" t="s">
        <v>16</v>
      </c>
      <c r="L1073" s="255"/>
      <c r="M1073" s="227" t="str">
        <f>R9</f>
        <v>jún 2013</v>
      </c>
      <c r="N1073" s="227"/>
      <c r="O1073" s="227"/>
      <c r="P1073" s="227"/>
      <c r="T1073" s="1"/>
      <c r="U1073" s="1"/>
      <c r="V1073" s="1"/>
    </row>
    <row r="1074" spans="1:22" ht="19.5" customHeight="1">
      <c r="A1074" s="263"/>
      <c r="B1074" s="254"/>
      <c r="C1074" s="254"/>
      <c r="D1074" s="254"/>
      <c r="E1074" s="29"/>
      <c r="F1074" s="16"/>
      <c r="G1074" s="16"/>
      <c r="H1074" s="16"/>
      <c r="K1074" s="255"/>
      <c r="L1074" s="255"/>
      <c r="M1074" s="227"/>
      <c r="N1074" s="227"/>
      <c r="O1074" s="227"/>
      <c r="P1074" s="227"/>
      <c r="T1074" s="1"/>
      <c r="U1074" s="1"/>
      <c r="V1074" s="1"/>
    </row>
    <row r="1075" spans="20:22" ht="19.5" customHeight="1" thickBot="1">
      <c r="T1075" s="1"/>
      <c r="U1075" s="1"/>
      <c r="V1075" s="1"/>
    </row>
    <row r="1076" spans="1:16" ht="19.5" customHeight="1" thickBot="1">
      <c r="A1076" s="242" t="s">
        <v>2</v>
      </c>
      <c r="B1076" s="245" t="s">
        <v>3</v>
      </c>
      <c r="C1076" s="248" t="s">
        <v>4</v>
      </c>
      <c r="D1076" s="251" t="s">
        <v>5</v>
      </c>
      <c r="E1076" s="262" t="s">
        <v>6</v>
      </c>
      <c r="F1076" s="235" t="s">
        <v>7</v>
      </c>
      <c r="G1076" s="235"/>
      <c r="H1076" s="235"/>
      <c r="I1076" s="235"/>
      <c r="J1076" s="235"/>
      <c r="K1076" s="235"/>
      <c r="L1076" s="235"/>
      <c r="M1076" s="231"/>
      <c r="N1076" s="234" t="s">
        <v>12</v>
      </c>
      <c r="O1076" s="235"/>
      <c r="P1076" s="228" t="s">
        <v>14</v>
      </c>
    </row>
    <row r="1077" spans="1:16" ht="19.5" customHeight="1">
      <c r="A1077" s="243"/>
      <c r="B1077" s="246"/>
      <c r="C1077" s="249"/>
      <c r="D1077" s="252"/>
      <c r="E1077" s="232"/>
      <c r="F1077" s="256" t="s">
        <v>8</v>
      </c>
      <c r="G1077" s="257"/>
      <c r="H1077" s="258" t="s">
        <v>9</v>
      </c>
      <c r="I1077" s="258"/>
      <c r="J1077" s="256" t="s">
        <v>10</v>
      </c>
      <c r="K1077" s="257"/>
      <c r="L1077" s="258" t="s">
        <v>11</v>
      </c>
      <c r="M1077" s="257"/>
      <c r="N1077" s="236"/>
      <c r="O1077" s="237"/>
      <c r="P1077" s="229"/>
    </row>
    <row r="1078" spans="1:16" ht="19.5" customHeight="1" thickBot="1">
      <c r="A1078" s="244"/>
      <c r="B1078" s="247"/>
      <c r="C1078" s="250"/>
      <c r="D1078" s="253"/>
      <c r="E1078" s="233"/>
      <c r="F1078" s="20" t="s">
        <v>336</v>
      </c>
      <c r="G1078" s="21" t="s">
        <v>13</v>
      </c>
      <c r="H1078" s="20" t="s">
        <v>336</v>
      </c>
      <c r="I1078" s="22" t="s">
        <v>13</v>
      </c>
      <c r="J1078" s="20" t="s">
        <v>336</v>
      </c>
      <c r="K1078" s="21" t="s">
        <v>13</v>
      </c>
      <c r="L1078" s="20" t="s">
        <v>336</v>
      </c>
      <c r="M1078" s="21" t="s">
        <v>13</v>
      </c>
      <c r="N1078" s="20" t="s">
        <v>336</v>
      </c>
      <c r="O1078" s="22" t="s">
        <v>13</v>
      </c>
      <c r="P1078" s="230"/>
    </row>
    <row r="1079" spans="1:34" ht="19.5" customHeight="1">
      <c r="A1079" s="2" t="s">
        <v>452</v>
      </c>
      <c r="B1079" s="3" t="s">
        <v>485</v>
      </c>
      <c r="C1079" s="3" t="s">
        <v>361</v>
      </c>
      <c r="D1079" s="3" t="s">
        <v>403</v>
      </c>
      <c r="E1079" s="4"/>
      <c r="F1079" s="7">
        <v>8.09</v>
      </c>
      <c r="G1079" s="8">
        <v>16</v>
      </c>
      <c r="H1079" s="5">
        <v>5.4</v>
      </c>
      <c r="I1079" s="6">
        <v>15</v>
      </c>
      <c r="J1079" s="162"/>
      <c r="K1079" s="129"/>
      <c r="L1079" s="5"/>
      <c r="M1079" s="6"/>
      <c r="N1079" s="33">
        <f>SUM(F1079+H1079+J1079+L1079)</f>
        <v>13.49</v>
      </c>
      <c r="O1079" s="34">
        <f>SUM(G1079+I1079+K1079+M1079)</f>
        <v>31</v>
      </c>
      <c r="P1079" s="35">
        <f>SUM(N1079:O1079)</f>
        <v>44.49</v>
      </c>
      <c r="R1079" s="157" t="s">
        <v>8</v>
      </c>
      <c r="S1079" s="194" t="s">
        <v>355</v>
      </c>
      <c r="T1079" s="196" t="s">
        <v>356</v>
      </c>
      <c r="U1079" s="299" t="s">
        <v>376</v>
      </c>
      <c r="V1079" s="300"/>
      <c r="W1079" s="158" t="s">
        <v>353</v>
      </c>
      <c r="X1079" s="158" t="s">
        <v>354</v>
      </c>
      <c r="Y1079" s="183" t="s">
        <v>349</v>
      </c>
      <c r="Z1079" s="191" t="s">
        <v>363</v>
      </c>
      <c r="AA1079" s="173" t="s">
        <v>362</v>
      </c>
      <c r="AB1079" s="184" t="s">
        <v>351</v>
      </c>
      <c r="AC1079" s="180" t="s">
        <v>350</v>
      </c>
      <c r="AD1079" s="203" t="s">
        <v>377</v>
      </c>
      <c r="AE1079" s="202"/>
      <c r="AF1079" s="49"/>
      <c r="AH1079" s="49"/>
    </row>
    <row r="1080" spans="1:34" ht="19.5" customHeight="1">
      <c r="A1080" s="9" t="s">
        <v>721</v>
      </c>
      <c r="B1080" s="10" t="s">
        <v>762</v>
      </c>
      <c r="C1080" s="3" t="s">
        <v>361</v>
      </c>
      <c r="D1080" s="10" t="s">
        <v>391</v>
      </c>
      <c r="E1080" s="11"/>
      <c r="F1080" s="7">
        <v>8.09</v>
      </c>
      <c r="G1080" s="8">
        <v>16</v>
      </c>
      <c r="H1080" s="5">
        <v>5.4</v>
      </c>
      <c r="I1080" s="6">
        <v>15</v>
      </c>
      <c r="J1080" s="7"/>
      <c r="K1080" s="8"/>
      <c r="L1080" s="5"/>
      <c r="M1080" s="6"/>
      <c r="N1080" s="33">
        <f aca="true" t="shared" si="150" ref="N1080:N1088">SUM(F1080+H1080+J1080+L1080)</f>
        <v>13.49</v>
      </c>
      <c r="O1080" s="34">
        <f aca="true" t="shared" si="151" ref="O1080:O1088">SUM(G1080+I1080+K1080+M1080)</f>
        <v>31</v>
      </c>
      <c r="P1080" s="35">
        <f aca="true" t="shared" si="152" ref="P1080:P1089">SUM(N1080:O1080)</f>
        <v>44.49</v>
      </c>
      <c r="R1080" s="157" t="s">
        <v>336</v>
      </c>
      <c r="S1080" s="195">
        <v>4.04</v>
      </c>
      <c r="T1080" s="197">
        <v>4.04</v>
      </c>
      <c r="U1080" s="297">
        <v>9.44</v>
      </c>
      <c r="V1080" s="298"/>
      <c r="W1080" s="159">
        <v>10.81</v>
      </c>
      <c r="X1080" s="159">
        <v>10.81</v>
      </c>
      <c r="Y1080" s="193">
        <v>13.52</v>
      </c>
      <c r="Z1080" s="192">
        <v>13.52</v>
      </c>
      <c r="AA1080" s="173">
        <v>13.52</v>
      </c>
      <c r="AB1080" s="185">
        <v>5.4</v>
      </c>
      <c r="AC1080" s="181">
        <v>8.09</v>
      </c>
      <c r="AD1080" s="204">
        <v>8.09</v>
      </c>
      <c r="AE1080" s="126"/>
      <c r="AF1080" s="49"/>
      <c r="AH1080" s="49"/>
    </row>
    <row r="1081" spans="1:34" ht="19.5" customHeight="1">
      <c r="A1081" s="9"/>
      <c r="B1081" s="10"/>
      <c r="C1081" s="3"/>
      <c r="D1081" s="10"/>
      <c r="E1081" s="11"/>
      <c r="F1081" s="7"/>
      <c r="G1081" s="8"/>
      <c r="H1081" s="5"/>
      <c r="I1081" s="6"/>
      <c r="J1081" s="7"/>
      <c r="K1081" s="8"/>
      <c r="L1081" s="5"/>
      <c r="M1081" s="6"/>
      <c r="N1081" s="33">
        <f t="shared" si="150"/>
        <v>0</v>
      </c>
      <c r="O1081" s="34">
        <f t="shared" si="151"/>
        <v>0</v>
      </c>
      <c r="P1081" s="35">
        <f t="shared" si="152"/>
        <v>0</v>
      </c>
      <c r="R1081" s="157" t="s">
        <v>340</v>
      </c>
      <c r="S1081" s="195">
        <v>16</v>
      </c>
      <c r="T1081" s="197">
        <v>0</v>
      </c>
      <c r="U1081" s="297">
        <v>1.3</v>
      </c>
      <c r="V1081" s="298"/>
      <c r="W1081" s="159">
        <v>11</v>
      </c>
      <c r="X1081" s="159">
        <v>6</v>
      </c>
      <c r="Y1081" s="193">
        <v>6</v>
      </c>
      <c r="Z1081" s="192">
        <v>5</v>
      </c>
      <c r="AA1081" s="173">
        <v>21</v>
      </c>
      <c r="AB1081" s="185">
        <v>1.3</v>
      </c>
      <c r="AC1081" s="181">
        <v>23</v>
      </c>
      <c r="AD1081" s="204">
        <v>16</v>
      </c>
      <c r="AE1081" s="126"/>
      <c r="AF1081" s="49"/>
      <c r="AH1081" s="49"/>
    </row>
    <row r="1082" spans="1:34" ht="19.5" customHeight="1">
      <c r="A1082" s="9"/>
      <c r="B1082" s="10"/>
      <c r="C1082" s="3"/>
      <c r="D1082" s="10"/>
      <c r="E1082" s="11"/>
      <c r="F1082" s="7"/>
      <c r="G1082" s="8"/>
      <c r="H1082" s="5"/>
      <c r="I1082" s="6"/>
      <c r="J1082" s="7"/>
      <c r="K1082" s="8"/>
      <c r="L1082" s="5"/>
      <c r="M1082" s="6"/>
      <c r="N1082" s="33">
        <f t="shared" si="150"/>
        <v>0</v>
      </c>
      <c r="O1082" s="34">
        <f t="shared" si="151"/>
        <v>0</v>
      </c>
      <c r="P1082" s="35">
        <f t="shared" si="152"/>
        <v>0</v>
      </c>
      <c r="R1082" s="119"/>
      <c r="T1082" s="119"/>
      <c r="U1082" s="119"/>
      <c r="V1082" s="119"/>
      <c r="AE1082" s="126"/>
      <c r="AF1082" s="126"/>
      <c r="AG1082" s="126"/>
      <c r="AH1082" s="126"/>
    </row>
    <row r="1083" spans="1:34" ht="19.5" customHeight="1">
      <c r="A1083" s="9"/>
      <c r="B1083" s="10"/>
      <c r="C1083" s="3"/>
      <c r="D1083" s="10"/>
      <c r="E1083" s="11"/>
      <c r="F1083" s="7"/>
      <c r="G1083" s="8"/>
      <c r="H1083" s="5"/>
      <c r="I1083" s="6"/>
      <c r="J1083" s="7"/>
      <c r="K1083" s="8"/>
      <c r="L1083" s="5"/>
      <c r="M1083" s="6"/>
      <c r="N1083" s="33">
        <f t="shared" si="150"/>
        <v>0</v>
      </c>
      <c r="O1083" s="34">
        <f t="shared" si="151"/>
        <v>0</v>
      </c>
      <c r="P1083" s="35">
        <f t="shared" si="152"/>
        <v>0</v>
      </c>
      <c r="R1083" s="124" t="s">
        <v>342</v>
      </c>
      <c r="S1083" s="194" t="s">
        <v>379</v>
      </c>
      <c r="T1083" s="196" t="s">
        <v>380</v>
      </c>
      <c r="U1083" s="183" t="s">
        <v>349</v>
      </c>
      <c r="V1083" s="189" t="s">
        <v>372</v>
      </c>
      <c r="W1083" s="177" t="s">
        <v>348</v>
      </c>
      <c r="X1083" s="178" t="s">
        <v>363</v>
      </c>
      <c r="Y1083" s="174" t="s">
        <v>362</v>
      </c>
      <c r="Z1083" s="186" t="s">
        <v>351</v>
      </c>
      <c r="AA1083" s="182" t="s">
        <v>350</v>
      </c>
      <c r="AB1083" s="203" t="s">
        <v>378</v>
      </c>
      <c r="AC1083" s="201"/>
      <c r="AD1083" s="201"/>
      <c r="AE1083" s="125"/>
      <c r="AF1083" s="202"/>
      <c r="AG1083" s="202"/>
      <c r="AH1083" s="125"/>
    </row>
    <row r="1084" spans="1:34" ht="19.5" customHeight="1">
      <c r="A1084" s="9"/>
      <c r="B1084" s="10"/>
      <c r="C1084" s="3"/>
      <c r="D1084" s="10"/>
      <c r="E1084" s="11"/>
      <c r="F1084" s="7"/>
      <c r="G1084" s="8"/>
      <c r="H1084" s="5"/>
      <c r="I1084" s="6"/>
      <c r="J1084" s="7"/>
      <c r="K1084" s="8"/>
      <c r="L1084" s="5"/>
      <c r="M1084" s="6"/>
      <c r="N1084" s="33">
        <f t="shared" si="150"/>
        <v>0</v>
      </c>
      <c r="O1084" s="34">
        <f t="shared" si="151"/>
        <v>0</v>
      </c>
      <c r="P1084" s="35">
        <f t="shared" si="152"/>
        <v>0</v>
      </c>
      <c r="R1084" s="124" t="s">
        <v>336</v>
      </c>
      <c r="S1084" s="160">
        <v>6.76</v>
      </c>
      <c r="T1084" s="198">
        <v>6.76</v>
      </c>
      <c r="U1084" s="172">
        <v>9.46</v>
      </c>
      <c r="V1084" s="190">
        <v>9.46</v>
      </c>
      <c r="W1084" s="176">
        <v>9.46</v>
      </c>
      <c r="X1084" s="179">
        <v>9.46</v>
      </c>
      <c r="Y1084" s="175">
        <v>9.46</v>
      </c>
      <c r="Z1084" s="185">
        <v>5.4</v>
      </c>
      <c r="AA1084" s="181">
        <v>5.4</v>
      </c>
      <c r="AB1084" s="204">
        <v>5.4</v>
      </c>
      <c r="AC1084" s="49"/>
      <c r="AD1084" s="126"/>
      <c r="AE1084" s="126"/>
      <c r="AF1084" s="126"/>
      <c r="AG1084" s="126"/>
      <c r="AH1084" s="126"/>
    </row>
    <row r="1085" spans="1:34" ht="19.5" customHeight="1">
      <c r="A1085" s="9"/>
      <c r="B1085" s="10"/>
      <c r="C1085" s="3"/>
      <c r="D1085" s="10"/>
      <c r="E1085" s="11"/>
      <c r="F1085" s="7"/>
      <c r="G1085" s="8"/>
      <c r="H1085" s="5"/>
      <c r="I1085" s="6"/>
      <c r="J1085" s="7"/>
      <c r="K1085" s="8"/>
      <c r="L1085" s="5"/>
      <c r="M1085" s="6"/>
      <c r="N1085" s="33">
        <f t="shared" si="150"/>
        <v>0</v>
      </c>
      <c r="O1085" s="34">
        <f t="shared" si="151"/>
        <v>0</v>
      </c>
      <c r="P1085" s="35">
        <f t="shared" si="152"/>
        <v>0</v>
      </c>
      <c r="R1085" s="124" t="s">
        <v>340</v>
      </c>
      <c r="S1085" s="160">
        <v>10</v>
      </c>
      <c r="T1085" s="198">
        <v>5</v>
      </c>
      <c r="U1085" s="172">
        <v>5</v>
      </c>
      <c r="V1085" s="190">
        <v>14</v>
      </c>
      <c r="W1085" s="176">
        <v>22</v>
      </c>
      <c r="X1085" s="179">
        <v>5</v>
      </c>
      <c r="Y1085" s="175">
        <v>20</v>
      </c>
      <c r="Z1085" s="185">
        <v>0</v>
      </c>
      <c r="AA1085" s="181">
        <v>22</v>
      </c>
      <c r="AB1085" s="204">
        <v>15</v>
      </c>
      <c r="AC1085" s="49"/>
      <c r="AD1085" s="126"/>
      <c r="AE1085" s="126"/>
      <c r="AF1085" s="126"/>
      <c r="AG1085" s="126"/>
      <c r="AH1085" s="126"/>
    </row>
    <row r="1086" spans="1:16" ht="19.5" customHeight="1">
      <c r="A1086" s="9"/>
      <c r="B1086" s="10"/>
      <c r="C1086" s="3"/>
      <c r="D1086" s="10"/>
      <c r="E1086" s="11"/>
      <c r="F1086" s="7"/>
      <c r="G1086" s="8"/>
      <c r="H1086" s="5"/>
      <c r="I1086" s="6"/>
      <c r="J1086" s="7"/>
      <c r="K1086" s="8"/>
      <c r="L1086" s="5"/>
      <c r="M1086" s="6"/>
      <c r="N1086" s="33">
        <f t="shared" si="150"/>
        <v>0</v>
      </c>
      <c r="O1086" s="34">
        <f t="shared" si="151"/>
        <v>0</v>
      </c>
      <c r="P1086" s="35">
        <f t="shared" si="152"/>
        <v>0</v>
      </c>
    </row>
    <row r="1087" spans="1:16" ht="19.5" customHeight="1">
      <c r="A1087" s="9"/>
      <c r="B1087" s="10"/>
      <c r="C1087" s="3"/>
      <c r="D1087" s="10"/>
      <c r="E1087" s="11"/>
      <c r="F1087" s="7"/>
      <c r="G1087" s="8"/>
      <c r="H1087" s="5"/>
      <c r="I1087" s="6"/>
      <c r="J1087" s="7"/>
      <c r="K1087" s="8"/>
      <c r="L1087" s="5"/>
      <c r="M1087" s="6"/>
      <c r="N1087" s="33">
        <f t="shared" si="150"/>
        <v>0</v>
      </c>
      <c r="O1087" s="34">
        <f t="shared" si="151"/>
        <v>0</v>
      </c>
      <c r="P1087" s="35">
        <f t="shared" si="152"/>
        <v>0</v>
      </c>
    </row>
    <row r="1088" spans="1:16" ht="19.5" customHeight="1" thickBot="1">
      <c r="A1088" s="9"/>
      <c r="B1088" s="10"/>
      <c r="C1088" s="3"/>
      <c r="D1088" s="10"/>
      <c r="E1088" s="11"/>
      <c r="F1088" s="7"/>
      <c r="G1088" s="8"/>
      <c r="H1088" s="5"/>
      <c r="I1088" s="6"/>
      <c r="J1088" s="7"/>
      <c r="K1088" s="8"/>
      <c r="L1088" s="5"/>
      <c r="M1088" s="6"/>
      <c r="N1088" s="33">
        <f t="shared" si="150"/>
        <v>0</v>
      </c>
      <c r="O1088" s="34">
        <f t="shared" si="151"/>
        <v>0</v>
      </c>
      <c r="P1088" s="35">
        <f t="shared" si="152"/>
        <v>0</v>
      </c>
    </row>
    <row r="1089" spans="1:16" ht="19.5" customHeight="1" thickBot="1">
      <c r="A1089" s="259" t="s">
        <v>14</v>
      </c>
      <c r="B1089" s="260"/>
      <c r="C1089" s="260"/>
      <c r="D1089" s="260"/>
      <c r="E1089" s="261"/>
      <c r="F1089" s="39">
        <f aca="true" t="shared" si="153" ref="F1089:O1089">SUM(F1079:F1088)</f>
        <v>16.18</v>
      </c>
      <c r="G1089" s="40">
        <f t="shared" si="153"/>
        <v>32</v>
      </c>
      <c r="H1089" s="41">
        <f t="shared" si="153"/>
        <v>10.8</v>
      </c>
      <c r="I1089" s="42">
        <f t="shared" si="153"/>
        <v>30</v>
      </c>
      <c r="J1089" s="39">
        <f t="shared" si="153"/>
        <v>0</v>
      </c>
      <c r="K1089" s="40">
        <f t="shared" si="153"/>
        <v>0</v>
      </c>
      <c r="L1089" s="41">
        <f t="shared" si="153"/>
        <v>0</v>
      </c>
      <c r="M1089" s="40">
        <f t="shared" si="153"/>
        <v>0</v>
      </c>
      <c r="N1089" s="43">
        <f t="shared" si="153"/>
        <v>26.98</v>
      </c>
      <c r="O1089" s="44">
        <f t="shared" si="153"/>
        <v>62</v>
      </c>
      <c r="P1089" s="32">
        <f t="shared" si="152"/>
        <v>88.98</v>
      </c>
    </row>
    <row r="1090" ht="19.5" customHeight="1"/>
    <row r="1091" spans="1:16" ht="19.5" customHeight="1">
      <c r="A1091" s="238" t="s">
        <v>0</v>
      </c>
      <c r="B1091" s="238"/>
      <c r="C1091" s="238"/>
      <c r="D1091" s="238"/>
      <c r="E1091" s="238"/>
      <c r="F1091" s="238"/>
      <c r="G1091" s="238"/>
      <c r="H1091" s="238"/>
      <c r="I1091" s="239"/>
      <c r="J1091" s="238"/>
      <c r="K1091" s="238"/>
      <c r="L1091" s="238"/>
      <c r="M1091" s="238"/>
      <c r="N1091" s="238"/>
      <c r="O1091" s="238"/>
      <c r="P1091" s="238"/>
    </row>
    <row r="1092" spans="1:16" ht="19.5" customHeight="1">
      <c r="A1092" s="238"/>
      <c r="B1092" s="238"/>
      <c r="C1092" s="238"/>
      <c r="D1092" s="238"/>
      <c r="E1092" s="238"/>
      <c r="F1092" s="238"/>
      <c r="G1092" s="238"/>
      <c r="H1092" s="238"/>
      <c r="I1092" s="239"/>
      <c r="J1092" s="240"/>
      <c r="K1092" s="240"/>
      <c r="L1092" s="239"/>
      <c r="M1092" s="239"/>
      <c r="N1092" s="239"/>
      <c r="O1092" s="239"/>
      <c r="P1092" s="239"/>
    </row>
    <row r="1093" spans="1:11" ht="19.5" customHeight="1">
      <c r="A1093" s="241" t="s">
        <v>72</v>
      </c>
      <c r="B1093" s="241"/>
      <c r="J1093" s="19"/>
      <c r="K1093" s="19"/>
    </row>
    <row r="1094" spans="1:2" ht="19.5" customHeight="1">
      <c r="A1094" s="241"/>
      <c r="B1094" s="241"/>
    </row>
    <row r="1095" spans="1:14" ht="19.5" customHeight="1">
      <c r="A1095" s="241"/>
      <c r="B1095" s="241"/>
      <c r="K1095" s="18"/>
      <c r="L1095" s="18"/>
      <c r="M1095" s="18"/>
      <c r="N1095" s="18"/>
    </row>
    <row r="1096" spans="1:16" ht="19.5" customHeight="1">
      <c r="A1096" s="263" t="s">
        <v>15</v>
      </c>
      <c r="B1096" s="272" t="s">
        <v>258</v>
      </c>
      <c r="C1096" s="272"/>
      <c r="D1096" s="272"/>
      <c r="E1096" s="29"/>
      <c r="F1096" s="16"/>
      <c r="G1096" s="16"/>
      <c r="H1096" s="16"/>
      <c r="K1096" s="255" t="s">
        <v>16</v>
      </c>
      <c r="L1096" s="255"/>
      <c r="M1096" s="227" t="str">
        <f>R9</f>
        <v>jún 2013</v>
      </c>
      <c r="N1096" s="227"/>
      <c r="O1096" s="227"/>
      <c r="P1096" s="227"/>
    </row>
    <row r="1097" spans="1:16" ht="19.5" customHeight="1">
      <c r="A1097" s="263"/>
      <c r="B1097" s="272"/>
      <c r="C1097" s="272"/>
      <c r="D1097" s="272"/>
      <c r="E1097" s="29"/>
      <c r="F1097" s="16"/>
      <c r="G1097" s="16"/>
      <c r="H1097" s="16"/>
      <c r="K1097" s="255"/>
      <c r="L1097" s="255"/>
      <c r="M1097" s="227"/>
      <c r="N1097" s="227"/>
      <c r="O1097" s="227"/>
      <c r="P1097" s="227"/>
    </row>
    <row r="1098" ht="19.5" customHeight="1" thickBot="1"/>
    <row r="1099" spans="1:16" ht="19.5" customHeight="1" thickBot="1">
      <c r="A1099" s="242" t="s">
        <v>2</v>
      </c>
      <c r="B1099" s="245" t="s">
        <v>3</v>
      </c>
      <c r="C1099" s="248" t="s">
        <v>4</v>
      </c>
      <c r="D1099" s="251" t="s">
        <v>5</v>
      </c>
      <c r="E1099" s="262" t="s">
        <v>6</v>
      </c>
      <c r="F1099" s="235" t="s">
        <v>7</v>
      </c>
      <c r="G1099" s="235"/>
      <c r="H1099" s="235"/>
      <c r="I1099" s="235"/>
      <c r="J1099" s="235"/>
      <c r="K1099" s="235"/>
      <c r="L1099" s="235"/>
      <c r="M1099" s="231"/>
      <c r="N1099" s="234" t="s">
        <v>12</v>
      </c>
      <c r="O1099" s="235"/>
      <c r="P1099" s="228" t="s">
        <v>14</v>
      </c>
    </row>
    <row r="1100" spans="1:16" ht="19.5" customHeight="1">
      <c r="A1100" s="243"/>
      <c r="B1100" s="246"/>
      <c r="C1100" s="249"/>
      <c r="D1100" s="252"/>
      <c r="E1100" s="232"/>
      <c r="F1100" s="256" t="s">
        <v>8</v>
      </c>
      <c r="G1100" s="257"/>
      <c r="H1100" s="258" t="s">
        <v>9</v>
      </c>
      <c r="I1100" s="258"/>
      <c r="J1100" s="256" t="s">
        <v>10</v>
      </c>
      <c r="K1100" s="257"/>
      <c r="L1100" s="258" t="s">
        <v>11</v>
      </c>
      <c r="M1100" s="257"/>
      <c r="N1100" s="236"/>
      <c r="O1100" s="237"/>
      <c r="P1100" s="229"/>
    </row>
    <row r="1101" spans="1:32" ht="19.5" customHeight="1" thickBot="1">
      <c r="A1101" s="244"/>
      <c r="B1101" s="247"/>
      <c r="C1101" s="250"/>
      <c r="D1101" s="253"/>
      <c r="E1101" s="233"/>
      <c r="F1101" s="20" t="s">
        <v>336</v>
      </c>
      <c r="G1101" s="21" t="s">
        <v>13</v>
      </c>
      <c r="H1101" s="20" t="s">
        <v>336</v>
      </c>
      <c r="I1101" s="22" t="s">
        <v>13</v>
      </c>
      <c r="J1101" s="20" t="s">
        <v>336</v>
      </c>
      <c r="K1101" s="21" t="s">
        <v>13</v>
      </c>
      <c r="L1101" s="20" t="s">
        <v>336</v>
      </c>
      <c r="M1101" s="21" t="s">
        <v>13</v>
      </c>
      <c r="N1101" s="20" t="s">
        <v>336</v>
      </c>
      <c r="O1101" s="22" t="s">
        <v>13</v>
      </c>
      <c r="P1101" s="230"/>
      <c r="AE1101" s="49"/>
      <c r="AF1101" s="49"/>
    </row>
    <row r="1102" spans="1:34" ht="19.5" customHeight="1">
      <c r="A1102" s="2" t="s">
        <v>588</v>
      </c>
      <c r="B1102" s="3" t="s">
        <v>618</v>
      </c>
      <c r="C1102" s="3" t="s">
        <v>361</v>
      </c>
      <c r="D1102" s="3" t="s">
        <v>504</v>
      </c>
      <c r="E1102" s="4"/>
      <c r="F1102" s="7">
        <v>8.09</v>
      </c>
      <c r="G1102" s="8">
        <v>16</v>
      </c>
      <c r="H1102" s="5">
        <v>5.4</v>
      </c>
      <c r="I1102" s="6">
        <v>15</v>
      </c>
      <c r="J1102" s="162"/>
      <c r="K1102" s="129"/>
      <c r="L1102" s="5"/>
      <c r="M1102" s="6"/>
      <c r="N1102" s="33">
        <f>SUM(F1102+H1102+J1102+L1102)</f>
        <v>13.49</v>
      </c>
      <c r="O1102" s="34">
        <f>SUM(G1102+I1102+K1102+M1102)</f>
        <v>31</v>
      </c>
      <c r="P1102" s="35">
        <f>SUM(N1102:O1102)</f>
        <v>44.49</v>
      </c>
      <c r="R1102" s="157" t="s">
        <v>8</v>
      </c>
      <c r="S1102" s="194" t="s">
        <v>355</v>
      </c>
      <c r="T1102" s="196" t="s">
        <v>356</v>
      </c>
      <c r="U1102" s="299" t="s">
        <v>376</v>
      </c>
      <c r="V1102" s="300"/>
      <c r="W1102" s="158" t="s">
        <v>353</v>
      </c>
      <c r="X1102" s="158" t="s">
        <v>354</v>
      </c>
      <c r="Y1102" s="183" t="s">
        <v>349</v>
      </c>
      <c r="Z1102" s="191" t="s">
        <v>363</v>
      </c>
      <c r="AA1102" s="173" t="s">
        <v>362</v>
      </c>
      <c r="AB1102" s="184" t="s">
        <v>351</v>
      </c>
      <c r="AC1102" s="180" t="s">
        <v>350</v>
      </c>
      <c r="AD1102" s="203" t="s">
        <v>377</v>
      </c>
      <c r="AE1102" s="202"/>
      <c r="AF1102" s="49"/>
      <c r="AH1102" s="49"/>
    </row>
    <row r="1103" spans="1:34" ht="19.5" customHeight="1">
      <c r="A1103" s="9"/>
      <c r="B1103" s="10"/>
      <c r="C1103" s="3"/>
      <c r="D1103" s="10"/>
      <c r="E1103" s="11"/>
      <c r="F1103" s="7"/>
      <c r="G1103" s="8"/>
      <c r="H1103" s="5"/>
      <c r="I1103" s="6"/>
      <c r="J1103" s="7"/>
      <c r="K1103" s="8"/>
      <c r="L1103" s="5"/>
      <c r="M1103" s="6"/>
      <c r="N1103" s="33">
        <f aca="true" t="shared" si="154" ref="N1103:N1111">SUM(F1103+H1103+J1103+L1103)</f>
        <v>0</v>
      </c>
      <c r="O1103" s="34">
        <f aca="true" t="shared" si="155" ref="O1103:O1111">SUM(G1103+I1103+K1103+M1103)</f>
        <v>0</v>
      </c>
      <c r="P1103" s="35">
        <f aca="true" t="shared" si="156" ref="P1103:P1112">SUM(N1103:O1103)</f>
        <v>0</v>
      </c>
      <c r="R1103" s="157" t="s">
        <v>336</v>
      </c>
      <c r="S1103" s="195">
        <v>4.04</v>
      </c>
      <c r="T1103" s="197">
        <v>4.04</v>
      </c>
      <c r="U1103" s="297">
        <v>9.44</v>
      </c>
      <c r="V1103" s="298"/>
      <c r="W1103" s="159">
        <v>10.81</v>
      </c>
      <c r="X1103" s="159">
        <v>10.81</v>
      </c>
      <c r="Y1103" s="193">
        <v>13.52</v>
      </c>
      <c r="Z1103" s="192">
        <v>13.52</v>
      </c>
      <c r="AA1103" s="173">
        <v>13.52</v>
      </c>
      <c r="AB1103" s="185">
        <v>5.4</v>
      </c>
      <c r="AC1103" s="181">
        <v>8.09</v>
      </c>
      <c r="AD1103" s="204">
        <v>8.09</v>
      </c>
      <c r="AE1103" s="126"/>
      <c r="AF1103" s="49"/>
      <c r="AH1103" s="49"/>
    </row>
    <row r="1104" spans="1:34" ht="19.5" customHeight="1">
      <c r="A1104" s="9"/>
      <c r="B1104" s="10"/>
      <c r="C1104" s="3"/>
      <c r="D1104" s="10"/>
      <c r="E1104" s="11"/>
      <c r="F1104" s="7"/>
      <c r="G1104" s="8"/>
      <c r="H1104" s="5"/>
      <c r="I1104" s="6"/>
      <c r="J1104" s="7"/>
      <c r="K1104" s="8"/>
      <c r="L1104" s="5"/>
      <c r="M1104" s="6"/>
      <c r="N1104" s="33">
        <f t="shared" si="154"/>
        <v>0</v>
      </c>
      <c r="O1104" s="34">
        <f t="shared" si="155"/>
        <v>0</v>
      </c>
      <c r="P1104" s="35">
        <f t="shared" si="156"/>
        <v>0</v>
      </c>
      <c r="R1104" s="157" t="s">
        <v>340</v>
      </c>
      <c r="S1104" s="195">
        <v>16</v>
      </c>
      <c r="T1104" s="197">
        <v>0</v>
      </c>
      <c r="U1104" s="297">
        <v>1.3</v>
      </c>
      <c r="V1104" s="298"/>
      <c r="W1104" s="159">
        <v>11</v>
      </c>
      <c r="X1104" s="159">
        <v>6</v>
      </c>
      <c r="Y1104" s="193">
        <v>6</v>
      </c>
      <c r="Z1104" s="192">
        <v>5</v>
      </c>
      <c r="AA1104" s="173">
        <v>21</v>
      </c>
      <c r="AB1104" s="185">
        <v>1.3</v>
      </c>
      <c r="AC1104" s="181">
        <v>23</v>
      </c>
      <c r="AD1104" s="204">
        <v>16</v>
      </c>
      <c r="AE1104" s="126"/>
      <c r="AF1104" s="49"/>
      <c r="AH1104" s="49"/>
    </row>
    <row r="1105" spans="1:34" ht="19.5" customHeight="1">
      <c r="A1105" s="9"/>
      <c r="B1105" s="10"/>
      <c r="C1105" s="3"/>
      <c r="D1105" s="10"/>
      <c r="E1105" s="11"/>
      <c r="F1105" s="7"/>
      <c r="G1105" s="8"/>
      <c r="H1105" s="5"/>
      <c r="I1105" s="6"/>
      <c r="J1105" s="7"/>
      <c r="K1105" s="8"/>
      <c r="L1105" s="5"/>
      <c r="M1105" s="6"/>
      <c r="N1105" s="33">
        <f t="shared" si="154"/>
        <v>0</v>
      </c>
      <c r="O1105" s="34">
        <f t="shared" si="155"/>
        <v>0</v>
      </c>
      <c r="P1105" s="35">
        <f t="shared" si="156"/>
        <v>0</v>
      </c>
      <c r="R1105" s="119"/>
      <c r="T1105" s="119"/>
      <c r="U1105" s="119"/>
      <c r="V1105" s="119"/>
      <c r="AE1105" s="126"/>
      <c r="AF1105" s="126"/>
      <c r="AG1105" s="126"/>
      <c r="AH1105" s="126"/>
    </row>
    <row r="1106" spans="1:34" ht="19.5" customHeight="1">
      <c r="A1106" s="9"/>
      <c r="B1106" s="10"/>
      <c r="C1106" s="3"/>
      <c r="D1106" s="10"/>
      <c r="E1106" s="11"/>
      <c r="F1106" s="7"/>
      <c r="G1106" s="8"/>
      <c r="H1106" s="5"/>
      <c r="I1106" s="6"/>
      <c r="J1106" s="7"/>
      <c r="K1106" s="8"/>
      <c r="L1106" s="5"/>
      <c r="M1106" s="6"/>
      <c r="N1106" s="33">
        <f t="shared" si="154"/>
        <v>0</v>
      </c>
      <c r="O1106" s="34">
        <f t="shared" si="155"/>
        <v>0</v>
      </c>
      <c r="P1106" s="35">
        <f t="shared" si="156"/>
        <v>0</v>
      </c>
      <c r="R1106" s="124" t="s">
        <v>342</v>
      </c>
      <c r="S1106" s="194" t="s">
        <v>379</v>
      </c>
      <c r="T1106" s="196" t="s">
        <v>380</v>
      </c>
      <c r="U1106" s="183" t="s">
        <v>349</v>
      </c>
      <c r="V1106" s="189" t="s">
        <v>372</v>
      </c>
      <c r="W1106" s="177" t="s">
        <v>348</v>
      </c>
      <c r="X1106" s="178" t="s">
        <v>363</v>
      </c>
      <c r="Y1106" s="174" t="s">
        <v>362</v>
      </c>
      <c r="Z1106" s="186" t="s">
        <v>351</v>
      </c>
      <c r="AA1106" s="182" t="s">
        <v>350</v>
      </c>
      <c r="AB1106" s="203" t="s">
        <v>378</v>
      </c>
      <c r="AC1106" s="201"/>
      <c r="AD1106" s="201"/>
      <c r="AE1106" s="125"/>
      <c r="AF1106" s="202"/>
      <c r="AG1106" s="202"/>
      <c r="AH1106" s="125"/>
    </row>
    <row r="1107" spans="1:34" ht="19.5" customHeight="1">
      <c r="A1107" s="9"/>
      <c r="B1107" s="10"/>
      <c r="C1107" s="3"/>
      <c r="D1107" s="10"/>
      <c r="E1107" s="11"/>
      <c r="F1107" s="7"/>
      <c r="G1107" s="8"/>
      <c r="H1107" s="5"/>
      <c r="I1107" s="6"/>
      <c r="J1107" s="7"/>
      <c r="K1107" s="8"/>
      <c r="L1107" s="5"/>
      <c r="M1107" s="6"/>
      <c r="N1107" s="33">
        <f t="shared" si="154"/>
        <v>0</v>
      </c>
      <c r="O1107" s="34">
        <f t="shared" si="155"/>
        <v>0</v>
      </c>
      <c r="P1107" s="35">
        <f t="shared" si="156"/>
        <v>0</v>
      </c>
      <c r="R1107" s="124" t="s">
        <v>336</v>
      </c>
      <c r="S1107" s="160">
        <v>6.76</v>
      </c>
      <c r="T1107" s="198">
        <v>6.76</v>
      </c>
      <c r="U1107" s="172">
        <v>9.46</v>
      </c>
      <c r="V1107" s="190">
        <v>9.46</v>
      </c>
      <c r="W1107" s="176">
        <v>9.46</v>
      </c>
      <c r="X1107" s="179">
        <v>9.46</v>
      </c>
      <c r="Y1107" s="175">
        <v>9.46</v>
      </c>
      <c r="Z1107" s="185">
        <v>5.4</v>
      </c>
      <c r="AA1107" s="181">
        <v>5.4</v>
      </c>
      <c r="AB1107" s="204">
        <v>5.4</v>
      </c>
      <c r="AC1107" s="49"/>
      <c r="AD1107" s="126"/>
      <c r="AE1107" s="126"/>
      <c r="AF1107" s="126"/>
      <c r="AG1107" s="126"/>
      <c r="AH1107" s="126"/>
    </row>
    <row r="1108" spans="1:34" ht="19.5" customHeight="1">
      <c r="A1108" s="9"/>
      <c r="B1108" s="10"/>
      <c r="C1108" s="3"/>
      <c r="D1108" s="10"/>
      <c r="E1108" s="11"/>
      <c r="F1108" s="7"/>
      <c r="G1108" s="8"/>
      <c r="H1108" s="5"/>
      <c r="I1108" s="6"/>
      <c r="J1108" s="7"/>
      <c r="K1108" s="8"/>
      <c r="L1108" s="5"/>
      <c r="M1108" s="6"/>
      <c r="N1108" s="33">
        <f t="shared" si="154"/>
        <v>0</v>
      </c>
      <c r="O1108" s="34">
        <f t="shared" si="155"/>
        <v>0</v>
      </c>
      <c r="P1108" s="35">
        <f t="shared" si="156"/>
        <v>0</v>
      </c>
      <c r="R1108" s="124" t="s">
        <v>340</v>
      </c>
      <c r="S1108" s="160">
        <v>10</v>
      </c>
      <c r="T1108" s="198">
        <v>5</v>
      </c>
      <c r="U1108" s="172">
        <v>5</v>
      </c>
      <c r="V1108" s="190">
        <v>14</v>
      </c>
      <c r="W1108" s="176">
        <v>22</v>
      </c>
      <c r="X1108" s="179">
        <v>5</v>
      </c>
      <c r="Y1108" s="175">
        <v>20</v>
      </c>
      <c r="Z1108" s="185">
        <v>0</v>
      </c>
      <c r="AA1108" s="181">
        <v>22</v>
      </c>
      <c r="AB1108" s="204">
        <v>15</v>
      </c>
      <c r="AC1108" s="49"/>
      <c r="AD1108" s="126"/>
      <c r="AE1108" s="126"/>
      <c r="AF1108" s="126"/>
      <c r="AG1108" s="126"/>
      <c r="AH1108" s="126"/>
    </row>
    <row r="1109" spans="1:22" ht="19.5" customHeight="1">
      <c r="A1109" s="9"/>
      <c r="B1109" s="10"/>
      <c r="C1109" s="3"/>
      <c r="D1109" s="10"/>
      <c r="E1109" s="11"/>
      <c r="F1109" s="7"/>
      <c r="G1109" s="8"/>
      <c r="H1109" s="5"/>
      <c r="I1109" s="6"/>
      <c r="J1109" s="7"/>
      <c r="K1109" s="8"/>
      <c r="L1109" s="5"/>
      <c r="M1109" s="6"/>
      <c r="N1109" s="33">
        <f t="shared" si="154"/>
        <v>0</v>
      </c>
      <c r="O1109" s="34">
        <f t="shared" si="155"/>
        <v>0</v>
      </c>
      <c r="P1109" s="35">
        <f t="shared" si="156"/>
        <v>0</v>
      </c>
      <c r="T1109" s="1"/>
      <c r="U1109" s="1"/>
      <c r="V1109" s="1"/>
    </row>
    <row r="1110" spans="1:22" ht="19.5" customHeight="1">
      <c r="A1110" s="9"/>
      <c r="B1110" s="10"/>
      <c r="C1110" s="3"/>
      <c r="D1110" s="10"/>
      <c r="E1110" s="11"/>
      <c r="F1110" s="7"/>
      <c r="G1110" s="8"/>
      <c r="H1110" s="5"/>
      <c r="I1110" s="6"/>
      <c r="J1110" s="7"/>
      <c r="K1110" s="8"/>
      <c r="L1110" s="5"/>
      <c r="M1110" s="6"/>
      <c r="N1110" s="33">
        <f t="shared" si="154"/>
        <v>0</v>
      </c>
      <c r="O1110" s="34">
        <f t="shared" si="155"/>
        <v>0</v>
      </c>
      <c r="P1110" s="35">
        <f t="shared" si="156"/>
        <v>0</v>
      </c>
      <c r="T1110" s="1"/>
      <c r="U1110" s="1"/>
      <c r="V1110" s="1"/>
    </row>
    <row r="1111" spans="1:22" ht="19.5" customHeight="1" thickBot="1">
      <c r="A1111" s="9"/>
      <c r="B1111" s="10"/>
      <c r="C1111" s="3"/>
      <c r="D1111" s="10"/>
      <c r="E1111" s="11"/>
      <c r="F1111" s="7"/>
      <c r="G1111" s="8"/>
      <c r="H1111" s="5"/>
      <c r="I1111" s="6"/>
      <c r="J1111" s="7"/>
      <c r="K1111" s="8"/>
      <c r="L1111" s="5"/>
      <c r="M1111" s="6"/>
      <c r="N1111" s="33">
        <f t="shared" si="154"/>
        <v>0</v>
      </c>
      <c r="O1111" s="34">
        <f t="shared" si="155"/>
        <v>0</v>
      </c>
      <c r="P1111" s="35">
        <f t="shared" si="156"/>
        <v>0</v>
      </c>
      <c r="T1111" s="1"/>
      <c r="U1111" s="1"/>
      <c r="V1111" s="1"/>
    </row>
    <row r="1112" spans="1:16" ht="19.5" customHeight="1" thickBot="1">
      <c r="A1112" s="259" t="s">
        <v>14</v>
      </c>
      <c r="B1112" s="260"/>
      <c r="C1112" s="260"/>
      <c r="D1112" s="260"/>
      <c r="E1112" s="261"/>
      <c r="F1112" s="39">
        <f aca="true" t="shared" si="157" ref="F1112:O1112">SUM(F1102:F1111)</f>
        <v>8.09</v>
      </c>
      <c r="G1112" s="40">
        <f t="shared" si="157"/>
        <v>16</v>
      </c>
      <c r="H1112" s="41">
        <f t="shared" si="157"/>
        <v>5.4</v>
      </c>
      <c r="I1112" s="42">
        <f t="shared" si="157"/>
        <v>15</v>
      </c>
      <c r="J1112" s="39">
        <f t="shared" si="157"/>
        <v>0</v>
      </c>
      <c r="K1112" s="40">
        <f t="shared" si="157"/>
        <v>0</v>
      </c>
      <c r="L1112" s="41">
        <f t="shared" si="157"/>
        <v>0</v>
      </c>
      <c r="M1112" s="40">
        <f t="shared" si="157"/>
        <v>0</v>
      </c>
      <c r="N1112" s="43">
        <f t="shared" si="157"/>
        <v>13.49</v>
      </c>
      <c r="O1112" s="44">
        <f t="shared" si="157"/>
        <v>31</v>
      </c>
      <c r="P1112" s="32">
        <f t="shared" si="156"/>
        <v>44.49</v>
      </c>
    </row>
    <row r="1113" ht="19.5" customHeight="1"/>
    <row r="1114" spans="1:16" ht="19.5" customHeight="1">
      <c r="A1114" s="238" t="s">
        <v>0</v>
      </c>
      <c r="B1114" s="238"/>
      <c r="C1114" s="238"/>
      <c r="D1114" s="238"/>
      <c r="E1114" s="238"/>
      <c r="F1114" s="238"/>
      <c r="G1114" s="238"/>
      <c r="H1114" s="238"/>
      <c r="I1114" s="239"/>
      <c r="J1114" s="238"/>
      <c r="K1114" s="238"/>
      <c r="L1114" s="238"/>
      <c r="M1114" s="238"/>
      <c r="N1114" s="238"/>
      <c r="O1114" s="238"/>
      <c r="P1114" s="238"/>
    </row>
    <row r="1115" spans="1:16" ht="19.5" customHeight="1">
      <c r="A1115" s="238"/>
      <c r="B1115" s="238"/>
      <c r="C1115" s="238"/>
      <c r="D1115" s="238"/>
      <c r="E1115" s="238"/>
      <c r="F1115" s="238"/>
      <c r="G1115" s="238"/>
      <c r="H1115" s="238"/>
      <c r="I1115" s="239"/>
      <c r="J1115" s="240"/>
      <c r="K1115" s="240"/>
      <c r="L1115" s="239"/>
      <c r="M1115" s="239"/>
      <c r="N1115" s="239"/>
      <c r="O1115" s="239"/>
      <c r="P1115" s="239"/>
    </row>
    <row r="1116" spans="1:11" ht="19.5" customHeight="1">
      <c r="A1116" s="241" t="s">
        <v>73</v>
      </c>
      <c r="B1116" s="241"/>
      <c r="J1116" s="19"/>
      <c r="K1116" s="19"/>
    </row>
    <row r="1117" spans="1:2" ht="19.5" customHeight="1">
      <c r="A1117" s="241"/>
      <c r="B1117" s="241"/>
    </row>
    <row r="1118" spans="11:14" ht="19.5" customHeight="1">
      <c r="K1118" s="18"/>
      <c r="L1118" s="18"/>
      <c r="M1118" s="18"/>
      <c r="N1118" s="18"/>
    </row>
    <row r="1119" spans="1:16" ht="19.5" customHeight="1">
      <c r="A1119" s="263" t="s">
        <v>15</v>
      </c>
      <c r="B1119" s="254" t="s">
        <v>173</v>
      </c>
      <c r="C1119" s="254"/>
      <c r="D1119" s="254"/>
      <c r="E1119" s="29"/>
      <c r="F1119" s="16"/>
      <c r="G1119" s="16"/>
      <c r="H1119" s="16"/>
      <c r="K1119" s="255" t="s">
        <v>16</v>
      </c>
      <c r="L1119" s="255"/>
      <c r="M1119" s="227" t="str">
        <f>R9</f>
        <v>jún 2013</v>
      </c>
      <c r="N1119" s="227"/>
      <c r="O1119" s="227"/>
      <c r="P1119" s="227"/>
    </row>
    <row r="1120" spans="1:16" ht="19.5" customHeight="1">
      <c r="A1120" s="263"/>
      <c r="B1120" s="254"/>
      <c r="C1120" s="254"/>
      <c r="D1120" s="254"/>
      <c r="E1120" s="29"/>
      <c r="F1120" s="16"/>
      <c r="G1120" s="16"/>
      <c r="H1120" s="16"/>
      <c r="K1120" s="255"/>
      <c r="L1120" s="255"/>
      <c r="M1120" s="227"/>
      <c r="N1120" s="227"/>
      <c r="O1120" s="227"/>
      <c r="P1120" s="227"/>
    </row>
    <row r="1121" ht="19.5" customHeight="1" thickBot="1"/>
    <row r="1122" spans="1:16" ht="19.5" customHeight="1" thickBot="1">
      <c r="A1122" s="242" t="s">
        <v>2</v>
      </c>
      <c r="B1122" s="245" t="s">
        <v>3</v>
      </c>
      <c r="C1122" s="248" t="s">
        <v>4</v>
      </c>
      <c r="D1122" s="251" t="s">
        <v>5</v>
      </c>
      <c r="E1122" s="262" t="s">
        <v>6</v>
      </c>
      <c r="F1122" s="235" t="s">
        <v>7</v>
      </c>
      <c r="G1122" s="235"/>
      <c r="H1122" s="235"/>
      <c r="I1122" s="235"/>
      <c r="J1122" s="235"/>
      <c r="K1122" s="235"/>
      <c r="L1122" s="235"/>
      <c r="M1122" s="231"/>
      <c r="N1122" s="234" t="s">
        <v>12</v>
      </c>
      <c r="O1122" s="235"/>
      <c r="P1122" s="228" t="s">
        <v>14</v>
      </c>
    </row>
    <row r="1123" spans="1:16" ht="19.5" customHeight="1">
      <c r="A1123" s="243"/>
      <c r="B1123" s="246"/>
      <c r="C1123" s="249"/>
      <c r="D1123" s="252"/>
      <c r="E1123" s="232"/>
      <c r="F1123" s="256" t="s">
        <v>8</v>
      </c>
      <c r="G1123" s="257"/>
      <c r="H1123" s="258" t="s">
        <v>9</v>
      </c>
      <c r="I1123" s="258"/>
      <c r="J1123" s="256" t="s">
        <v>10</v>
      </c>
      <c r="K1123" s="257"/>
      <c r="L1123" s="258" t="s">
        <v>11</v>
      </c>
      <c r="M1123" s="257"/>
      <c r="N1123" s="236"/>
      <c r="O1123" s="237"/>
      <c r="P1123" s="229"/>
    </row>
    <row r="1124" spans="1:16" ht="19.5" customHeight="1" thickBot="1">
      <c r="A1124" s="244"/>
      <c r="B1124" s="247"/>
      <c r="C1124" s="250"/>
      <c r="D1124" s="253"/>
      <c r="E1124" s="233"/>
      <c r="F1124" s="20" t="s">
        <v>336</v>
      </c>
      <c r="G1124" s="21" t="s">
        <v>13</v>
      </c>
      <c r="H1124" s="20" t="s">
        <v>336</v>
      </c>
      <c r="I1124" s="22" t="s">
        <v>13</v>
      </c>
      <c r="J1124" s="20" t="s">
        <v>336</v>
      </c>
      <c r="K1124" s="21" t="s">
        <v>13</v>
      </c>
      <c r="L1124" s="20" t="s">
        <v>336</v>
      </c>
      <c r="M1124" s="21" t="s">
        <v>13</v>
      </c>
      <c r="N1124" s="20" t="s">
        <v>336</v>
      </c>
      <c r="O1124" s="22" t="s">
        <v>13</v>
      </c>
      <c r="P1124" s="230"/>
    </row>
    <row r="1125" spans="1:34" ht="19.5" customHeight="1">
      <c r="A1125" s="2" t="s">
        <v>452</v>
      </c>
      <c r="B1125" s="3" t="s">
        <v>488</v>
      </c>
      <c r="C1125" s="3" t="s">
        <v>361</v>
      </c>
      <c r="D1125" s="3" t="s">
        <v>403</v>
      </c>
      <c r="E1125" s="4"/>
      <c r="F1125" s="7">
        <v>8.09</v>
      </c>
      <c r="G1125" s="8">
        <v>16</v>
      </c>
      <c r="H1125" s="5">
        <v>5.4</v>
      </c>
      <c r="I1125" s="6">
        <v>15</v>
      </c>
      <c r="J1125" s="162"/>
      <c r="K1125" s="129"/>
      <c r="L1125" s="5"/>
      <c r="M1125" s="6"/>
      <c r="N1125" s="33">
        <f>SUM(F1125+H1125+J1125+L1125)</f>
        <v>13.49</v>
      </c>
      <c r="O1125" s="34">
        <f>SUM(G1125+I1125+K1125+M1125)</f>
        <v>31</v>
      </c>
      <c r="P1125" s="35">
        <f>SUM(N1125:O1125)</f>
        <v>44.49</v>
      </c>
      <c r="R1125" s="157" t="s">
        <v>8</v>
      </c>
      <c r="S1125" s="194" t="s">
        <v>355</v>
      </c>
      <c r="T1125" s="196" t="s">
        <v>356</v>
      </c>
      <c r="U1125" s="299" t="s">
        <v>376</v>
      </c>
      <c r="V1125" s="300"/>
      <c r="W1125" s="158" t="s">
        <v>353</v>
      </c>
      <c r="X1125" s="158" t="s">
        <v>354</v>
      </c>
      <c r="Y1125" s="183" t="s">
        <v>349</v>
      </c>
      <c r="Z1125" s="191" t="s">
        <v>363</v>
      </c>
      <c r="AA1125" s="173" t="s">
        <v>362</v>
      </c>
      <c r="AB1125" s="184" t="s">
        <v>351</v>
      </c>
      <c r="AC1125" s="180" t="s">
        <v>350</v>
      </c>
      <c r="AD1125" s="203" t="s">
        <v>377</v>
      </c>
      <c r="AE1125" s="202"/>
      <c r="AF1125" s="49"/>
      <c r="AH1125" s="49"/>
    </row>
    <row r="1126" spans="1:34" ht="19.5" customHeight="1">
      <c r="A1126" s="9" t="s">
        <v>721</v>
      </c>
      <c r="B1126" s="10" t="s">
        <v>765</v>
      </c>
      <c r="C1126" s="3" t="s">
        <v>361</v>
      </c>
      <c r="D1126" s="10" t="s">
        <v>391</v>
      </c>
      <c r="E1126" s="11" t="s">
        <v>713</v>
      </c>
      <c r="F1126" s="7">
        <v>8.09</v>
      </c>
      <c r="G1126" s="8">
        <v>16</v>
      </c>
      <c r="H1126" s="5">
        <v>5.4</v>
      </c>
      <c r="I1126" s="6">
        <v>15</v>
      </c>
      <c r="J1126" s="7"/>
      <c r="K1126" s="8"/>
      <c r="L1126" s="5"/>
      <c r="M1126" s="6"/>
      <c r="N1126" s="33">
        <f aca="true" t="shared" si="158" ref="N1126:N1134">SUM(F1126+H1126+J1126+L1126)</f>
        <v>13.49</v>
      </c>
      <c r="O1126" s="34">
        <f aca="true" t="shared" si="159" ref="O1126:O1134">SUM(G1126+I1126+K1126+M1126)</f>
        <v>31</v>
      </c>
      <c r="P1126" s="35">
        <f aca="true" t="shared" si="160" ref="P1126:P1135">SUM(N1126:O1126)</f>
        <v>44.49</v>
      </c>
      <c r="R1126" s="157" t="s">
        <v>336</v>
      </c>
      <c r="S1126" s="195">
        <v>4.04</v>
      </c>
      <c r="T1126" s="197">
        <v>4.04</v>
      </c>
      <c r="U1126" s="297">
        <v>9.44</v>
      </c>
      <c r="V1126" s="298"/>
      <c r="W1126" s="159">
        <v>10.81</v>
      </c>
      <c r="X1126" s="159">
        <v>10.81</v>
      </c>
      <c r="Y1126" s="193">
        <v>13.52</v>
      </c>
      <c r="Z1126" s="192">
        <v>13.52</v>
      </c>
      <c r="AA1126" s="173">
        <v>13.52</v>
      </c>
      <c r="AB1126" s="185">
        <v>5.4</v>
      </c>
      <c r="AC1126" s="181">
        <v>8.09</v>
      </c>
      <c r="AD1126" s="204">
        <v>8.09</v>
      </c>
      <c r="AE1126" s="126"/>
      <c r="AF1126" s="49"/>
      <c r="AH1126" s="49"/>
    </row>
    <row r="1127" spans="1:34" ht="19.5" customHeight="1">
      <c r="A1127" s="9"/>
      <c r="B1127" s="10"/>
      <c r="C1127" s="3"/>
      <c r="D1127" s="10"/>
      <c r="E1127" s="11"/>
      <c r="F1127" s="7"/>
      <c r="G1127" s="8"/>
      <c r="H1127" s="5"/>
      <c r="I1127" s="6"/>
      <c r="J1127" s="7"/>
      <c r="K1127" s="8"/>
      <c r="L1127" s="5"/>
      <c r="M1127" s="6"/>
      <c r="N1127" s="33">
        <f t="shared" si="158"/>
        <v>0</v>
      </c>
      <c r="O1127" s="34">
        <f t="shared" si="159"/>
        <v>0</v>
      </c>
      <c r="P1127" s="35">
        <f t="shared" si="160"/>
        <v>0</v>
      </c>
      <c r="R1127" s="157" t="s">
        <v>340</v>
      </c>
      <c r="S1127" s="195">
        <v>16</v>
      </c>
      <c r="T1127" s="197">
        <v>0</v>
      </c>
      <c r="U1127" s="297">
        <v>1.3</v>
      </c>
      <c r="V1127" s="298"/>
      <c r="W1127" s="159">
        <v>11</v>
      </c>
      <c r="X1127" s="159">
        <v>6</v>
      </c>
      <c r="Y1127" s="193">
        <v>6</v>
      </c>
      <c r="Z1127" s="192">
        <v>5</v>
      </c>
      <c r="AA1127" s="173">
        <v>21</v>
      </c>
      <c r="AB1127" s="185">
        <v>1.3</v>
      </c>
      <c r="AC1127" s="181">
        <v>23</v>
      </c>
      <c r="AD1127" s="204">
        <v>16</v>
      </c>
      <c r="AE1127" s="126"/>
      <c r="AF1127" s="49"/>
      <c r="AH1127" s="49"/>
    </row>
    <row r="1128" spans="1:34" ht="19.5" customHeight="1">
      <c r="A1128" s="9"/>
      <c r="B1128" s="10"/>
      <c r="C1128" s="3"/>
      <c r="D1128" s="10"/>
      <c r="E1128" s="11"/>
      <c r="F1128" s="7"/>
      <c r="G1128" s="8"/>
      <c r="H1128" s="5"/>
      <c r="I1128" s="6"/>
      <c r="J1128" s="7"/>
      <c r="K1128" s="8"/>
      <c r="L1128" s="5"/>
      <c r="M1128" s="6"/>
      <c r="N1128" s="33">
        <f t="shared" si="158"/>
        <v>0</v>
      </c>
      <c r="O1128" s="34">
        <f t="shared" si="159"/>
        <v>0</v>
      </c>
      <c r="P1128" s="35">
        <f t="shared" si="160"/>
        <v>0</v>
      </c>
      <c r="R1128" s="119"/>
      <c r="T1128" s="119"/>
      <c r="U1128" s="119"/>
      <c r="V1128" s="119"/>
      <c r="AE1128" s="126"/>
      <c r="AF1128" s="126"/>
      <c r="AG1128" s="126"/>
      <c r="AH1128" s="126"/>
    </row>
    <row r="1129" spans="1:34" ht="19.5" customHeight="1">
      <c r="A1129" s="9"/>
      <c r="B1129" s="10"/>
      <c r="C1129" s="3"/>
      <c r="D1129" s="10"/>
      <c r="E1129" s="11"/>
      <c r="F1129" s="7"/>
      <c r="G1129" s="8"/>
      <c r="H1129" s="5"/>
      <c r="I1129" s="6"/>
      <c r="J1129" s="7"/>
      <c r="K1129" s="8"/>
      <c r="L1129" s="5"/>
      <c r="M1129" s="6"/>
      <c r="N1129" s="33">
        <f t="shared" si="158"/>
        <v>0</v>
      </c>
      <c r="O1129" s="34">
        <f t="shared" si="159"/>
        <v>0</v>
      </c>
      <c r="P1129" s="35">
        <f t="shared" si="160"/>
        <v>0</v>
      </c>
      <c r="R1129" s="124" t="s">
        <v>342</v>
      </c>
      <c r="S1129" s="194" t="s">
        <v>379</v>
      </c>
      <c r="T1129" s="196" t="s">
        <v>380</v>
      </c>
      <c r="U1129" s="183" t="s">
        <v>349</v>
      </c>
      <c r="V1129" s="189" t="s">
        <v>372</v>
      </c>
      <c r="W1129" s="177" t="s">
        <v>348</v>
      </c>
      <c r="X1129" s="178" t="s">
        <v>363</v>
      </c>
      <c r="Y1129" s="174" t="s">
        <v>362</v>
      </c>
      <c r="Z1129" s="186" t="s">
        <v>351</v>
      </c>
      <c r="AA1129" s="182" t="s">
        <v>350</v>
      </c>
      <c r="AB1129" s="203" t="s">
        <v>378</v>
      </c>
      <c r="AC1129" s="201"/>
      <c r="AD1129" s="201"/>
      <c r="AE1129" s="125"/>
      <c r="AF1129" s="202"/>
      <c r="AG1129" s="202"/>
      <c r="AH1129" s="125"/>
    </row>
    <row r="1130" spans="1:34" ht="19.5" customHeight="1">
      <c r="A1130" s="9"/>
      <c r="B1130" s="10"/>
      <c r="C1130" s="3"/>
      <c r="D1130" s="10"/>
      <c r="E1130" s="11"/>
      <c r="F1130" s="7"/>
      <c r="G1130" s="8"/>
      <c r="H1130" s="5"/>
      <c r="I1130" s="6"/>
      <c r="J1130" s="7"/>
      <c r="K1130" s="8"/>
      <c r="L1130" s="5"/>
      <c r="M1130" s="6"/>
      <c r="N1130" s="33">
        <f t="shared" si="158"/>
        <v>0</v>
      </c>
      <c r="O1130" s="34">
        <f t="shared" si="159"/>
        <v>0</v>
      </c>
      <c r="P1130" s="35">
        <f t="shared" si="160"/>
        <v>0</v>
      </c>
      <c r="R1130" s="124" t="s">
        <v>336</v>
      </c>
      <c r="S1130" s="160">
        <v>6.76</v>
      </c>
      <c r="T1130" s="198">
        <v>6.76</v>
      </c>
      <c r="U1130" s="172">
        <v>9.46</v>
      </c>
      <c r="V1130" s="190">
        <v>9.46</v>
      </c>
      <c r="W1130" s="176">
        <v>9.46</v>
      </c>
      <c r="X1130" s="179">
        <v>9.46</v>
      </c>
      <c r="Y1130" s="175">
        <v>9.46</v>
      </c>
      <c r="Z1130" s="185">
        <v>5.4</v>
      </c>
      <c r="AA1130" s="181">
        <v>5.4</v>
      </c>
      <c r="AB1130" s="204">
        <v>5.4</v>
      </c>
      <c r="AC1130" s="49"/>
      <c r="AD1130" s="126"/>
      <c r="AE1130" s="126"/>
      <c r="AF1130" s="126"/>
      <c r="AG1130" s="126"/>
      <c r="AH1130" s="126"/>
    </row>
    <row r="1131" spans="1:34" ht="19.5" customHeight="1">
      <c r="A1131" s="9"/>
      <c r="B1131" s="10"/>
      <c r="C1131" s="3"/>
      <c r="D1131" s="10"/>
      <c r="E1131" s="11"/>
      <c r="F1131" s="7"/>
      <c r="G1131" s="8"/>
      <c r="H1131" s="5"/>
      <c r="I1131" s="6"/>
      <c r="J1131" s="7"/>
      <c r="K1131" s="8"/>
      <c r="L1131" s="5"/>
      <c r="M1131" s="6"/>
      <c r="N1131" s="33">
        <f t="shared" si="158"/>
        <v>0</v>
      </c>
      <c r="O1131" s="34">
        <f t="shared" si="159"/>
        <v>0</v>
      </c>
      <c r="P1131" s="35">
        <f t="shared" si="160"/>
        <v>0</v>
      </c>
      <c r="R1131" s="124" t="s">
        <v>340</v>
      </c>
      <c r="S1131" s="160">
        <v>10</v>
      </c>
      <c r="T1131" s="198">
        <v>5</v>
      </c>
      <c r="U1131" s="172">
        <v>5</v>
      </c>
      <c r="V1131" s="190">
        <v>14</v>
      </c>
      <c r="W1131" s="176">
        <v>22</v>
      </c>
      <c r="X1131" s="179">
        <v>5</v>
      </c>
      <c r="Y1131" s="175">
        <v>20</v>
      </c>
      <c r="Z1131" s="185">
        <v>0</v>
      </c>
      <c r="AA1131" s="181">
        <v>22</v>
      </c>
      <c r="AB1131" s="204">
        <v>15</v>
      </c>
      <c r="AC1131" s="49"/>
      <c r="AD1131" s="126"/>
      <c r="AE1131" s="126"/>
      <c r="AF1131" s="126"/>
      <c r="AG1131" s="126"/>
      <c r="AH1131" s="126"/>
    </row>
    <row r="1132" spans="1:34" ht="19.5" customHeight="1">
      <c r="A1132" s="9"/>
      <c r="B1132" s="10"/>
      <c r="C1132" s="3"/>
      <c r="D1132" s="10"/>
      <c r="E1132" s="11"/>
      <c r="F1132" s="7"/>
      <c r="G1132" s="8"/>
      <c r="H1132" s="5"/>
      <c r="I1132" s="6"/>
      <c r="J1132" s="7"/>
      <c r="K1132" s="8"/>
      <c r="L1132" s="5"/>
      <c r="M1132" s="6"/>
      <c r="N1132" s="33">
        <f t="shared" si="158"/>
        <v>0</v>
      </c>
      <c r="O1132" s="34">
        <f t="shared" si="159"/>
        <v>0</v>
      </c>
      <c r="P1132" s="35">
        <f t="shared" si="160"/>
        <v>0</v>
      </c>
      <c r="AD1132" s="49"/>
      <c r="AE1132" s="49"/>
      <c r="AF1132" s="49"/>
      <c r="AG1132" s="49"/>
      <c r="AH1132" s="49"/>
    </row>
    <row r="1133" spans="1:16" ht="19.5" customHeight="1">
      <c r="A1133" s="9"/>
      <c r="B1133" s="10"/>
      <c r="C1133" s="3"/>
      <c r="D1133" s="10"/>
      <c r="E1133" s="11"/>
      <c r="F1133" s="7"/>
      <c r="G1133" s="8"/>
      <c r="H1133" s="5"/>
      <c r="I1133" s="6"/>
      <c r="J1133" s="7"/>
      <c r="K1133" s="8"/>
      <c r="L1133" s="5"/>
      <c r="M1133" s="6"/>
      <c r="N1133" s="33">
        <f t="shared" si="158"/>
        <v>0</v>
      </c>
      <c r="O1133" s="34">
        <f t="shared" si="159"/>
        <v>0</v>
      </c>
      <c r="P1133" s="35">
        <f t="shared" si="160"/>
        <v>0</v>
      </c>
    </row>
    <row r="1134" spans="1:16" ht="19.5" customHeight="1" thickBot="1">
      <c r="A1134" s="9"/>
      <c r="B1134" s="10"/>
      <c r="C1134" s="3"/>
      <c r="D1134" s="10"/>
      <c r="E1134" s="11"/>
      <c r="F1134" s="7"/>
      <c r="G1134" s="8"/>
      <c r="H1134" s="5"/>
      <c r="I1134" s="6"/>
      <c r="J1134" s="7"/>
      <c r="K1134" s="8"/>
      <c r="L1134" s="5"/>
      <c r="M1134" s="6"/>
      <c r="N1134" s="33">
        <f t="shared" si="158"/>
        <v>0</v>
      </c>
      <c r="O1134" s="34">
        <f t="shared" si="159"/>
        <v>0</v>
      </c>
      <c r="P1134" s="35">
        <f t="shared" si="160"/>
        <v>0</v>
      </c>
    </row>
    <row r="1135" spans="1:16" ht="19.5" customHeight="1" thickBot="1">
      <c r="A1135" s="259" t="s">
        <v>14</v>
      </c>
      <c r="B1135" s="260"/>
      <c r="C1135" s="260"/>
      <c r="D1135" s="260"/>
      <c r="E1135" s="261"/>
      <c r="F1135" s="39">
        <f aca="true" t="shared" si="161" ref="F1135:O1135">SUM(F1125:F1134)</f>
        <v>16.18</v>
      </c>
      <c r="G1135" s="40">
        <f t="shared" si="161"/>
        <v>32</v>
      </c>
      <c r="H1135" s="41">
        <f t="shared" si="161"/>
        <v>10.8</v>
      </c>
      <c r="I1135" s="42">
        <f t="shared" si="161"/>
        <v>30</v>
      </c>
      <c r="J1135" s="39">
        <f t="shared" si="161"/>
        <v>0</v>
      </c>
      <c r="K1135" s="40">
        <f t="shared" si="161"/>
        <v>0</v>
      </c>
      <c r="L1135" s="41">
        <f t="shared" si="161"/>
        <v>0</v>
      </c>
      <c r="M1135" s="40">
        <f t="shared" si="161"/>
        <v>0</v>
      </c>
      <c r="N1135" s="43">
        <f t="shared" si="161"/>
        <v>26.98</v>
      </c>
      <c r="O1135" s="44">
        <f t="shared" si="161"/>
        <v>62</v>
      </c>
      <c r="P1135" s="32">
        <f t="shared" si="160"/>
        <v>88.98</v>
      </c>
    </row>
    <row r="1136" ht="19.5" customHeight="1"/>
    <row r="1137" spans="1:16" ht="19.5" customHeight="1">
      <c r="A1137" s="238" t="s">
        <v>0</v>
      </c>
      <c r="B1137" s="238"/>
      <c r="C1137" s="238"/>
      <c r="D1137" s="238"/>
      <c r="E1137" s="238"/>
      <c r="F1137" s="238"/>
      <c r="G1137" s="238"/>
      <c r="H1137" s="238"/>
      <c r="I1137" s="239"/>
      <c r="J1137" s="238"/>
      <c r="K1137" s="238"/>
      <c r="L1137" s="238"/>
      <c r="M1137" s="238"/>
      <c r="N1137" s="238"/>
      <c r="O1137" s="238"/>
      <c r="P1137" s="238"/>
    </row>
    <row r="1138" spans="1:16" ht="19.5" customHeight="1">
      <c r="A1138" s="238"/>
      <c r="B1138" s="238"/>
      <c r="C1138" s="238"/>
      <c r="D1138" s="238"/>
      <c r="E1138" s="238"/>
      <c r="F1138" s="238"/>
      <c r="G1138" s="238"/>
      <c r="H1138" s="238"/>
      <c r="I1138" s="239"/>
      <c r="J1138" s="240"/>
      <c r="K1138" s="240"/>
      <c r="L1138" s="239"/>
      <c r="M1138" s="239"/>
      <c r="N1138" s="239"/>
      <c r="O1138" s="239"/>
      <c r="P1138" s="239"/>
    </row>
    <row r="1139" spans="1:11" ht="19.5" customHeight="1">
      <c r="A1139" s="241" t="s">
        <v>74</v>
      </c>
      <c r="B1139" s="241"/>
      <c r="J1139" s="19"/>
      <c r="K1139" s="19"/>
    </row>
    <row r="1140" spans="1:2" ht="19.5" customHeight="1">
      <c r="A1140" s="241"/>
      <c r="B1140" s="241"/>
    </row>
    <row r="1141" spans="11:22" ht="19.5" customHeight="1">
      <c r="K1141" s="18"/>
      <c r="L1141" s="18"/>
      <c r="M1141" s="18"/>
      <c r="N1141" s="18"/>
      <c r="T1141" s="1"/>
      <c r="U1141" s="1"/>
      <c r="V1141" s="1"/>
    </row>
    <row r="1142" spans="1:22" ht="19.5" customHeight="1">
      <c r="A1142" s="263" t="s">
        <v>15</v>
      </c>
      <c r="B1142" s="254" t="s">
        <v>260</v>
      </c>
      <c r="C1142" s="254"/>
      <c r="D1142" s="254"/>
      <c r="E1142" s="29"/>
      <c r="F1142" s="16"/>
      <c r="G1142" s="16"/>
      <c r="H1142" s="16"/>
      <c r="K1142" s="255" t="s">
        <v>16</v>
      </c>
      <c r="L1142" s="255"/>
      <c r="M1142" s="227" t="str">
        <f>R9</f>
        <v>jún 2013</v>
      </c>
      <c r="N1142" s="227"/>
      <c r="O1142" s="227"/>
      <c r="P1142" s="227"/>
      <c r="T1142" s="1"/>
      <c r="U1142" s="1"/>
      <c r="V1142" s="1"/>
    </row>
    <row r="1143" spans="1:22" ht="19.5" customHeight="1">
      <c r="A1143" s="263"/>
      <c r="B1143" s="254"/>
      <c r="C1143" s="254"/>
      <c r="D1143" s="254"/>
      <c r="E1143" s="29"/>
      <c r="F1143" s="16"/>
      <c r="G1143" s="16"/>
      <c r="H1143" s="16"/>
      <c r="K1143" s="255"/>
      <c r="L1143" s="255"/>
      <c r="M1143" s="227"/>
      <c r="N1143" s="227"/>
      <c r="O1143" s="227"/>
      <c r="P1143" s="227"/>
      <c r="T1143" s="1"/>
      <c r="U1143" s="1"/>
      <c r="V1143" s="1"/>
    </row>
    <row r="1144" spans="20:22" ht="19.5" customHeight="1" thickBot="1">
      <c r="T1144" s="1"/>
      <c r="U1144" s="1"/>
      <c r="V1144" s="1"/>
    </row>
    <row r="1145" spans="1:22" ht="19.5" customHeight="1" thickBot="1">
      <c r="A1145" s="242" t="s">
        <v>2</v>
      </c>
      <c r="B1145" s="245" t="s">
        <v>3</v>
      </c>
      <c r="C1145" s="248" t="s">
        <v>4</v>
      </c>
      <c r="D1145" s="251" t="s">
        <v>5</v>
      </c>
      <c r="E1145" s="262" t="s">
        <v>6</v>
      </c>
      <c r="F1145" s="235" t="s">
        <v>7</v>
      </c>
      <c r="G1145" s="235"/>
      <c r="H1145" s="235"/>
      <c r="I1145" s="235"/>
      <c r="J1145" s="235"/>
      <c r="K1145" s="235"/>
      <c r="L1145" s="235"/>
      <c r="M1145" s="231"/>
      <c r="N1145" s="234" t="s">
        <v>12</v>
      </c>
      <c r="O1145" s="235"/>
      <c r="P1145" s="228" t="s">
        <v>14</v>
      </c>
      <c r="T1145" s="1"/>
      <c r="U1145" s="1"/>
      <c r="V1145" s="1"/>
    </row>
    <row r="1146" spans="1:34" ht="19.5" customHeight="1">
      <c r="A1146" s="243"/>
      <c r="B1146" s="246"/>
      <c r="C1146" s="249"/>
      <c r="D1146" s="252"/>
      <c r="E1146" s="232"/>
      <c r="F1146" s="256" t="s">
        <v>8</v>
      </c>
      <c r="G1146" s="257"/>
      <c r="H1146" s="258" t="s">
        <v>9</v>
      </c>
      <c r="I1146" s="258"/>
      <c r="J1146" s="256" t="s">
        <v>10</v>
      </c>
      <c r="K1146" s="257"/>
      <c r="L1146" s="258" t="s">
        <v>11</v>
      </c>
      <c r="M1146" s="257"/>
      <c r="N1146" s="236"/>
      <c r="O1146" s="237"/>
      <c r="P1146" s="229"/>
      <c r="T1146" s="1"/>
      <c r="U1146" s="1"/>
      <c r="V1146" s="1"/>
      <c r="AF1146" s="49"/>
      <c r="AG1146" s="49"/>
      <c r="AH1146" s="49"/>
    </row>
    <row r="1147" spans="1:34" ht="19.5" customHeight="1" thickBot="1">
      <c r="A1147" s="244"/>
      <c r="B1147" s="247"/>
      <c r="C1147" s="250"/>
      <c r="D1147" s="253"/>
      <c r="E1147" s="233"/>
      <c r="F1147" s="20" t="s">
        <v>336</v>
      </c>
      <c r="G1147" s="21" t="s">
        <v>13</v>
      </c>
      <c r="H1147" s="20" t="s">
        <v>336</v>
      </c>
      <c r="I1147" s="22" t="s">
        <v>13</v>
      </c>
      <c r="J1147" s="20" t="s">
        <v>336</v>
      </c>
      <c r="K1147" s="21" t="s">
        <v>13</v>
      </c>
      <c r="L1147" s="20" t="s">
        <v>336</v>
      </c>
      <c r="M1147" s="21" t="s">
        <v>13</v>
      </c>
      <c r="N1147" s="20" t="s">
        <v>336</v>
      </c>
      <c r="O1147" s="22" t="s">
        <v>13</v>
      </c>
      <c r="P1147" s="230"/>
      <c r="T1147" s="1"/>
      <c r="U1147" s="1"/>
      <c r="V1147" s="1"/>
      <c r="AE1147" s="49"/>
      <c r="AF1147" s="49"/>
      <c r="AG1147" s="49"/>
      <c r="AH1147" s="49"/>
    </row>
    <row r="1148" spans="1:34" ht="19.5" customHeight="1">
      <c r="A1148" s="2" t="s">
        <v>452</v>
      </c>
      <c r="B1148" s="3" t="s">
        <v>466</v>
      </c>
      <c r="C1148" s="3" t="s">
        <v>360</v>
      </c>
      <c r="D1148" s="3" t="s">
        <v>403</v>
      </c>
      <c r="E1148" s="4"/>
      <c r="F1148" s="7">
        <v>8.09</v>
      </c>
      <c r="G1148" s="8">
        <v>16</v>
      </c>
      <c r="H1148" s="5">
        <v>5.4</v>
      </c>
      <c r="I1148" s="6">
        <v>15</v>
      </c>
      <c r="J1148" s="162"/>
      <c r="K1148" s="129"/>
      <c r="L1148" s="5"/>
      <c r="M1148" s="6"/>
      <c r="N1148" s="33">
        <f>SUM(F1148+H1148+J1148+L1148)</f>
        <v>13.49</v>
      </c>
      <c r="O1148" s="34">
        <f>SUM(G1148+I1148+K1148+M1148)</f>
        <v>31</v>
      </c>
      <c r="P1148" s="35">
        <f>SUM(N1148:O1148)</f>
        <v>44.49</v>
      </c>
      <c r="R1148" s="157" t="s">
        <v>8</v>
      </c>
      <c r="S1148" s="194" t="s">
        <v>355</v>
      </c>
      <c r="T1148" s="196" t="s">
        <v>356</v>
      </c>
      <c r="U1148" s="299" t="s">
        <v>376</v>
      </c>
      <c r="V1148" s="300"/>
      <c r="W1148" s="158" t="s">
        <v>353</v>
      </c>
      <c r="X1148" s="158" t="s">
        <v>354</v>
      </c>
      <c r="Y1148" s="183" t="s">
        <v>349</v>
      </c>
      <c r="Z1148" s="191" t="s">
        <v>363</v>
      </c>
      <c r="AA1148" s="173" t="s">
        <v>362</v>
      </c>
      <c r="AB1148" s="184" t="s">
        <v>351</v>
      </c>
      <c r="AC1148" s="180" t="s">
        <v>350</v>
      </c>
      <c r="AD1148" s="203" t="s">
        <v>377</v>
      </c>
      <c r="AE1148" s="202"/>
      <c r="AF1148" s="49"/>
      <c r="AG1148" s="49"/>
      <c r="AH1148" s="49"/>
    </row>
    <row r="1149" spans="1:34" ht="19.5" customHeight="1">
      <c r="A1149" s="2" t="s">
        <v>721</v>
      </c>
      <c r="B1149" s="10" t="s">
        <v>738</v>
      </c>
      <c r="C1149" s="3" t="s">
        <v>360</v>
      </c>
      <c r="D1149" s="10" t="s">
        <v>391</v>
      </c>
      <c r="E1149" s="11"/>
      <c r="F1149" s="7">
        <v>8.09</v>
      </c>
      <c r="G1149" s="8">
        <v>16</v>
      </c>
      <c r="H1149" s="5">
        <v>5.4</v>
      </c>
      <c r="I1149" s="6">
        <v>15</v>
      </c>
      <c r="J1149" s="7"/>
      <c r="K1149" s="8"/>
      <c r="L1149" s="5"/>
      <c r="M1149" s="6"/>
      <c r="N1149" s="33">
        <f aca="true" t="shared" si="162" ref="N1149:N1157">SUM(F1149+H1149+J1149+L1149)</f>
        <v>13.49</v>
      </c>
      <c r="O1149" s="34">
        <f aca="true" t="shared" si="163" ref="O1149:O1157">SUM(G1149+I1149+K1149+M1149)</f>
        <v>31</v>
      </c>
      <c r="P1149" s="35">
        <f aca="true" t="shared" si="164" ref="P1149:P1158">SUM(N1149:O1149)</f>
        <v>44.49</v>
      </c>
      <c r="R1149" s="157" t="s">
        <v>336</v>
      </c>
      <c r="S1149" s="195">
        <v>4.04</v>
      </c>
      <c r="T1149" s="197">
        <v>4.04</v>
      </c>
      <c r="U1149" s="297">
        <v>9.44</v>
      </c>
      <c r="V1149" s="298"/>
      <c r="W1149" s="159">
        <v>10.81</v>
      </c>
      <c r="X1149" s="159">
        <v>10.81</v>
      </c>
      <c r="Y1149" s="193">
        <v>13.52</v>
      </c>
      <c r="Z1149" s="192">
        <v>13.52</v>
      </c>
      <c r="AA1149" s="173">
        <v>13.52</v>
      </c>
      <c r="AB1149" s="185">
        <v>5.4</v>
      </c>
      <c r="AC1149" s="181">
        <v>8.09</v>
      </c>
      <c r="AD1149" s="204">
        <v>8.09</v>
      </c>
      <c r="AE1149" s="126"/>
      <c r="AF1149" s="49"/>
      <c r="AG1149" s="49"/>
      <c r="AH1149" s="49"/>
    </row>
    <row r="1150" spans="1:34" ht="19.5" customHeight="1">
      <c r="A1150" s="9"/>
      <c r="B1150" s="10"/>
      <c r="C1150" s="3"/>
      <c r="D1150" s="10"/>
      <c r="E1150" s="11"/>
      <c r="F1150" s="7"/>
      <c r="G1150" s="8"/>
      <c r="H1150" s="5"/>
      <c r="I1150" s="6"/>
      <c r="J1150" s="7"/>
      <c r="K1150" s="8"/>
      <c r="L1150" s="5"/>
      <c r="M1150" s="6"/>
      <c r="N1150" s="33">
        <f t="shared" si="162"/>
        <v>0</v>
      </c>
      <c r="O1150" s="34">
        <f t="shared" si="163"/>
        <v>0</v>
      </c>
      <c r="P1150" s="35">
        <f t="shared" si="164"/>
        <v>0</v>
      </c>
      <c r="R1150" s="157" t="s">
        <v>340</v>
      </c>
      <c r="S1150" s="195">
        <v>16</v>
      </c>
      <c r="T1150" s="197">
        <v>0</v>
      </c>
      <c r="U1150" s="297">
        <v>1.3</v>
      </c>
      <c r="V1150" s="298"/>
      <c r="W1150" s="159">
        <v>11</v>
      </c>
      <c r="X1150" s="159">
        <v>6</v>
      </c>
      <c r="Y1150" s="193">
        <v>6</v>
      </c>
      <c r="Z1150" s="192">
        <v>5</v>
      </c>
      <c r="AA1150" s="173">
        <v>21</v>
      </c>
      <c r="AB1150" s="185">
        <v>1.3</v>
      </c>
      <c r="AC1150" s="181">
        <v>23</v>
      </c>
      <c r="AD1150" s="204">
        <v>16</v>
      </c>
      <c r="AE1150" s="126"/>
      <c r="AF1150" s="49"/>
      <c r="AG1150" s="49"/>
      <c r="AH1150" s="49"/>
    </row>
    <row r="1151" spans="1:34" ht="19.5" customHeight="1">
      <c r="A1151" s="9"/>
      <c r="B1151" s="10"/>
      <c r="C1151" s="3"/>
      <c r="D1151" s="10"/>
      <c r="E1151" s="11"/>
      <c r="F1151" s="7"/>
      <c r="G1151" s="8"/>
      <c r="H1151" s="5"/>
      <c r="I1151" s="6"/>
      <c r="J1151" s="7"/>
      <c r="K1151" s="8"/>
      <c r="L1151" s="5"/>
      <c r="M1151" s="6"/>
      <c r="N1151" s="33">
        <f t="shared" si="162"/>
        <v>0</v>
      </c>
      <c r="O1151" s="34">
        <f t="shared" si="163"/>
        <v>0</v>
      </c>
      <c r="P1151" s="35">
        <f t="shared" si="164"/>
        <v>0</v>
      </c>
      <c r="R1151" s="119"/>
      <c r="T1151" s="119"/>
      <c r="U1151" s="119"/>
      <c r="V1151" s="119"/>
      <c r="AE1151" s="126"/>
      <c r="AF1151" s="126"/>
      <c r="AG1151" s="126"/>
      <c r="AH1151" s="126"/>
    </row>
    <row r="1152" spans="1:34" ht="19.5" customHeight="1">
      <c r="A1152" s="9"/>
      <c r="B1152" s="10"/>
      <c r="C1152" s="3"/>
      <c r="D1152" s="10"/>
      <c r="E1152" s="11"/>
      <c r="F1152" s="7"/>
      <c r="G1152" s="8"/>
      <c r="H1152" s="5"/>
      <c r="I1152" s="6"/>
      <c r="J1152" s="7"/>
      <c r="K1152" s="8"/>
      <c r="L1152" s="5"/>
      <c r="M1152" s="6"/>
      <c r="N1152" s="33">
        <f t="shared" si="162"/>
        <v>0</v>
      </c>
      <c r="O1152" s="34">
        <f t="shared" si="163"/>
        <v>0</v>
      </c>
      <c r="P1152" s="35">
        <f t="shared" si="164"/>
        <v>0</v>
      </c>
      <c r="R1152" s="124" t="s">
        <v>342</v>
      </c>
      <c r="S1152" s="194" t="s">
        <v>379</v>
      </c>
      <c r="T1152" s="196" t="s">
        <v>380</v>
      </c>
      <c r="U1152" s="183" t="s">
        <v>349</v>
      </c>
      <c r="V1152" s="189" t="s">
        <v>372</v>
      </c>
      <c r="W1152" s="177" t="s">
        <v>348</v>
      </c>
      <c r="X1152" s="178" t="s">
        <v>363</v>
      </c>
      <c r="Y1152" s="174" t="s">
        <v>362</v>
      </c>
      <c r="Z1152" s="186" t="s">
        <v>351</v>
      </c>
      <c r="AA1152" s="182" t="s">
        <v>350</v>
      </c>
      <c r="AB1152" s="203" t="s">
        <v>378</v>
      </c>
      <c r="AC1152" s="201"/>
      <c r="AD1152" s="201"/>
      <c r="AE1152" s="125"/>
      <c r="AF1152" s="202"/>
      <c r="AG1152" s="202"/>
      <c r="AH1152" s="125"/>
    </row>
    <row r="1153" spans="1:34" ht="19.5" customHeight="1">
      <c r="A1153" s="9"/>
      <c r="B1153" s="10"/>
      <c r="C1153" s="3"/>
      <c r="D1153" s="10"/>
      <c r="E1153" s="11"/>
      <c r="F1153" s="7"/>
      <c r="G1153" s="8"/>
      <c r="H1153" s="5"/>
      <c r="I1153" s="6"/>
      <c r="J1153" s="7"/>
      <c r="K1153" s="8"/>
      <c r="L1153" s="5"/>
      <c r="M1153" s="6"/>
      <c r="N1153" s="33">
        <f t="shared" si="162"/>
        <v>0</v>
      </c>
      <c r="O1153" s="34">
        <f t="shared" si="163"/>
        <v>0</v>
      </c>
      <c r="P1153" s="35">
        <f t="shared" si="164"/>
        <v>0</v>
      </c>
      <c r="R1153" s="124" t="s">
        <v>336</v>
      </c>
      <c r="S1153" s="160">
        <v>6.76</v>
      </c>
      <c r="T1153" s="198">
        <v>6.76</v>
      </c>
      <c r="U1153" s="172">
        <v>9.46</v>
      </c>
      <c r="V1153" s="190">
        <v>9.46</v>
      </c>
      <c r="W1153" s="176">
        <v>9.46</v>
      </c>
      <c r="X1153" s="179">
        <v>9.46</v>
      </c>
      <c r="Y1153" s="175">
        <v>9.46</v>
      </c>
      <c r="Z1153" s="185">
        <v>5.4</v>
      </c>
      <c r="AA1153" s="181">
        <v>5.4</v>
      </c>
      <c r="AB1153" s="204">
        <v>5.4</v>
      </c>
      <c r="AC1153" s="49"/>
      <c r="AD1153" s="126"/>
      <c r="AE1153" s="126"/>
      <c r="AF1153" s="126"/>
      <c r="AG1153" s="126"/>
      <c r="AH1153" s="126"/>
    </row>
    <row r="1154" spans="1:34" ht="19.5" customHeight="1">
      <c r="A1154" s="9"/>
      <c r="B1154" s="10"/>
      <c r="C1154" s="3"/>
      <c r="D1154" s="10"/>
      <c r="E1154" s="11"/>
      <c r="F1154" s="7"/>
      <c r="G1154" s="8"/>
      <c r="H1154" s="5"/>
      <c r="I1154" s="6"/>
      <c r="J1154" s="7"/>
      <c r="K1154" s="8"/>
      <c r="L1154" s="5"/>
      <c r="M1154" s="6"/>
      <c r="N1154" s="33">
        <f t="shared" si="162"/>
        <v>0</v>
      </c>
      <c r="O1154" s="34">
        <f t="shared" si="163"/>
        <v>0</v>
      </c>
      <c r="P1154" s="35">
        <f t="shared" si="164"/>
        <v>0</v>
      </c>
      <c r="R1154" s="124" t="s">
        <v>340</v>
      </c>
      <c r="S1154" s="160">
        <v>10</v>
      </c>
      <c r="T1154" s="198">
        <v>5</v>
      </c>
      <c r="U1154" s="172">
        <v>5</v>
      </c>
      <c r="V1154" s="190">
        <v>14</v>
      </c>
      <c r="W1154" s="176">
        <v>22</v>
      </c>
      <c r="X1154" s="179">
        <v>5</v>
      </c>
      <c r="Y1154" s="175">
        <v>20</v>
      </c>
      <c r="Z1154" s="185">
        <v>0</v>
      </c>
      <c r="AA1154" s="181">
        <v>22</v>
      </c>
      <c r="AB1154" s="204">
        <v>15</v>
      </c>
      <c r="AC1154" s="49"/>
      <c r="AD1154" s="126"/>
      <c r="AE1154" s="126"/>
      <c r="AF1154" s="126"/>
      <c r="AG1154" s="126"/>
      <c r="AH1154" s="126"/>
    </row>
    <row r="1155" spans="1:34" ht="19.5" customHeight="1">
      <c r="A1155" s="9"/>
      <c r="B1155" s="10"/>
      <c r="C1155" s="3"/>
      <c r="D1155" s="10"/>
      <c r="E1155" s="11"/>
      <c r="F1155" s="7"/>
      <c r="G1155" s="8"/>
      <c r="H1155" s="5"/>
      <c r="I1155" s="6"/>
      <c r="J1155" s="7"/>
      <c r="K1155" s="8"/>
      <c r="L1155" s="5"/>
      <c r="M1155" s="6"/>
      <c r="N1155" s="33">
        <f t="shared" si="162"/>
        <v>0</v>
      </c>
      <c r="O1155" s="34">
        <f t="shared" si="163"/>
        <v>0</v>
      </c>
      <c r="P1155" s="35">
        <f t="shared" si="164"/>
        <v>0</v>
      </c>
      <c r="AF1155" s="49"/>
      <c r="AG1155" s="49"/>
      <c r="AH1155" s="49"/>
    </row>
    <row r="1156" spans="1:34" ht="19.5" customHeight="1">
      <c r="A1156" s="9"/>
      <c r="B1156" s="10"/>
      <c r="C1156" s="3"/>
      <c r="D1156" s="10"/>
      <c r="E1156" s="11"/>
      <c r="F1156" s="7"/>
      <c r="G1156" s="8"/>
      <c r="H1156" s="5"/>
      <c r="I1156" s="6"/>
      <c r="J1156" s="7"/>
      <c r="K1156" s="8"/>
      <c r="L1156" s="5"/>
      <c r="M1156" s="6"/>
      <c r="N1156" s="33">
        <f t="shared" si="162"/>
        <v>0</v>
      </c>
      <c r="O1156" s="34">
        <f t="shared" si="163"/>
        <v>0</v>
      </c>
      <c r="P1156" s="35">
        <f t="shared" si="164"/>
        <v>0</v>
      </c>
      <c r="AF1156" s="49"/>
      <c r="AG1156" s="49"/>
      <c r="AH1156" s="49"/>
    </row>
    <row r="1157" spans="1:16" ht="19.5" customHeight="1" thickBot="1">
      <c r="A1157" s="9"/>
      <c r="B1157" s="10"/>
      <c r="C1157" s="3"/>
      <c r="D1157" s="10"/>
      <c r="E1157" s="11"/>
      <c r="F1157" s="7"/>
      <c r="G1157" s="8"/>
      <c r="H1157" s="5"/>
      <c r="I1157" s="6"/>
      <c r="J1157" s="7"/>
      <c r="K1157" s="8"/>
      <c r="L1157" s="5"/>
      <c r="M1157" s="6"/>
      <c r="N1157" s="33">
        <f t="shared" si="162"/>
        <v>0</v>
      </c>
      <c r="O1157" s="34">
        <f t="shared" si="163"/>
        <v>0</v>
      </c>
      <c r="P1157" s="35">
        <f t="shared" si="164"/>
        <v>0</v>
      </c>
    </row>
    <row r="1158" spans="1:16" ht="19.5" customHeight="1" thickBot="1">
      <c r="A1158" s="259" t="s">
        <v>14</v>
      </c>
      <c r="B1158" s="260"/>
      <c r="C1158" s="260"/>
      <c r="D1158" s="260"/>
      <c r="E1158" s="261"/>
      <c r="F1158" s="39">
        <f aca="true" t="shared" si="165" ref="F1158:O1158">SUM(F1148:F1157)</f>
        <v>16.18</v>
      </c>
      <c r="G1158" s="40">
        <f t="shared" si="165"/>
        <v>32</v>
      </c>
      <c r="H1158" s="41">
        <f t="shared" si="165"/>
        <v>10.8</v>
      </c>
      <c r="I1158" s="42">
        <f t="shared" si="165"/>
        <v>30</v>
      </c>
      <c r="J1158" s="39">
        <f t="shared" si="165"/>
        <v>0</v>
      </c>
      <c r="K1158" s="40">
        <f t="shared" si="165"/>
        <v>0</v>
      </c>
      <c r="L1158" s="41">
        <f t="shared" si="165"/>
        <v>0</v>
      </c>
      <c r="M1158" s="40">
        <f t="shared" si="165"/>
        <v>0</v>
      </c>
      <c r="N1158" s="43">
        <f t="shared" si="165"/>
        <v>26.98</v>
      </c>
      <c r="O1158" s="44">
        <f t="shared" si="165"/>
        <v>62</v>
      </c>
      <c r="P1158" s="32">
        <f t="shared" si="164"/>
        <v>88.98</v>
      </c>
    </row>
    <row r="1159" ht="19.5" customHeight="1"/>
    <row r="1160" spans="1:16" ht="19.5" customHeight="1">
      <c r="A1160" s="238"/>
      <c r="B1160" s="238"/>
      <c r="C1160" s="238"/>
      <c r="D1160" s="238"/>
      <c r="E1160" s="238"/>
      <c r="F1160" s="238"/>
      <c r="G1160" s="238"/>
      <c r="H1160" s="238"/>
      <c r="I1160" s="239"/>
      <c r="J1160" s="238"/>
      <c r="K1160" s="238"/>
      <c r="L1160" s="238"/>
      <c r="M1160" s="238"/>
      <c r="N1160" s="238"/>
      <c r="O1160" s="238"/>
      <c r="P1160" s="238"/>
    </row>
    <row r="1161" spans="1:16" ht="19.5" customHeight="1">
      <c r="A1161" s="238"/>
      <c r="B1161" s="238"/>
      <c r="C1161" s="238"/>
      <c r="D1161" s="238"/>
      <c r="E1161" s="238"/>
      <c r="F1161" s="238"/>
      <c r="G1161" s="238"/>
      <c r="H1161" s="238"/>
      <c r="I1161" s="239"/>
      <c r="J1161" s="240"/>
      <c r="K1161" s="240"/>
      <c r="L1161" s="239"/>
      <c r="M1161" s="239"/>
      <c r="N1161" s="239"/>
      <c r="O1161" s="239"/>
      <c r="P1161" s="239"/>
    </row>
    <row r="1162" spans="1:11" ht="19.5" customHeight="1">
      <c r="A1162" s="241" t="s">
        <v>259</v>
      </c>
      <c r="B1162" s="241"/>
      <c r="J1162" s="19"/>
      <c r="K1162" s="19"/>
    </row>
    <row r="1163" spans="1:2" ht="19.5" customHeight="1">
      <c r="A1163" s="241"/>
      <c r="B1163" s="241"/>
    </row>
    <row r="1164" spans="1:14" ht="19.5" customHeight="1">
      <c r="A1164" s="241"/>
      <c r="B1164" s="241"/>
      <c r="K1164" s="18"/>
      <c r="L1164" s="18"/>
      <c r="M1164" s="18"/>
      <c r="N1164" s="18"/>
    </row>
    <row r="1165" spans="1:16" ht="19.5" customHeight="1">
      <c r="A1165" s="263" t="s">
        <v>15</v>
      </c>
      <c r="B1165" s="254" t="s">
        <v>323</v>
      </c>
      <c r="C1165" s="254"/>
      <c r="D1165" s="254"/>
      <c r="E1165" s="29"/>
      <c r="F1165" s="16"/>
      <c r="G1165" s="16"/>
      <c r="H1165" s="16"/>
      <c r="K1165" s="255" t="s">
        <v>16</v>
      </c>
      <c r="L1165" s="255"/>
      <c r="M1165" s="227" t="str">
        <f>R9</f>
        <v>jún 2013</v>
      </c>
      <c r="N1165" s="227"/>
      <c r="O1165" s="227"/>
      <c r="P1165" s="227"/>
    </row>
    <row r="1166" spans="1:16" ht="19.5" customHeight="1">
      <c r="A1166" s="263"/>
      <c r="B1166" s="254"/>
      <c r="C1166" s="254"/>
      <c r="D1166" s="254"/>
      <c r="E1166" s="29"/>
      <c r="F1166" s="16"/>
      <c r="G1166" s="16"/>
      <c r="H1166" s="16"/>
      <c r="K1166" s="255"/>
      <c r="L1166" s="255"/>
      <c r="M1166" s="227"/>
      <c r="N1166" s="227"/>
      <c r="O1166" s="227"/>
      <c r="P1166" s="227"/>
    </row>
    <row r="1167" ht="19.5" customHeight="1"/>
    <row r="1168" ht="19.5" customHeight="1"/>
    <row r="1169" spans="1:16" ht="19.5" customHeight="1">
      <c r="A1169" s="238" t="s">
        <v>0</v>
      </c>
      <c r="B1169" s="238"/>
      <c r="C1169" s="238"/>
      <c r="D1169" s="238"/>
      <c r="E1169" s="238"/>
      <c r="F1169" s="238"/>
      <c r="G1169" s="238"/>
      <c r="H1169" s="238"/>
      <c r="I1169" s="239"/>
      <c r="J1169" s="238"/>
      <c r="K1169" s="238"/>
      <c r="L1169" s="238"/>
      <c r="M1169" s="238"/>
      <c r="N1169" s="238"/>
      <c r="O1169" s="238"/>
      <c r="P1169" s="238"/>
    </row>
    <row r="1170" spans="1:16" ht="19.5" customHeight="1">
      <c r="A1170" s="238"/>
      <c r="B1170" s="238"/>
      <c r="C1170" s="238"/>
      <c r="D1170" s="238"/>
      <c r="E1170" s="238"/>
      <c r="F1170" s="238"/>
      <c r="G1170" s="238"/>
      <c r="H1170" s="238"/>
      <c r="I1170" s="239"/>
      <c r="J1170" s="240"/>
      <c r="K1170" s="240"/>
      <c r="L1170" s="239"/>
      <c r="M1170" s="239"/>
      <c r="N1170" s="239"/>
      <c r="O1170" s="239"/>
      <c r="P1170" s="239"/>
    </row>
    <row r="1171" spans="1:11" ht="19.5" customHeight="1">
      <c r="A1171" s="241" t="s">
        <v>75</v>
      </c>
      <c r="B1171" s="241"/>
      <c r="J1171" s="19"/>
      <c r="K1171" s="19"/>
    </row>
    <row r="1172" spans="1:2" ht="19.5" customHeight="1">
      <c r="A1172" s="241"/>
      <c r="B1172" s="241"/>
    </row>
    <row r="1173" spans="11:14" ht="19.5" customHeight="1">
      <c r="K1173" s="18"/>
      <c r="L1173" s="18"/>
      <c r="M1173" s="18"/>
      <c r="N1173" s="18"/>
    </row>
    <row r="1174" spans="1:16" ht="19.5" customHeight="1">
      <c r="A1174" s="263" t="s">
        <v>15</v>
      </c>
      <c r="B1174" s="254" t="s">
        <v>324</v>
      </c>
      <c r="C1174" s="254"/>
      <c r="D1174" s="254"/>
      <c r="E1174" s="29"/>
      <c r="F1174" s="16"/>
      <c r="G1174" s="16"/>
      <c r="H1174" s="16"/>
      <c r="K1174" s="255" t="s">
        <v>16</v>
      </c>
      <c r="L1174" s="255"/>
      <c r="M1174" s="227" t="str">
        <f>R9</f>
        <v>jún 2013</v>
      </c>
      <c r="N1174" s="227"/>
      <c r="O1174" s="227"/>
      <c r="P1174" s="227"/>
    </row>
    <row r="1175" spans="1:16" ht="19.5" customHeight="1">
      <c r="A1175" s="263"/>
      <c r="B1175" s="254"/>
      <c r="C1175" s="254"/>
      <c r="D1175" s="254"/>
      <c r="E1175" s="29"/>
      <c r="F1175" s="16"/>
      <c r="G1175" s="16"/>
      <c r="H1175" s="16"/>
      <c r="K1175" s="255"/>
      <c r="L1175" s="255"/>
      <c r="M1175" s="227"/>
      <c r="N1175" s="227"/>
      <c r="O1175" s="227"/>
      <c r="P1175" s="227"/>
    </row>
    <row r="1176" ht="19.5" customHeight="1" thickBot="1"/>
    <row r="1177" spans="1:22" ht="19.5" customHeight="1" thickBot="1">
      <c r="A1177" s="242" t="s">
        <v>2</v>
      </c>
      <c r="B1177" s="245" t="s">
        <v>3</v>
      </c>
      <c r="C1177" s="248" t="s">
        <v>4</v>
      </c>
      <c r="D1177" s="251" t="s">
        <v>5</v>
      </c>
      <c r="E1177" s="262" t="s">
        <v>6</v>
      </c>
      <c r="F1177" s="235" t="s">
        <v>7</v>
      </c>
      <c r="G1177" s="235"/>
      <c r="H1177" s="235"/>
      <c r="I1177" s="235"/>
      <c r="J1177" s="235"/>
      <c r="K1177" s="235"/>
      <c r="L1177" s="235"/>
      <c r="M1177" s="231"/>
      <c r="N1177" s="234" t="s">
        <v>12</v>
      </c>
      <c r="O1177" s="235"/>
      <c r="P1177" s="228" t="s">
        <v>14</v>
      </c>
      <c r="T1177" s="1"/>
      <c r="U1177" s="1"/>
      <c r="V1177" s="1"/>
    </row>
    <row r="1178" spans="1:22" ht="19.5" customHeight="1">
      <c r="A1178" s="243"/>
      <c r="B1178" s="246"/>
      <c r="C1178" s="249"/>
      <c r="D1178" s="252"/>
      <c r="E1178" s="232"/>
      <c r="F1178" s="256" t="s">
        <v>8</v>
      </c>
      <c r="G1178" s="257"/>
      <c r="H1178" s="258" t="s">
        <v>9</v>
      </c>
      <c r="I1178" s="258"/>
      <c r="J1178" s="256" t="s">
        <v>10</v>
      </c>
      <c r="K1178" s="257"/>
      <c r="L1178" s="258" t="s">
        <v>11</v>
      </c>
      <c r="M1178" s="257"/>
      <c r="N1178" s="236"/>
      <c r="O1178" s="237"/>
      <c r="P1178" s="229"/>
      <c r="T1178" s="1"/>
      <c r="U1178" s="1"/>
      <c r="V1178" s="1"/>
    </row>
    <row r="1179" spans="1:32" ht="19.5" customHeight="1" thickBot="1">
      <c r="A1179" s="244"/>
      <c r="B1179" s="247"/>
      <c r="C1179" s="250"/>
      <c r="D1179" s="253"/>
      <c r="E1179" s="233"/>
      <c r="F1179" s="20" t="s">
        <v>336</v>
      </c>
      <c r="G1179" s="21" t="s">
        <v>13</v>
      </c>
      <c r="H1179" s="20" t="s">
        <v>336</v>
      </c>
      <c r="I1179" s="22" t="s">
        <v>13</v>
      </c>
      <c r="J1179" s="20" t="s">
        <v>336</v>
      </c>
      <c r="K1179" s="21" t="s">
        <v>13</v>
      </c>
      <c r="L1179" s="20" t="s">
        <v>336</v>
      </c>
      <c r="M1179" s="21" t="s">
        <v>13</v>
      </c>
      <c r="N1179" s="20" t="s">
        <v>336</v>
      </c>
      <c r="O1179" s="22" t="s">
        <v>13</v>
      </c>
      <c r="P1179" s="230"/>
      <c r="T1179" s="1"/>
      <c r="U1179" s="1"/>
      <c r="V1179" s="1"/>
      <c r="AE1179" s="49"/>
      <c r="AF1179" s="49"/>
    </row>
    <row r="1180" spans="1:34" ht="19.5" customHeight="1">
      <c r="A1180" s="2" t="s">
        <v>586</v>
      </c>
      <c r="B1180" s="3" t="s">
        <v>638</v>
      </c>
      <c r="C1180" s="3" t="s">
        <v>361</v>
      </c>
      <c r="D1180" s="3" t="s">
        <v>504</v>
      </c>
      <c r="E1180" s="4"/>
      <c r="F1180" s="7">
        <v>8.09</v>
      </c>
      <c r="G1180" s="8">
        <v>16</v>
      </c>
      <c r="H1180" s="5">
        <v>5.4</v>
      </c>
      <c r="I1180" s="6">
        <v>15</v>
      </c>
      <c r="J1180" s="162"/>
      <c r="K1180" s="129"/>
      <c r="L1180" s="5"/>
      <c r="M1180" s="6"/>
      <c r="N1180" s="33">
        <f>SUM(F1180+H1180+J1180+L1180)</f>
        <v>13.49</v>
      </c>
      <c r="O1180" s="34">
        <f>SUM(G1180+I1180+K1180+M1180)</f>
        <v>31</v>
      </c>
      <c r="P1180" s="35">
        <f>SUM(N1180:O1180)</f>
        <v>44.49</v>
      </c>
      <c r="R1180" s="157" t="s">
        <v>8</v>
      </c>
      <c r="S1180" s="194" t="s">
        <v>355</v>
      </c>
      <c r="T1180" s="196" t="s">
        <v>356</v>
      </c>
      <c r="U1180" s="299" t="s">
        <v>376</v>
      </c>
      <c r="V1180" s="300"/>
      <c r="W1180" s="158" t="s">
        <v>353</v>
      </c>
      <c r="X1180" s="158" t="s">
        <v>354</v>
      </c>
      <c r="Y1180" s="183" t="s">
        <v>349</v>
      </c>
      <c r="Z1180" s="191" t="s">
        <v>363</v>
      </c>
      <c r="AA1180" s="173" t="s">
        <v>362</v>
      </c>
      <c r="AB1180" s="184" t="s">
        <v>351</v>
      </c>
      <c r="AC1180" s="180" t="s">
        <v>350</v>
      </c>
      <c r="AD1180" s="203" t="s">
        <v>377</v>
      </c>
      <c r="AE1180" s="202"/>
      <c r="AF1180" s="49"/>
      <c r="AH1180" s="49"/>
    </row>
    <row r="1181" spans="1:34" ht="19.5" customHeight="1">
      <c r="A1181" s="9" t="s">
        <v>844</v>
      </c>
      <c r="B1181" s="10" t="s">
        <v>885</v>
      </c>
      <c r="C1181" s="3" t="s">
        <v>361</v>
      </c>
      <c r="D1181" s="10" t="s">
        <v>521</v>
      </c>
      <c r="E1181" s="11"/>
      <c r="F1181" s="7">
        <v>8.09</v>
      </c>
      <c r="G1181" s="8">
        <v>16</v>
      </c>
      <c r="H1181" s="5">
        <v>5.4</v>
      </c>
      <c r="I1181" s="6">
        <v>15</v>
      </c>
      <c r="J1181" s="7"/>
      <c r="K1181" s="8"/>
      <c r="L1181" s="5"/>
      <c r="M1181" s="6"/>
      <c r="N1181" s="33">
        <f aca="true" t="shared" si="166" ref="N1181:N1189">SUM(F1181+H1181+J1181+L1181)</f>
        <v>13.49</v>
      </c>
      <c r="O1181" s="34">
        <f aca="true" t="shared" si="167" ref="O1181:O1189">SUM(G1181+I1181+K1181+M1181)</f>
        <v>31</v>
      </c>
      <c r="P1181" s="35">
        <f aca="true" t="shared" si="168" ref="P1181:P1190">SUM(N1181:O1181)</f>
        <v>44.49</v>
      </c>
      <c r="R1181" s="157" t="s">
        <v>336</v>
      </c>
      <c r="S1181" s="195">
        <v>4.04</v>
      </c>
      <c r="T1181" s="197">
        <v>4.04</v>
      </c>
      <c r="U1181" s="297">
        <v>9.44</v>
      </c>
      <c r="V1181" s="298"/>
      <c r="W1181" s="159">
        <v>10.81</v>
      </c>
      <c r="X1181" s="159">
        <v>10.81</v>
      </c>
      <c r="Y1181" s="193">
        <v>13.52</v>
      </c>
      <c r="Z1181" s="192">
        <v>13.52</v>
      </c>
      <c r="AA1181" s="173">
        <v>13.52</v>
      </c>
      <c r="AB1181" s="185">
        <v>5.4</v>
      </c>
      <c r="AC1181" s="181">
        <v>8.09</v>
      </c>
      <c r="AD1181" s="204">
        <v>8.09</v>
      </c>
      <c r="AE1181" s="126"/>
      <c r="AF1181" s="49"/>
      <c r="AH1181" s="49"/>
    </row>
    <row r="1182" spans="1:34" ht="19.5" customHeight="1">
      <c r="A1182" s="9"/>
      <c r="B1182" s="10"/>
      <c r="C1182" s="3"/>
      <c r="D1182" s="10"/>
      <c r="E1182" s="11"/>
      <c r="F1182" s="7"/>
      <c r="G1182" s="8"/>
      <c r="H1182" s="5"/>
      <c r="I1182" s="6"/>
      <c r="J1182" s="7"/>
      <c r="K1182" s="8"/>
      <c r="L1182" s="5"/>
      <c r="M1182" s="6"/>
      <c r="N1182" s="33">
        <f t="shared" si="166"/>
        <v>0</v>
      </c>
      <c r="O1182" s="34">
        <f t="shared" si="167"/>
        <v>0</v>
      </c>
      <c r="P1182" s="35">
        <f t="shared" si="168"/>
        <v>0</v>
      </c>
      <c r="R1182" s="157" t="s">
        <v>340</v>
      </c>
      <c r="S1182" s="195">
        <v>16</v>
      </c>
      <c r="T1182" s="197">
        <v>0</v>
      </c>
      <c r="U1182" s="297">
        <v>1.3</v>
      </c>
      <c r="V1182" s="298"/>
      <c r="W1182" s="159">
        <v>11</v>
      </c>
      <c r="X1182" s="159">
        <v>6</v>
      </c>
      <c r="Y1182" s="193">
        <v>6</v>
      </c>
      <c r="Z1182" s="192">
        <v>5</v>
      </c>
      <c r="AA1182" s="173">
        <v>21</v>
      </c>
      <c r="AB1182" s="185">
        <v>1.3</v>
      </c>
      <c r="AC1182" s="181">
        <v>23</v>
      </c>
      <c r="AD1182" s="204">
        <v>16</v>
      </c>
      <c r="AE1182" s="126"/>
      <c r="AF1182" s="49"/>
      <c r="AH1182" s="49"/>
    </row>
    <row r="1183" spans="1:34" ht="19.5" customHeight="1">
      <c r="A1183" s="9"/>
      <c r="B1183" s="10"/>
      <c r="C1183" s="3"/>
      <c r="D1183" s="10"/>
      <c r="E1183" s="11"/>
      <c r="F1183" s="7"/>
      <c r="G1183" s="8"/>
      <c r="H1183" s="5"/>
      <c r="I1183" s="6"/>
      <c r="J1183" s="7"/>
      <c r="K1183" s="8"/>
      <c r="L1183" s="5"/>
      <c r="M1183" s="6"/>
      <c r="N1183" s="33">
        <f t="shared" si="166"/>
        <v>0</v>
      </c>
      <c r="O1183" s="34">
        <f t="shared" si="167"/>
        <v>0</v>
      </c>
      <c r="P1183" s="35">
        <f t="shared" si="168"/>
        <v>0</v>
      </c>
      <c r="R1183" s="119"/>
      <c r="T1183" s="119"/>
      <c r="U1183" s="119"/>
      <c r="V1183" s="119"/>
      <c r="AE1183" s="126"/>
      <c r="AF1183" s="126"/>
      <c r="AG1183" s="126"/>
      <c r="AH1183" s="126"/>
    </row>
    <row r="1184" spans="1:34" ht="19.5" customHeight="1">
      <c r="A1184" s="9"/>
      <c r="B1184" s="10"/>
      <c r="C1184" s="3"/>
      <c r="D1184" s="10"/>
      <c r="E1184" s="11"/>
      <c r="F1184" s="7"/>
      <c r="G1184" s="8"/>
      <c r="H1184" s="5"/>
      <c r="I1184" s="6"/>
      <c r="J1184" s="7"/>
      <c r="K1184" s="8"/>
      <c r="L1184" s="5"/>
      <c r="M1184" s="6"/>
      <c r="N1184" s="33">
        <f t="shared" si="166"/>
        <v>0</v>
      </c>
      <c r="O1184" s="34">
        <f t="shared" si="167"/>
        <v>0</v>
      </c>
      <c r="P1184" s="35">
        <f t="shared" si="168"/>
        <v>0</v>
      </c>
      <c r="R1184" s="124" t="s">
        <v>342</v>
      </c>
      <c r="S1184" s="194" t="s">
        <v>379</v>
      </c>
      <c r="T1184" s="196" t="s">
        <v>380</v>
      </c>
      <c r="U1184" s="183" t="s">
        <v>349</v>
      </c>
      <c r="V1184" s="189" t="s">
        <v>372</v>
      </c>
      <c r="W1184" s="177" t="s">
        <v>348</v>
      </c>
      <c r="X1184" s="178" t="s">
        <v>363</v>
      </c>
      <c r="Y1184" s="174" t="s">
        <v>362</v>
      </c>
      <c r="Z1184" s="186" t="s">
        <v>351</v>
      </c>
      <c r="AA1184" s="182" t="s">
        <v>350</v>
      </c>
      <c r="AB1184" s="203" t="s">
        <v>378</v>
      </c>
      <c r="AC1184" s="201"/>
      <c r="AD1184" s="201"/>
      <c r="AE1184" s="125"/>
      <c r="AF1184" s="202"/>
      <c r="AG1184" s="202"/>
      <c r="AH1184" s="125"/>
    </row>
    <row r="1185" spans="1:34" ht="19.5" customHeight="1">
      <c r="A1185" s="9"/>
      <c r="B1185" s="10"/>
      <c r="C1185" s="3"/>
      <c r="D1185" s="10"/>
      <c r="E1185" s="11"/>
      <c r="F1185" s="7"/>
      <c r="G1185" s="8"/>
      <c r="H1185" s="5"/>
      <c r="I1185" s="6"/>
      <c r="J1185" s="7"/>
      <c r="K1185" s="8"/>
      <c r="L1185" s="5"/>
      <c r="M1185" s="6"/>
      <c r="N1185" s="33">
        <f t="shared" si="166"/>
        <v>0</v>
      </c>
      <c r="O1185" s="34">
        <f t="shared" si="167"/>
        <v>0</v>
      </c>
      <c r="P1185" s="35">
        <f t="shared" si="168"/>
        <v>0</v>
      </c>
      <c r="R1185" s="124" t="s">
        <v>336</v>
      </c>
      <c r="S1185" s="160">
        <v>6.76</v>
      </c>
      <c r="T1185" s="198">
        <v>6.76</v>
      </c>
      <c r="U1185" s="172">
        <v>9.46</v>
      </c>
      <c r="V1185" s="190">
        <v>9.46</v>
      </c>
      <c r="W1185" s="176">
        <v>9.46</v>
      </c>
      <c r="X1185" s="179">
        <v>9.46</v>
      </c>
      <c r="Y1185" s="175">
        <v>9.46</v>
      </c>
      <c r="Z1185" s="185">
        <v>5.4</v>
      </c>
      <c r="AA1185" s="181">
        <v>5.4</v>
      </c>
      <c r="AB1185" s="204">
        <v>5.4</v>
      </c>
      <c r="AC1185" s="49"/>
      <c r="AD1185" s="126"/>
      <c r="AE1185" s="126"/>
      <c r="AF1185" s="126"/>
      <c r="AG1185" s="126"/>
      <c r="AH1185" s="126"/>
    </row>
    <row r="1186" spans="1:34" ht="19.5" customHeight="1">
      <c r="A1186" s="9"/>
      <c r="B1186" s="10"/>
      <c r="C1186" s="3"/>
      <c r="D1186" s="10"/>
      <c r="E1186" s="11"/>
      <c r="F1186" s="7"/>
      <c r="G1186" s="8"/>
      <c r="H1186" s="5"/>
      <c r="I1186" s="6"/>
      <c r="J1186" s="7"/>
      <c r="K1186" s="8"/>
      <c r="L1186" s="5"/>
      <c r="M1186" s="6"/>
      <c r="N1186" s="33">
        <f t="shared" si="166"/>
        <v>0</v>
      </c>
      <c r="O1186" s="34">
        <f t="shared" si="167"/>
        <v>0</v>
      </c>
      <c r="P1186" s="35">
        <f t="shared" si="168"/>
        <v>0</v>
      </c>
      <c r="R1186" s="124" t="s">
        <v>340</v>
      </c>
      <c r="S1186" s="160">
        <v>10</v>
      </c>
      <c r="T1186" s="198">
        <v>5</v>
      </c>
      <c r="U1186" s="172">
        <v>5</v>
      </c>
      <c r="V1186" s="190">
        <v>14</v>
      </c>
      <c r="W1186" s="176">
        <v>22</v>
      </c>
      <c r="X1186" s="179">
        <v>5</v>
      </c>
      <c r="Y1186" s="175">
        <v>20</v>
      </c>
      <c r="Z1186" s="185">
        <v>0</v>
      </c>
      <c r="AA1186" s="181">
        <v>22</v>
      </c>
      <c r="AB1186" s="204">
        <v>15</v>
      </c>
      <c r="AC1186" s="49"/>
      <c r="AD1186" s="126"/>
      <c r="AE1186" s="126"/>
      <c r="AF1186" s="126"/>
      <c r="AG1186" s="126"/>
      <c r="AH1186" s="126"/>
    </row>
    <row r="1187" spans="1:34" ht="19.5" customHeight="1">
      <c r="A1187" s="9"/>
      <c r="B1187" s="10"/>
      <c r="C1187" s="3"/>
      <c r="D1187" s="10"/>
      <c r="E1187" s="11"/>
      <c r="F1187" s="7"/>
      <c r="G1187" s="8"/>
      <c r="H1187" s="5"/>
      <c r="I1187" s="6"/>
      <c r="J1187" s="7"/>
      <c r="K1187" s="8"/>
      <c r="L1187" s="5"/>
      <c r="M1187" s="6"/>
      <c r="N1187" s="33">
        <f t="shared" si="166"/>
        <v>0</v>
      </c>
      <c r="O1187" s="34">
        <f t="shared" si="167"/>
        <v>0</v>
      </c>
      <c r="P1187" s="35">
        <f t="shared" si="168"/>
        <v>0</v>
      </c>
      <c r="AC1187" s="49"/>
      <c r="AD1187" s="49"/>
      <c r="AE1187" s="49"/>
      <c r="AF1187" s="49"/>
      <c r="AG1187" s="49"/>
      <c r="AH1187" s="49"/>
    </row>
    <row r="1188" spans="1:16" ht="19.5" customHeight="1">
      <c r="A1188" s="9"/>
      <c r="B1188" s="10"/>
      <c r="C1188" s="3"/>
      <c r="D1188" s="10"/>
      <c r="E1188" s="11"/>
      <c r="F1188" s="7"/>
      <c r="G1188" s="8"/>
      <c r="H1188" s="5"/>
      <c r="I1188" s="6"/>
      <c r="J1188" s="7"/>
      <c r="K1188" s="8"/>
      <c r="L1188" s="5"/>
      <c r="M1188" s="6"/>
      <c r="N1188" s="33">
        <f t="shared" si="166"/>
        <v>0</v>
      </c>
      <c r="O1188" s="34">
        <f t="shared" si="167"/>
        <v>0</v>
      </c>
      <c r="P1188" s="35">
        <f t="shared" si="168"/>
        <v>0</v>
      </c>
    </row>
    <row r="1189" spans="1:16" ht="19.5" customHeight="1" thickBot="1">
      <c r="A1189" s="9"/>
      <c r="B1189" s="10"/>
      <c r="C1189" s="3"/>
      <c r="D1189" s="10"/>
      <c r="E1189" s="11"/>
      <c r="F1189" s="7"/>
      <c r="G1189" s="8"/>
      <c r="H1189" s="5"/>
      <c r="I1189" s="6"/>
      <c r="J1189" s="7"/>
      <c r="K1189" s="8"/>
      <c r="L1189" s="5"/>
      <c r="M1189" s="6"/>
      <c r="N1189" s="33">
        <f t="shared" si="166"/>
        <v>0</v>
      </c>
      <c r="O1189" s="34">
        <f t="shared" si="167"/>
        <v>0</v>
      </c>
      <c r="P1189" s="35">
        <f t="shared" si="168"/>
        <v>0</v>
      </c>
    </row>
    <row r="1190" spans="1:16" ht="19.5" customHeight="1" thickBot="1">
      <c r="A1190" s="259" t="s">
        <v>14</v>
      </c>
      <c r="B1190" s="260"/>
      <c r="C1190" s="260"/>
      <c r="D1190" s="260"/>
      <c r="E1190" s="261"/>
      <c r="F1190" s="39">
        <f aca="true" t="shared" si="169" ref="F1190:O1190">SUM(F1180:F1189)</f>
        <v>16.18</v>
      </c>
      <c r="G1190" s="40">
        <f t="shared" si="169"/>
        <v>32</v>
      </c>
      <c r="H1190" s="41">
        <f t="shared" si="169"/>
        <v>10.8</v>
      </c>
      <c r="I1190" s="42">
        <f t="shared" si="169"/>
        <v>30</v>
      </c>
      <c r="J1190" s="39">
        <f t="shared" si="169"/>
        <v>0</v>
      </c>
      <c r="K1190" s="40">
        <f t="shared" si="169"/>
        <v>0</v>
      </c>
      <c r="L1190" s="41">
        <f t="shared" si="169"/>
        <v>0</v>
      </c>
      <c r="M1190" s="40">
        <f t="shared" si="169"/>
        <v>0</v>
      </c>
      <c r="N1190" s="43">
        <f t="shared" si="169"/>
        <v>26.98</v>
      </c>
      <c r="O1190" s="44">
        <f t="shared" si="169"/>
        <v>62</v>
      </c>
      <c r="P1190" s="32">
        <f t="shared" si="168"/>
        <v>88.98</v>
      </c>
    </row>
    <row r="1191" spans="11:12" ht="19.5" customHeight="1">
      <c r="K1191" s="49"/>
      <c r="L1191" s="225"/>
    </row>
    <row r="1192" spans="1:16" ht="19.5" customHeight="1">
      <c r="A1192" s="238"/>
      <c r="B1192" s="238"/>
      <c r="C1192" s="238"/>
      <c r="D1192" s="238"/>
      <c r="E1192" s="238"/>
      <c r="F1192" s="238"/>
      <c r="G1192" s="238"/>
      <c r="H1192" s="238"/>
      <c r="I1192" s="239"/>
      <c r="J1192" s="238"/>
      <c r="K1192" s="238"/>
      <c r="L1192" s="238"/>
      <c r="M1192" s="238"/>
      <c r="N1192" s="238"/>
      <c r="O1192" s="238"/>
      <c r="P1192" s="238"/>
    </row>
    <row r="1193" spans="1:16" ht="19.5" customHeight="1">
      <c r="A1193" s="238"/>
      <c r="B1193" s="238"/>
      <c r="C1193" s="238"/>
      <c r="D1193" s="238"/>
      <c r="E1193" s="238"/>
      <c r="F1193" s="238"/>
      <c r="G1193" s="238"/>
      <c r="H1193" s="238"/>
      <c r="I1193" s="239"/>
      <c r="J1193" s="240"/>
      <c r="K1193" s="240"/>
      <c r="L1193" s="239"/>
      <c r="M1193" s="239"/>
      <c r="N1193" s="239"/>
      <c r="O1193" s="239"/>
      <c r="P1193" s="239"/>
    </row>
    <row r="1194" spans="1:11" ht="19.5" customHeight="1">
      <c r="A1194" s="241" t="s">
        <v>76</v>
      </c>
      <c r="B1194" s="241"/>
      <c r="J1194" s="19"/>
      <c r="K1194" s="19"/>
    </row>
    <row r="1195" spans="1:2" ht="19.5" customHeight="1">
      <c r="A1195" s="241"/>
      <c r="B1195" s="241"/>
    </row>
    <row r="1196" spans="1:14" ht="19.5" customHeight="1">
      <c r="A1196" s="241"/>
      <c r="B1196" s="241"/>
      <c r="K1196" s="18"/>
      <c r="L1196" s="18"/>
      <c r="M1196" s="18"/>
      <c r="N1196" s="18"/>
    </row>
    <row r="1197" spans="1:16" ht="19.5" customHeight="1">
      <c r="A1197" s="263" t="s">
        <v>15</v>
      </c>
      <c r="B1197" s="272" t="s">
        <v>325</v>
      </c>
      <c r="C1197" s="272"/>
      <c r="D1197" s="272"/>
      <c r="E1197" s="29"/>
      <c r="F1197" s="16"/>
      <c r="G1197" s="16"/>
      <c r="H1197" s="16"/>
      <c r="K1197" s="255" t="s">
        <v>16</v>
      </c>
      <c r="L1197" s="255"/>
      <c r="M1197" s="227" t="str">
        <f>R9</f>
        <v>jún 2013</v>
      </c>
      <c r="N1197" s="227"/>
      <c r="O1197" s="227"/>
      <c r="P1197" s="227"/>
    </row>
    <row r="1198" spans="1:16" ht="19.5" customHeight="1">
      <c r="A1198" s="263"/>
      <c r="B1198" s="272"/>
      <c r="C1198" s="272"/>
      <c r="D1198" s="272"/>
      <c r="E1198" s="29"/>
      <c r="F1198" s="16"/>
      <c r="G1198" s="16"/>
      <c r="H1198" s="16"/>
      <c r="K1198" s="255"/>
      <c r="L1198" s="255"/>
      <c r="M1198" s="227"/>
      <c r="N1198" s="227"/>
      <c r="O1198" s="227"/>
      <c r="P1198" s="227"/>
    </row>
    <row r="1199" ht="19.5" customHeight="1"/>
    <row r="1200" ht="19.5" customHeight="1"/>
    <row r="1201" spans="1:16" ht="19.5" customHeight="1">
      <c r="A1201" s="238" t="s">
        <v>0</v>
      </c>
      <c r="B1201" s="238"/>
      <c r="C1201" s="238"/>
      <c r="D1201" s="238"/>
      <c r="E1201" s="238"/>
      <c r="F1201" s="238"/>
      <c r="G1201" s="238"/>
      <c r="H1201" s="238"/>
      <c r="I1201" s="239"/>
      <c r="J1201" s="238"/>
      <c r="K1201" s="238"/>
      <c r="L1201" s="238"/>
      <c r="M1201" s="238"/>
      <c r="N1201" s="238"/>
      <c r="O1201" s="238"/>
      <c r="P1201" s="238"/>
    </row>
    <row r="1202" spans="1:16" ht="19.5" customHeight="1">
      <c r="A1202" s="238"/>
      <c r="B1202" s="238"/>
      <c r="C1202" s="238"/>
      <c r="D1202" s="238"/>
      <c r="E1202" s="238"/>
      <c r="F1202" s="238"/>
      <c r="G1202" s="238"/>
      <c r="H1202" s="238"/>
      <c r="I1202" s="239"/>
      <c r="J1202" s="240"/>
      <c r="K1202" s="240"/>
      <c r="L1202" s="239"/>
      <c r="M1202" s="239"/>
      <c r="N1202" s="239"/>
      <c r="O1202" s="239"/>
      <c r="P1202" s="239"/>
    </row>
    <row r="1203" spans="1:11" ht="19.5" customHeight="1">
      <c r="A1203" s="241" t="s">
        <v>77</v>
      </c>
      <c r="B1203" s="241"/>
      <c r="J1203" s="19"/>
      <c r="K1203" s="19"/>
    </row>
    <row r="1204" spans="1:2" ht="19.5" customHeight="1">
      <c r="A1204" s="241"/>
      <c r="B1204" s="241"/>
    </row>
    <row r="1205" spans="11:14" ht="19.5" customHeight="1">
      <c r="K1205" s="18"/>
      <c r="L1205" s="18"/>
      <c r="M1205" s="18"/>
      <c r="N1205" s="18"/>
    </row>
    <row r="1206" spans="1:16" ht="19.5" customHeight="1">
      <c r="A1206" s="263" t="s">
        <v>15</v>
      </c>
      <c r="B1206" s="254" t="s">
        <v>261</v>
      </c>
      <c r="C1206" s="254"/>
      <c r="D1206" s="254"/>
      <c r="E1206" s="29"/>
      <c r="F1206" s="16"/>
      <c r="G1206" s="16"/>
      <c r="H1206" s="16"/>
      <c r="K1206" s="255" t="s">
        <v>16</v>
      </c>
      <c r="L1206" s="255"/>
      <c r="M1206" s="227" t="str">
        <f>R9</f>
        <v>jún 2013</v>
      </c>
      <c r="N1206" s="227"/>
      <c r="O1206" s="227"/>
      <c r="P1206" s="227"/>
    </row>
    <row r="1207" spans="1:16" ht="19.5" customHeight="1">
      <c r="A1207" s="263"/>
      <c r="B1207" s="254"/>
      <c r="C1207" s="254"/>
      <c r="D1207" s="254"/>
      <c r="E1207" s="29"/>
      <c r="F1207" s="16"/>
      <c r="G1207" s="16"/>
      <c r="H1207" s="16"/>
      <c r="K1207" s="255"/>
      <c r="L1207" s="255"/>
      <c r="M1207" s="227"/>
      <c r="N1207" s="227"/>
      <c r="O1207" s="227"/>
      <c r="P1207" s="227"/>
    </row>
    <row r="1208" ht="19.5" customHeight="1" thickBot="1"/>
    <row r="1209" spans="1:16" ht="19.5" customHeight="1" thickBot="1">
      <c r="A1209" s="242" t="s">
        <v>2</v>
      </c>
      <c r="B1209" s="245" t="s">
        <v>3</v>
      </c>
      <c r="C1209" s="248" t="s">
        <v>4</v>
      </c>
      <c r="D1209" s="251" t="s">
        <v>5</v>
      </c>
      <c r="E1209" s="262" t="s">
        <v>6</v>
      </c>
      <c r="F1209" s="235" t="s">
        <v>7</v>
      </c>
      <c r="G1209" s="235"/>
      <c r="H1209" s="235"/>
      <c r="I1209" s="235"/>
      <c r="J1209" s="235"/>
      <c r="K1209" s="235"/>
      <c r="L1209" s="235"/>
      <c r="M1209" s="231"/>
      <c r="N1209" s="234" t="s">
        <v>12</v>
      </c>
      <c r="O1209" s="235"/>
      <c r="P1209" s="228" t="s">
        <v>14</v>
      </c>
    </row>
    <row r="1210" spans="1:16" ht="19.5" customHeight="1">
      <c r="A1210" s="243"/>
      <c r="B1210" s="246"/>
      <c r="C1210" s="249"/>
      <c r="D1210" s="252"/>
      <c r="E1210" s="232"/>
      <c r="F1210" s="256" t="s">
        <v>8</v>
      </c>
      <c r="G1210" s="257"/>
      <c r="H1210" s="258" t="s">
        <v>9</v>
      </c>
      <c r="I1210" s="258"/>
      <c r="J1210" s="256" t="s">
        <v>10</v>
      </c>
      <c r="K1210" s="257"/>
      <c r="L1210" s="258" t="s">
        <v>11</v>
      </c>
      <c r="M1210" s="257"/>
      <c r="N1210" s="236"/>
      <c r="O1210" s="237"/>
      <c r="P1210" s="229"/>
    </row>
    <row r="1211" spans="1:16" ht="19.5" customHeight="1" thickBot="1">
      <c r="A1211" s="244"/>
      <c r="B1211" s="247"/>
      <c r="C1211" s="250"/>
      <c r="D1211" s="253"/>
      <c r="E1211" s="233"/>
      <c r="F1211" s="20" t="s">
        <v>336</v>
      </c>
      <c r="G1211" s="21" t="s">
        <v>13</v>
      </c>
      <c r="H1211" s="20" t="s">
        <v>336</v>
      </c>
      <c r="I1211" s="22" t="s">
        <v>13</v>
      </c>
      <c r="J1211" s="20" t="s">
        <v>336</v>
      </c>
      <c r="K1211" s="21" t="s">
        <v>13</v>
      </c>
      <c r="L1211" s="20" t="s">
        <v>336</v>
      </c>
      <c r="M1211" s="21" t="s">
        <v>13</v>
      </c>
      <c r="N1211" s="20" t="s">
        <v>336</v>
      </c>
      <c r="O1211" s="22" t="s">
        <v>13</v>
      </c>
      <c r="P1211" s="230"/>
    </row>
    <row r="1212" spans="1:16" ht="19.5" customHeight="1">
      <c r="A1212" s="2" t="s">
        <v>586</v>
      </c>
      <c r="B1212" s="3" t="s">
        <v>623</v>
      </c>
      <c r="C1212" s="3" t="s">
        <v>361</v>
      </c>
      <c r="D1212" s="3" t="s">
        <v>504</v>
      </c>
      <c r="E1212" s="4"/>
      <c r="F1212" s="7">
        <v>8.09</v>
      </c>
      <c r="G1212" s="8">
        <v>16</v>
      </c>
      <c r="H1212" s="5">
        <v>5.4</v>
      </c>
      <c r="I1212" s="6">
        <v>15</v>
      </c>
      <c r="J1212" s="162"/>
      <c r="K1212" s="129"/>
      <c r="L1212" s="5"/>
      <c r="M1212" s="6"/>
      <c r="N1212" s="33">
        <f>SUM(F1212+H1212+J1212+L1212)</f>
        <v>13.49</v>
      </c>
      <c r="O1212" s="34">
        <f>SUM(G1212+I1212+K1212+M1212)</f>
        <v>31</v>
      </c>
      <c r="P1212" s="35">
        <f>SUM(N1212:O1212)</f>
        <v>44.49</v>
      </c>
    </row>
    <row r="1213" spans="1:34" ht="19.5" customHeight="1">
      <c r="A1213" s="9" t="s">
        <v>844</v>
      </c>
      <c r="B1213" s="10" t="s">
        <v>872</v>
      </c>
      <c r="C1213" s="3" t="s">
        <v>361</v>
      </c>
      <c r="D1213" s="10" t="s">
        <v>521</v>
      </c>
      <c r="E1213" s="11"/>
      <c r="F1213" s="7">
        <v>8.09</v>
      </c>
      <c r="G1213" s="8">
        <v>16</v>
      </c>
      <c r="H1213" s="5">
        <v>5.4</v>
      </c>
      <c r="I1213" s="6">
        <v>15</v>
      </c>
      <c r="J1213" s="7"/>
      <c r="K1213" s="8"/>
      <c r="L1213" s="5"/>
      <c r="M1213" s="6"/>
      <c r="N1213" s="33">
        <f aca="true" t="shared" si="170" ref="N1213:N1221">SUM(F1213+H1213+J1213+L1213)</f>
        <v>13.49</v>
      </c>
      <c r="O1213" s="34">
        <f aca="true" t="shared" si="171" ref="O1213:O1221">SUM(G1213+I1213+K1213+M1213)</f>
        <v>31</v>
      </c>
      <c r="P1213" s="35">
        <f aca="true" t="shared" si="172" ref="P1213:P1222">SUM(N1213:O1213)</f>
        <v>44.49</v>
      </c>
      <c r="R1213" s="157" t="s">
        <v>8</v>
      </c>
      <c r="S1213" s="194" t="s">
        <v>355</v>
      </c>
      <c r="T1213" s="196" t="s">
        <v>356</v>
      </c>
      <c r="U1213" s="299" t="s">
        <v>376</v>
      </c>
      <c r="V1213" s="300"/>
      <c r="W1213" s="158" t="s">
        <v>353</v>
      </c>
      <c r="X1213" s="158" t="s">
        <v>354</v>
      </c>
      <c r="Y1213" s="183" t="s">
        <v>349</v>
      </c>
      <c r="Z1213" s="191" t="s">
        <v>363</v>
      </c>
      <c r="AA1213" s="173" t="s">
        <v>362</v>
      </c>
      <c r="AB1213" s="184" t="s">
        <v>351</v>
      </c>
      <c r="AC1213" s="180" t="s">
        <v>350</v>
      </c>
      <c r="AD1213" s="203" t="s">
        <v>377</v>
      </c>
      <c r="AE1213" s="202"/>
      <c r="AF1213" s="49"/>
      <c r="AH1213" s="49"/>
    </row>
    <row r="1214" spans="1:34" ht="19.5" customHeight="1">
      <c r="A1214" s="9"/>
      <c r="B1214" s="10"/>
      <c r="C1214" s="3"/>
      <c r="D1214" s="10"/>
      <c r="E1214" s="11"/>
      <c r="F1214" s="7"/>
      <c r="G1214" s="8"/>
      <c r="H1214" s="5"/>
      <c r="I1214" s="6"/>
      <c r="J1214" s="7"/>
      <c r="K1214" s="8"/>
      <c r="L1214" s="5"/>
      <c r="M1214" s="6"/>
      <c r="N1214" s="33">
        <f t="shared" si="170"/>
        <v>0</v>
      </c>
      <c r="O1214" s="34">
        <f t="shared" si="171"/>
        <v>0</v>
      </c>
      <c r="P1214" s="35">
        <f t="shared" si="172"/>
        <v>0</v>
      </c>
      <c r="R1214" s="157" t="s">
        <v>336</v>
      </c>
      <c r="S1214" s="195">
        <v>4.04</v>
      </c>
      <c r="T1214" s="197">
        <v>4.04</v>
      </c>
      <c r="U1214" s="297">
        <v>9.44</v>
      </c>
      <c r="V1214" s="298"/>
      <c r="W1214" s="159">
        <v>10.81</v>
      </c>
      <c r="X1214" s="159">
        <v>10.81</v>
      </c>
      <c r="Y1214" s="193">
        <v>13.52</v>
      </c>
      <c r="Z1214" s="192">
        <v>13.52</v>
      </c>
      <c r="AA1214" s="173">
        <v>13.52</v>
      </c>
      <c r="AB1214" s="185">
        <v>5.4</v>
      </c>
      <c r="AC1214" s="181">
        <v>8.09</v>
      </c>
      <c r="AD1214" s="204">
        <v>8.09</v>
      </c>
      <c r="AE1214" s="126"/>
      <c r="AF1214" s="49"/>
      <c r="AH1214" s="49"/>
    </row>
    <row r="1215" spans="1:34" ht="19.5" customHeight="1">
      <c r="A1215" s="9"/>
      <c r="B1215" s="10"/>
      <c r="C1215" s="3"/>
      <c r="D1215" s="10"/>
      <c r="E1215" s="11"/>
      <c r="F1215" s="7"/>
      <c r="G1215" s="8"/>
      <c r="H1215" s="5"/>
      <c r="I1215" s="6"/>
      <c r="J1215" s="7"/>
      <c r="K1215" s="8"/>
      <c r="L1215" s="5"/>
      <c r="M1215" s="6"/>
      <c r="N1215" s="33">
        <f t="shared" si="170"/>
        <v>0</v>
      </c>
      <c r="O1215" s="34">
        <f t="shared" si="171"/>
        <v>0</v>
      </c>
      <c r="P1215" s="35">
        <f t="shared" si="172"/>
        <v>0</v>
      </c>
      <c r="R1215" s="157" t="s">
        <v>340</v>
      </c>
      <c r="S1215" s="195">
        <v>16</v>
      </c>
      <c r="T1215" s="197">
        <v>0</v>
      </c>
      <c r="U1215" s="297">
        <v>1.3</v>
      </c>
      <c r="V1215" s="298"/>
      <c r="W1215" s="159">
        <v>11</v>
      </c>
      <c r="X1215" s="159">
        <v>6</v>
      </c>
      <c r="Y1215" s="193">
        <v>6</v>
      </c>
      <c r="Z1215" s="192">
        <v>5</v>
      </c>
      <c r="AA1215" s="173">
        <v>21</v>
      </c>
      <c r="AB1215" s="185">
        <v>1.3</v>
      </c>
      <c r="AC1215" s="181">
        <v>23</v>
      </c>
      <c r="AD1215" s="204">
        <v>16</v>
      </c>
      <c r="AE1215" s="126"/>
      <c r="AF1215" s="49"/>
      <c r="AH1215" s="49"/>
    </row>
    <row r="1216" spans="1:34" ht="19.5" customHeight="1">
      <c r="A1216" s="9"/>
      <c r="B1216" s="10"/>
      <c r="C1216" s="3"/>
      <c r="D1216" s="10"/>
      <c r="E1216" s="11"/>
      <c r="F1216" s="7"/>
      <c r="G1216" s="8"/>
      <c r="H1216" s="5"/>
      <c r="I1216" s="6"/>
      <c r="J1216" s="7"/>
      <c r="K1216" s="8"/>
      <c r="L1216" s="5"/>
      <c r="M1216" s="6"/>
      <c r="N1216" s="33">
        <f t="shared" si="170"/>
        <v>0</v>
      </c>
      <c r="O1216" s="34">
        <f t="shared" si="171"/>
        <v>0</v>
      </c>
      <c r="P1216" s="35">
        <f t="shared" si="172"/>
        <v>0</v>
      </c>
      <c r="R1216" s="119"/>
      <c r="T1216" s="119"/>
      <c r="U1216" s="119"/>
      <c r="V1216" s="119"/>
      <c r="AE1216" s="126"/>
      <c r="AF1216" s="126"/>
      <c r="AG1216" s="126"/>
      <c r="AH1216" s="126"/>
    </row>
    <row r="1217" spans="1:34" ht="19.5" customHeight="1">
      <c r="A1217" s="9"/>
      <c r="B1217" s="10"/>
      <c r="C1217" s="3"/>
      <c r="D1217" s="10"/>
      <c r="E1217" s="11"/>
      <c r="F1217" s="7"/>
      <c r="G1217" s="8"/>
      <c r="H1217" s="5"/>
      <c r="I1217" s="6"/>
      <c r="J1217" s="7"/>
      <c r="K1217" s="8"/>
      <c r="L1217" s="5"/>
      <c r="M1217" s="6"/>
      <c r="N1217" s="33">
        <f t="shared" si="170"/>
        <v>0</v>
      </c>
      <c r="O1217" s="34">
        <f t="shared" si="171"/>
        <v>0</v>
      </c>
      <c r="P1217" s="35">
        <f t="shared" si="172"/>
        <v>0</v>
      </c>
      <c r="R1217" s="124" t="s">
        <v>342</v>
      </c>
      <c r="S1217" s="194" t="s">
        <v>379</v>
      </c>
      <c r="T1217" s="196" t="s">
        <v>380</v>
      </c>
      <c r="U1217" s="183" t="s">
        <v>349</v>
      </c>
      <c r="V1217" s="189" t="s">
        <v>372</v>
      </c>
      <c r="W1217" s="177" t="s">
        <v>348</v>
      </c>
      <c r="X1217" s="178" t="s">
        <v>363</v>
      </c>
      <c r="Y1217" s="174" t="s">
        <v>362</v>
      </c>
      <c r="Z1217" s="186" t="s">
        <v>351</v>
      </c>
      <c r="AA1217" s="182" t="s">
        <v>350</v>
      </c>
      <c r="AB1217" s="203" t="s">
        <v>378</v>
      </c>
      <c r="AC1217" s="201"/>
      <c r="AD1217" s="201"/>
      <c r="AE1217" s="125"/>
      <c r="AF1217" s="202"/>
      <c r="AG1217" s="202"/>
      <c r="AH1217" s="125"/>
    </row>
    <row r="1218" spans="1:34" ht="19.5" customHeight="1">
      <c r="A1218" s="9"/>
      <c r="B1218" s="10"/>
      <c r="C1218" s="3"/>
      <c r="D1218" s="10"/>
      <c r="E1218" s="11"/>
      <c r="F1218" s="7"/>
      <c r="G1218" s="8"/>
      <c r="H1218" s="5"/>
      <c r="I1218" s="6"/>
      <c r="J1218" s="7"/>
      <c r="K1218" s="8"/>
      <c r="L1218" s="5"/>
      <c r="M1218" s="6"/>
      <c r="N1218" s="33">
        <f t="shared" si="170"/>
        <v>0</v>
      </c>
      <c r="O1218" s="34">
        <f t="shared" si="171"/>
        <v>0</v>
      </c>
      <c r="P1218" s="35">
        <f t="shared" si="172"/>
        <v>0</v>
      </c>
      <c r="R1218" s="124" t="s">
        <v>336</v>
      </c>
      <c r="S1218" s="160">
        <v>6.76</v>
      </c>
      <c r="T1218" s="198">
        <v>6.76</v>
      </c>
      <c r="U1218" s="172">
        <v>9.46</v>
      </c>
      <c r="V1218" s="190">
        <v>9.46</v>
      </c>
      <c r="W1218" s="176">
        <v>9.46</v>
      </c>
      <c r="X1218" s="179">
        <v>9.46</v>
      </c>
      <c r="Y1218" s="175">
        <v>9.46</v>
      </c>
      <c r="Z1218" s="185">
        <v>5.4</v>
      </c>
      <c r="AA1218" s="181">
        <v>5.4</v>
      </c>
      <c r="AB1218" s="204">
        <v>5.4</v>
      </c>
      <c r="AC1218" s="49"/>
      <c r="AD1218" s="126"/>
      <c r="AE1218" s="126"/>
      <c r="AF1218" s="126"/>
      <c r="AG1218" s="126"/>
      <c r="AH1218" s="126"/>
    </row>
    <row r="1219" spans="1:34" ht="19.5" customHeight="1">
      <c r="A1219" s="9"/>
      <c r="B1219" s="10"/>
      <c r="C1219" s="3"/>
      <c r="D1219" s="10"/>
      <c r="E1219" s="11"/>
      <c r="F1219" s="7"/>
      <c r="G1219" s="8"/>
      <c r="H1219" s="5"/>
      <c r="I1219" s="6"/>
      <c r="J1219" s="7"/>
      <c r="K1219" s="8"/>
      <c r="L1219" s="5"/>
      <c r="M1219" s="6"/>
      <c r="N1219" s="33">
        <f t="shared" si="170"/>
        <v>0</v>
      </c>
      <c r="O1219" s="34">
        <f t="shared" si="171"/>
        <v>0</v>
      </c>
      <c r="P1219" s="35">
        <f t="shared" si="172"/>
        <v>0</v>
      </c>
      <c r="R1219" s="124" t="s">
        <v>340</v>
      </c>
      <c r="S1219" s="160">
        <v>10</v>
      </c>
      <c r="T1219" s="198">
        <v>5</v>
      </c>
      <c r="U1219" s="172">
        <v>5</v>
      </c>
      <c r="V1219" s="190">
        <v>14</v>
      </c>
      <c r="W1219" s="176">
        <v>22</v>
      </c>
      <c r="X1219" s="179">
        <v>5</v>
      </c>
      <c r="Y1219" s="175">
        <v>20</v>
      </c>
      <c r="Z1219" s="185">
        <v>0</v>
      </c>
      <c r="AA1219" s="181">
        <v>22</v>
      </c>
      <c r="AB1219" s="204">
        <v>15</v>
      </c>
      <c r="AC1219" s="49"/>
      <c r="AD1219" s="126"/>
      <c r="AE1219" s="126"/>
      <c r="AF1219" s="126"/>
      <c r="AG1219" s="126"/>
      <c r="AH1219" s="126"/>
    </row>
    <row r="1220" spans="1:34" ht="19.5" customHeight="1">
      <c r="A1220" s="9"/>
      <c r="B1220" s="10"/>
      <c r="C1220" s="3"/>
      <c r="D1220" s="10"/>
      <c r="E1220" s="11"/>
      <c r="F1220" s="7"/>
      <c r="G1220" s="8"/>
      <c r="H1220" s="5"/>
      <c r="I1220" s="6"/>
      <c r="J1220" s="7"/>
      <c r="K1220" s="8"/>
      <c r="L1220" s="5"/>
      <c r="M1220" s="6"/>
      <c r="N1220" s="33">
        <f t="shared" si="170"/>
        <v>0</v>
      </c>
      <c r="O1220" s="34">
        <f t="shared" si="171"/>
        <v>0</v>
      </c>
      <c r="P1220" s="35">
        <f t="shared" si="172"/>
        <v>0</v>
      </c>
      <c r="AC1220" s="49"/>
      <c r="AD1220" s="49"/>
      <c r="AE1220" s="49"/>
      <c r="AF1220" s="49"/>
      <c r="AG1220" s="49"/>
      <c r="AH1220" s="49"/>
    </row>
    <row r="1221" spans="1:16" ht="19.5" customHeight="1" thickBot="1">
      <c r="A1221" s="9"/>
      <c r="B1221" s="10"/>
      <c r="C1221" s="3"/>
      <c r="D1221" s="10"/>
      <c r="E1221" s="11"/>
      <c r="F1221" s="7"/>
      <c r="G1221" s="8"/>
      <c r="H1221" s="5"/>
      <c r="I1221" s="6"/>
      <c r="J1221" s="7"/>
      <c r="K1221" s="8"/>
      <c r="L1221" s="5"/>
      <c r="M1221" s="6"/>
      <c r="N1221" s="33">
        <f t="shared" si="170"/>
        <v>0</v>
      </c>
      <c r="O1221" s="34">
        <f t="shared" si="171"/>
        <v>0</v>
      </c>
      <c r="P1221" s="35">
        <f t="shared" si="172"/>
        <v>0</v>
      </c>
    </row>
    <row r="1222" spans="1:16" ht="19.5" customHeight="1" thickBot="1">
      <c r="A1222" s="259" t="s">
        <v>14</v>
      </c>
      <c r="B1222" s="260"/>
      <c r="C1222" s="260"/>
      <c r="D1222" s="260"/>
      <c r="E1222" s="261"/>
      <c r="F1222" s="39">
        <f aca="true" t="shared" si="173" ref="F1222:O1222">SUM(F1212:F1221)</f>
        <v>16.18</v>
      </c>
      <c r="G1222" s="40">
        <f t="shared" si="173"/>
        <v>32</v>
      </c>
      <c r="H1222" s="41">
        <f t="shared" si="173"/>
        <v>10.8</v>
      </c>
      <c r="I1222" s="42">
        <f t="shared" si="173"/>
        <v>30</v>
      </c>
      <c r="J1222" s="39">
        <f t="shared" si="173"/>
        <v>0</v>
      </c>
      <c r="K1222" s="40">
        <f t="shared" si="173"/>
        <v>0</v>
      </c>
      <c r="L1222" s="41">
        <f t="shared" si="173"/>
        <v>0</v>
      </c>
      <c r="M1222" s="40">
        <f t="shared" si="173"/>
        <v>0</v>
      </c>
      <c r="N1222" s="43">
        <f t="shared" si="173"/>
        <v>26.98</v>
      </c>
      <c r="O1222" s="44">
        <f t="shared" si="173"/>
        <v>62</v>
      </c>
      <c r="P1222" s="32">
        <f t="shared" si="172"/>
        <v>88.98</v>
      </c>
    </row>
    <row r="1223" ht="19.5" customHeight="1"/>
    <row r="1224" spans="1:16" ht="19.5" customHeight="1">
      <c r="A1224" s="238" t="s">
        <v>0</v>
      </c>
      <c r="B1224" s="238"/>
      <c r="C1224" s="238"/>
      <c r="D1224" s="238"/>
      <c r="E1224" s="238"/>
      <c r="F1224" s="238"/>
      <c r="G1224" s="238"/>
      <c r="H1224" s="238"/>
      <c r="I1224" s="239"/>
      <c r="J1224" s="238"/>
      <c r="K1224" s="238"/>
      <c r="L1224" s="238"/>
      <c r="M1224" s="238"/>
      <c r="N1224" s="238"/>
      <c r="O1224" s="238"/>
      <c r="P1224" s="238"/>
    </row>
    <row r="1225" spans="1:16" ht="19.5" customHeight="1">
      <c r="A1225" s="238"/>
      <c r="B1225" s="238"/>
      <c r="C1225" s="238"/>
      <c r="D1225" s="238"/>
      <c r="E1225" s="238"/>
      <c r="F1225" s="238"/>
      <c r="G1225" s="238"/>
      <c r="H1225" s="238"/>
      <c r="I1225" s="239"/>
      <c r="J1225" s="240"/>
      <c r="K1225" s="240"/>
      <c r="L1225" s="239"/>
      <c r="M1225" s="239"/>
      <c r="N1225" s="239"/>
      <c r="O1225" s="239"/>
      <c r="P1225" s="239"/>
    </row>
    <row r="1226" spans="1:11" ht="19.5" customHeight="1">
      <c r="A1226" s="241" t="s">
        <v>78</v>
      </c>
      <c r="B1226" s="241"/>
      <c r="J1226" s="19"/>
      <c r="K1226" s="19"/>
    </row>
    <row r="1227" spans="1:2" ht="19.5" customHeight="1">
      <c r="A1227" s="241"/>
      <c r="B1227" s="241"/>
    </row>
    <row r="1228" spans="1:14" ht="19.5" customHeight="1">
      <c r="A1228" s="241"/>
      <c r="B1228" s="241"/>
      <c r="K1228" s="18"/>
      <c r="L1228" s="18"/>
      <c r="M1228" s="18"/>
      <c r="N1228" s="18"/>
    </row>
    <row r="1229" spans="1:16" ht="19.5" customHeight="1">
      <c r="A1229" s="263" t="s">
        <v>15</v>
      </c>
      <c r="B1229" s="272" t="s">
        <v>326</v>
      </c>
      <c r="C1229" s="272"/>
      <c r="D1229" s="272"/>
      <c r="E1229" s="29"/>
      <c r="F1229" s="16"/>
      <c r="G1229" s="16"/>
      <c r="H1229" s="16"/>
      <c r="K1229" s="255" t="s">
        <v>16</v>
      </c>
      <c r="L1229" s="255"/>
      <c r="M1229" s="227" t="str">
        <f>R9</f>
        <v>jún 2013</v>
      </c>
      <c r="N1229" s="227"/>
      <c r="O1229" s="227"/>
      <c r="P1229" s="227"/>
    </row>
    <row r="1230" spans="1:16" ht="19.5" customHeight="1">
      <c r="A1230" s="263"/>
      <c r="B1230" s="272"/>
      <c r="C1230" s="272"/>
      <c r="D1230" s="272"/>
      <c r="E1230" s="29"/>
      <c r="F1230" s="16"/>
      <c r="G1230" s="16"/>
      <c r="H1230" s="16"/>
      <c r="K1230" s="255"/>
      <c r="L1230" s="255"/>
      <c r="M1230" s="227"/>
      <c r="N1230" s="227"/>
      <c r="O1230" s="227"/>
      <c r="P1230" s="227"/>
    </row>
    <row r="1231" ht="19.5" customHeight="1" thickBot="1"/>
    <row r="1232" spans="1:16" ht="19.5" customHeight="1" thickBot="1">
      <c r="A1232" s="242" t="s">
        <v>2</v>
      </c>
      <c r="B1232" s="245" t="s">
        <v>3</v>
      </c>
      <c r="C1232" s="248" t="s">
        <v>4</v>
      </c>
      <c r="D1232" s="251" t="s">
        <v>5</v>
      </c>
      <c r="E1232" s="262" t="s">
        <v>6</v>
      </c>
      <c r="F1232" s="235" t="s">
        <v>7</v>
      </c>
      <c r="G1232" s="235"/>
      <c r="H1232" s="235"/>
      <c r="I1232" s="235"/>
      <c r="J1232" s="235"/>
      <c r="K1232" s="235"/>
      <c r="L1232" s="235"/>
      <c r="M1232" s="231"/>
      <c r="N1232" s="234" t="s">
        <v>12</v>
      </c>
      <c r="O1232" s="235"/>
      <c r="P1232" s="228" t="s">
        <v>14</v>
      </c>
    </row>
    <row r="1233" spans="1:16" ht="19.5" customHeight="1">
      <c r="A1233" s="243"/>
      <c r="B1233" s="246"/>
      <c r="C1233" s="249"/>
      <c r="D1233" s="252"/>
      <c r="E1233" s="232"/>
      <c r="F1233" s="256" t="s">
        <v>8</v>
      </c>
      <c r="G1233" s="257"/>
      <c r="H1233" s="258" t="s">
        <v>9</v>
      </c>
      <c r="I1233" s="258"/>
      <c r="J1233" s="256" t="s">
        <v>10</v>
      </c>
      <c r="K1233" s="257"/>
      <c r="L1233" s="258" t="s">
        <v>11</v>
      </c>
      <c r="M1233" s="257"/>
      <c r="N1233" s="236"/>
      <c r="O1233" s="237"/>
      <c r="P1233" s="229"/>
    </row>
    <row r="1234" spans="1:16" ht="19.5" customHeight="1" thickBot="1">
      <c r="A1234" s="244"/>
      <c r="B1234" s="247"/>
      <c r="C1234" s="250"/>
      <c r="D1234" s="253"/>
      <c r="E1234" s="233"/>
      <c r="F1234" s="20" t="s">
        <v>336</v>
      </c>
      <c r="G1234" s="21" t="s">
        <v>13</v>
      </c>
      <c r="H1234" s="20" t="s">
        <v>336</v>
      </c>
      <c r="I1234" s="22" t="s">
        <v>13</v>
      </c>
      <c r="J1234" s="20" t="s">
        <v>336</v>
      </c>
      <c r="K1234" s="21" t="s">
        <v>13</v>
      </c>
      <c r="L1234" s="20" t="s">
        <v>336</v>
      </c>
      <c r="M1234" s="21" t="s">
        <v>13</v>
      </c>
      <c r="N1234" s="20" t="s">
        <v>336</v>
      </c>
      <c r="O1234" s="22" t="s">
        <v>13</v>
      </c>
      <c r="P1234" s="230"/>
    </row>
    <row r="1235" spans="1:34" ht="19.5" customHeight="1">
      <c r="A1235" s="2" t="s">
        <v>452</v>
      </c>
      <c r="B1235" s="3" t="s">
        <v>482</v>
      </c>
      <c r="C1235" s="3" t="s">
        <v>361</v>
      </c>
      <c r="D1235" s="3" t="s">
        <v>403</v>
      </c>
      <c r="E1235" s="4"/>
      <c r="F1235" s="7">
        <v>8.09</v>
      </c>
      <c r="G1235" s="8">
        <v>16</v>
      </c>
      <c r="H1235" s="5">
        <v>5.4</v>
      </c>
      <c r="I1235" s="6">
        <v>15</v>
      </c>
      <c r="J1235" s="162"/>
      <c r="K1235" s="129"/>
      <c r="L1235" s="5"/>
      <c r="M1235" s="6"/>
      <c r="N1235" s="33">
        <f>SUM(F1235+H1235+J1235+L1235)</f>
        <v>13.49</v>
      </c>
      <c r="O1235" s="34">
        <f>SUM(G1235+I1235+K1235+M1235)</f>
        <v>31</v>
      </c>
      <c r="P1235" s="35">
        <f>SUM(N1235:O1235)</f>
        <v>44.49</v>
      </c>
      <c r="R1235" s="157" t="s">
        <v>8</v>
      </c>
      <c r="S1235" s="194" t="s">
        <v>355</v>
      </c>
      <c r="T1235" s="196" t="s">
        <v>356</v>
      </c>
      <c r="U1235" s="299" t="s">
        <v>376</v>
      </c>
      <c r="V1235" s="300"/>
      <c r="W1235" s="158" t="s">
        <v>353</v>
      </c>
      <c r="X1235" s="158" t="s">
        <v>354</v>
      </c>
      <c r="Y1235" s="183" t="s">
        <v>349</v>
      </c>
      <c r="Z1235" s="191" t="s">
        <v>363</v>
      </c>
      <c r="AA1235" s="173" t="s">
        <v>362</v>
      </c>
      <c r="AB1235" s="184" t="s">
        <v>351</v>
      </c>
      <c r="AC1235" s="180" t="s">
        <v>350</v>
      </c>
      <c r="AD1235" s="203" t="s">
        <v>377</v>
      </c>
      <c r="AE1235" s="202"/>
      <c r="AF1235" s="49"/>
      <c r="AH1235" s="49"/>
    </row>
    <row r="1236" spans="1:34" ht="19.5" customHeight="1">
      <c r="A1236" s="9" t="s">
        <v>721</v>
      </c>
      <c r="B1236" s="10" t="s">
        <v>857</v>
      </c>
      <c r="C1236" s="3" t="s">
        <v>361</v>
      </c>
      <c r="D1236" s="10" t="s">
        <v>391</v>
      </c>
      <c r="E1236" s="11"/>
      <c r="F1236" s="7">
        <v>8.09</v>
      </c>
      <c r="G1236" s="8">
        <v>16</v>
      </c>
      <c r="H1236" s="5">
        <v>5.4</v>
      </c>
      <c r="I1236" s="6">
        <v>15</v>
      </c>
      <c r="J1236" s="7"/>
      <c r="K1236" s="8"/>
      <c r="L1236" s="5"/>
      <c r="M1236" s="6"/>
      <c r="N1236" s="33">
        <f aca="true" t="shared" si="174" ref="N1236:N1244">SUM(F1236+H1236+J1236+L1236)</f>
        <v>13.49</v>
      </c>
      <c r="O1236" s="34">
        <f aca="true" t="shared" si="175" ref="O1236:O1244">SUM(G1236+I1236+K1236+M1236)</f>
        <v>31</v>
      </c>
      <c r="P1236" s="35">
        <f aca="true" t="shared" si="176" ref="P1236:P1245">SUM(N1236:O1236)</f>
        <v>44.49</v>
      </c>
      <c r="R1236" s="157" t="s">
        <v>336</v>
      </c>
      <c r="S1236" s="195">
        <v>4.04</v>
      </c>
      <c r="T1236" s="197">
        <v>4.04</v>
      </c>
      <c r="U1236" s="297">
        <v>9.44</v>
      </c>
      <c r="V1236" s="298"/>
      <c r="W1236" s="159">
        <v>10.81</v>
      </c>
      <c r="X1236" s="159">
        <v>10.81</v>
      </c>
      <c r="Y1236" s="193">
        <v>13.52</v>
      </c>
      <c r="Z1236" s="192">
        <v>13.52</v>
      </c>
      <c r="AA1236" s="173">
        <v>13.52</v>
      </c>
      <c r="AB1236" s="185">
        <v>5.4</v>
      </c>
      <c r="AC1236" s="181">
        <v>8.09</v>
      </c>
      <c r="AD1236" s="204">
        <v>8.09</v>
      </c>
      <c r="AE1236" s="126"/>
      <c r="AF1236" s="49"/>
      <c r="AH1236" s="49"/>
    </row>
    <row r="1237" spans="1:34" ht="19.5" customHeight="1">
      <c r="A1237" s="9" t="s">
        <v>836</v>
      </c>
      <c r="B1237" s="10" t="s">
        <v>860</v>
      </c>
      <c r="C1237" s="3" t="s">
        <v>361</v>
      </c>
      <c r="D1237" s="10" t="s">
        <v>521</v>
      </c>
      <c r="E1237" s="11"/>
      <c r="F1237" s="7">
        <v>8.09</v>
      </c>
      <c r="G1237" s="8">
        <v>16</v>
      </c>
      <c r="H1237" s="5">
        <v>5.4</v>
      </c>
      <c r="I1237" s="6">
        <v>15</v>
      </c>
      <c r="J1237" s="7"/>
      <c r="K1237" s="8"/>
      <c r="L1237" s="5"/>
      <c r="M1237" s="6"/>
      <c r="N1237" s="33">
        <f t="shared" si="174"/>
        <v>13.49</v>
      </c>
      <c r="O1237" s="34">
        <f t="shared" si="175"/>
        <v>31</v>
      </c>
      <c r="P1237" s="35">
        <f t="shared" si="176"/>
        <v>44.49</v>
      </c>
      <c r="R1237" s="157" t="s">
        <v>340</v>
      </c>
      <c r="S1237" s="195">
        <v>16</v>
      </c>
      <c r="T1237" s="197">
        <v>0</v>
      </c>
      <c r="U1237" s="297">
        <v>1.3</v>
      </c>
      <c r="V1237" s="298"/>
      <c r="W1237" s="159">
        <v>11</v>
      </c>
      <c r="X1237" s="159">
        <v>6</v>
      </c>
      <c r="Y1237" s="193">
        <v>6</v>
      </c>
      <c r="Z1237" s="192">
        <v>5</v>
      </c>
      <c r="AA1237" s="173">
        <v>21</v>
      </c>
      <c r="AB1237" s="185">
        <v>1.3</v>
      </c>
      <c r="AC1237" s="181">
        <v>23</v>
      </c>
      <c r="AD1237" s="204">
        <v>16</v>
      </c>
      <c r="AE1237" s="126"/>
      <c r="AF1237" s="49"/>
      <c r="AH1237" s="49"/>
    </row>
    <row r="1238" spans="1:34" ht="19.5" customHeight="1">
      <c r="A1238" s="9"/>
      <c r="B1238" s="10"/>
      <c r="C1238" s="3"/>
      <c r="D1238" s="10"/>
      <c r="E1238" s="11"/>
      <c r="F1238" s="7"/>
      <c r="G1238" s="8"/>
      <c r="H1238" s="5"/>
      <c r="I1238" s="6"/>
      <c r="J1238" s="7"/>
      <c r="K1238" s="8"/>
      <c r="L1238" s="5"/>
      <c r="M1238" s="6"/>
      <c r="N1238" s="33">
        <f t="shared" si="174"/>
        <v>0</v>
      </c>
      <c r="O1238" s="34">
        <f t="shared" si="175"/>
        <v>0</v>
      </c>
      <c r="P1238" s="35">
        <f t="shared" si="176"/>
        <v>0</v>
      </c>
      <c r="R1238" s="119"/>
      <c r="T1238" s="119"/>
      <c r="U1238" s="119"/>
      <c r="V1238" s="119"/>
      <c r="AE1238" s="126"/>
      <c r="AF1238" s="126"/>
      <c r="AG1238" s="126"/>
      <c r="AH1238" s="126"/>
    </row>
    <row r="1239" spans="1:34" ht="19.5" customHeight="1">
      <c r="A1239" s="9"/>
      <c r="B1239" s="10"/>
      <c r="C1239" s="3"/>
      <c r="D1239" s="10"/>
      <c r="E1239" s="11"/>
      <c r="F1239" s="7"/>
      <c r="G1239" s="8"/>
      <c r="H1239" s="5"/>
      <c r="I1239" s="6"/>
      <c r="J1239" s="7"/>
      <c r="K1239" s="8"/>
      <c r="L1239" s="5"/>
      <c r="M1239" s="6"/>
      <c r="N1239" s="33">
        <f t="shared" si="174"/>
        <v>0</v>
      </c>
      <c r="O1239" s="34">
        <f t="shared" si="175"/>
        <v>0</v>
      </c>
      <c r="P1239" s="35">
        <f t="shared" si="176"/>
        <v>0</v>
      </c>
      <c r="R1239" s="124" t="s">
        <v>342</v>
      </c>
      <c r="S1239" s="194" t="s">
        <v>379</v>
      </c>
      <c r="T1239" s="196" t="s">
        <v>380</v>
      </c>
      <c r="U1239" s="183" t="s">
        <v>349</v>
      </c>
      <c r="V1239" s="189" t="s">
        <v>372</v>
      </c>
      <c r="W1239" s="177" t="s">
        <v>348</v>
      </c>
      <c r="X1239" s="178" t="s">
        <v>363</v>
      </c>
      <c r="Y1239" s="174" t="s">
        <v>362</v>
      </c>
      <c r="Z1239" s="186" t="s">
        <v>351</v>
      </c>
      <c r="AA1239" s="182" t="s">
        <v>350</v>
      </c>
      <c r="AB1239" s="203" t="s">
        <v>378</v>
      </c>
      <c r="AC1239" s="201"/>
      <c r="AD1239" s="201"/>
      <c r="AE1239" s="125"/>
      <c r="AF1239" s="202"/>
      <c r="AG1239" s="202"/>
      <c r="AH1239" s="125"/>
    </row>
    <row r="1240" spans="1:34" ht="19.5" customHeight="1">
      <c r="A1240" s="9"/>
      <c r="B1240" s="10"/>
      <c r="C1240" s="3"/>
      <c r="D1240" s="10"/>
      <c r="E1240" s="11"/>
      <c r="F1240" s="7"/>
      <c r="G1240" s="8"/>
      <c r="H1240" s="5"/>
      <c r="I1240" s="6"/>
      <c r="J1240" s="7"/>
      <c r="K1240" s="8"/>
      <c r="L1240" s="5"/>
      <c r="M1240" s="6"/>
      <c r="N1240" s="33">
        <f t="shared" si="174"/>
        <v>0</v>
      </c>
      <c r="O1240" s="34">
        <f t="shared" si="175"/>
        <v>0</v>
      </c>
      <c r="P1240" s="35">
        <f t="shared" si="176"/>
        <v>0</v>
      </c>
      <c r="R1240" s="124" t="s">
        <v>336</v>
      </c>
      <c r="S1240" s="160">
        <v>6.76</v>
      </c>
      <c r="T1240" s="198">
        <v>6.76</v>
      </c>
      <c r="U1240" s="172">
        <v>9.46</v>
      </c>
      <c r="V1240" s="190">
        <v>9.46</v>
      </c>
      <c r="W1240" s="176">
        <v>9.46</v>
      </c>
      <c r="X1240" s="179">
        <v>9.46</v>
      </c>
      <c r="Y1240" s="175">
        <v>9.46</v>
      </c>
      <c r="Z1240" s="185">
        <v>5.4</v>
      </c>
      <c r="AA1240" s="181">
        <v>5.4</v>
      </c>
      <c r="AB1240" s="204">
        <v>5.4</v>
      </c>
      <c r="AC1240" s="49"/>
      <c r="AD1240" s="126"/>
      <c r="AE1240" s="126"/>
      <c r="AF1240" s="126"/>
      <c r="AG1240" s="126"/>
      <c r="AH1240" s="126"/>
    </row>
    <row r="1241" spans="1:34" ht="19.5" customHeight="1">
      <c r="A1241" s="9"/>
      <c r="B1241" s="10"/>
      <c r="C1241" s="3"/>
      <c r="D1241" s="10"/>
      <c r="E1241" s="11"/>
      <c r="F1241" s="7"/>
      <c r="G1241" s="8"/>
      <c r="H1241" s="5"/>
      <c r="I1241" s="6"/>
      <c r="J1241" s="7"/>
      <c r="K1241" s="8"/>
      <c r="L1241" s="5"/>
      <c r="M1241" s="6"/>
      <c r="N1241" s="33">
        <f t="shared" si="174"/>
        <v>0</v>
      </c>
      <c r="O1241" s="34">
        <f t="shared" si="175"/>
        <v>0</v>
      </c>
      <c r="P1241" s="35">
        <f t="shared" si="176"/>
        <v>0</v>
      </c>
      <c r="R1241" s="124" t="s">
        <v>340</v>
      </c>
      <c r="S1241" s="160">
        <v>10</v>
      </c>
      <c r="T1241" s="198">
        <v>5</v>
      </c>
      <c r="U1241" s="172">
        <v>5</v>
      </c>
      <c r="V1241" s="190">
        <v>14</v>
      </c>
      <c r="W1241" s="176">
        <v>22</v>
      </c>
      <c r="X1241" s="179">
        <v>5</v>
      </c>
      <c r="Y1241" s="175">
        <v>20</v>
      </c>
      <c r="Z1241" s="185">
        <v>0</v>
      </c>
      <c r="AA1241" s="181">
        <v>22</v>
      </c>
      <c r="AB1241" s="204">
        <v>15</v>
      </c>
      <c r="AC1241" s="49"/>
      <c r="AD1241" s="126"/>
      <c r="AE1241" s="126"/>
      <c r="AF1241" s="126"/>
      <c r="AG1241" s="126"/>
      <c r="AH1241" s="126"/>
    </row>
    <row r="1242" spans="1:34" ht="19.5" customHeight="1">
      <c r="A1242" s="9"/>
      <c r="B1242" s="10"/>
      <c r="C1242" s="3"/>
      <c r="D1242" s="10"/>
      <c r="E1242" s="11"/>
      <c r="F1242" s="7"/>
      <c r="G1242" s="8"/>
      <c r="H1242" s="5"/>
      <c r="I1242" s="6"/>
      <c r="J1242" s="7"/>
      <c r="K1242" s="8"/>
      <c r="L1242" s="5"/>
      <c r="M1242" s="6"/>
      <c r="N1242" s="33">
        <f t="shared" si="174"/>
        <v>0</v>
      </c>
      <c r="O1242" s="34">
        <f t="shared" si="175"/>
        <v>0</v>
      </c>
      <c r="P1242" s="35">
        <f t="shared" si="176"/>
        <v>0</v>
      </c>
      <c r="AC1242" s="49"/>
      <c r="AD1242" s="49"/>
      <c r="AE1242" s="49"/>
      <c r="AF1242" s="49"/>
      <c r="AG1242" s="49"/>
      <c r="AH1242" s="49"/>
    </row>
    <row r="1243" spans="1:16" ht="19.5" customHeight="1">
      <c r="A1243" s="9"/>
      <c r="B1243" s="10"/>
      <c r="C1243" s="3"/>
      <c r="D1243" s="10"/>
      <c r="E1243" s="11"/>
      <c r="F1243" s="7"/>
      <c r="G1243" s="8"/>
      <c r="H1243" s="5"/>
      <c r="I1243" s="6"/>
      <c r="J1243" s="7"/>
      <c r="K1243" s="8"/>
      <c r="L1243" s="5"/>
      <c r="M1243" s="6"/>
      <c r="N1243" s="33">
        <f t="shared" si="174"/>
        <v>0</v>
      </c>
      <c r="O1243" s="34">
        <f t="shared" si="175"/>
        <v>0</v>
      </c>
      <c r="P1243" s="35">
        <f t="shared" si="176"/>
        <v>0</v>
      </c>
    </row>
    <row r="1244" spans="1:16" ht="19.5" customHeight="1" thickBot="1">
      <c r="A1244" s="9"/>
      <c r="B1244" s="10"/>
      <c r="C1244" s="3"/>
      <c r="D1244" s="10"/>
      <c r="E1244" s="11"/>
      <c r="F1244" s="7"/>
      <c r="G1244" s="8"/>
      <c r="H1244" s="5"/>
      <c r="I1244" s="6"/>
      <c r="J1244" s="7"/>
      <c r="K1244" s="8"/>
      <c r="L1244" s="5"/>
      <c r="M1244" s="6"/>
      <c r="N1244" s="33">
        <f t="shared" si="174"/>
        <v>0</v>
      </c>
      <c r="O1244" s="34">
        <f t="shared" si="175"/>
        <v>0</v>
      </c>
      <c r="P1244" s="35">
        <f t="shared" si="176"/>
        <v>0</v>
      </c>
    </row>
    <row r="1245" spans="1:16" ht="19.5" customHeight="1" thickBot="1">
      <c r="A1245" s="259" t="s">
        <v>14</v>
      </c>
      <c r="B1245" s="260"/>
      <c r="C1245" s="260"/>
      <c r="D1245" s="260"/>
      <c r="E1245" s="261"/>
      <c r="F1245" s="39">
        <f aca="true" t="shared" si="177" ref="F1245:O1245">SUM(F1235:F1244)</f>
        <v>24.27</v>
      </c>
      <c r="G1245" s="40">
        <f t="shared" si="177"/>
        <v>48</v>
      </c>
      <c r="H1245" s="41">
        <f t="shared" si="177"/>
        <v>16.200000000000003</v>
      </c>
      <c r="I1245" s="42">
        <f t="shared" si="177"/>
        <v>45</v>
      </c>
      <c r="J1245" s="39">
        <f t="shared" si="177"/>
        <v>0</v>
      </c>
      <c r="K1245" s="40">
        <f t="shared" si="177"/>
        <v>0</v>
      </c>
      <c r="L1245" s="41">
        <f t="shared" si="177"/>
        <v>0</v>
      </c>
      <c r="M1245" s="40">
        <f t="shared" si="177"/>
        <v>0</v>
      </c>
      <c r="N1245" s="43">
        <f t="shared" si="177"/>
        <v>40.47</v>
      </c>
      <c r="O1245" s="44">
        <f t="shared" si="177"/>
        <v>93</v>
      </c>
      <c r="P1245" s="32">
        <f t="shared" si="176"/>
        <v>133.47</v>
      </c>
    </row>
    <row r="1246" ht="19.5" customHeight="1"/>
    <row r="1247" spans="1:16" ht="19.5" customHeight="1">
      <c r="A1247" s="238" t="s">
        <v>0</v>
      </c>
      <c r="B1247" s="238"/>
      <c r="C1247" s="238"/>
      <c r="D1247" s="238"/>
      <c r="E1247" s="238"/>
      <c r="F1247" s="238"/>
      <c r="G1247" s="238"/>
      <c r="H1247" s="238"/>
      <c r="I1247" s="239"/>
      <c r="J1247" s="238"/>
      <c r="K1247" s="238"/>
      <c r="L1247" s="238"/>
      <c r="M1247" s="238"/>
      <c r="N1247" s="238"/>
      <c r="O1247" s="238"/>
      <c r="P1247" s="238"/>
    </row>
    <row r="1248" spans="1:16" ht="19.5" customHeight="1">
      <c r="A1248" s="238"/>
      <c r="B1248" s="238"/>
      <c r="C1248" s="238"/>
      <c r="D1248" s="238"/>
      <c r="E1248" s="238"/>
      <c r="F1248" s="238"/>
      <c r="G1248" s="238"/>
      <c r="H1248" s="238"/>
      <c r="I1248" s="239"/>
      <c r="J1248" s="240"/>
      <c r="K1248" s="240"/>
      <c r="L1248" s="239"/>
      <c r="M1248" s="239"/>
      <c r="N1248" s="239"/>
      <c r="O1248" s="239"/>
      <c r="P1248" s="239"/>
    </row>
    <row r="1249" spans="1:11" ht="19.5" customHeight="1">
      <c r="A1249" s="241" t="s">
        <v>79</v>
      </c>
      <c r="B1249" s="241"/>
      <c r="J1249" s="19"/>
      <c r="K1249" s="19"/>
    </row>
    <row r="1250" spans="1:2" ht="19.5" customHeight="1">
      <c r="A1250" s="241"/>
      <c r="B1250" s="241"/>
    </row>
    <row r="1251" spans="11:14" ht="19.5" customHeight="1">
      <c r="K1251" s="18"/>
      <c r="L1251" s="18"/>
      <c r="M1251" s="18"/>
      <c r="N1251" s="18"/>
    </row>
    <row r="1252" spans="1:16" ht="19.5" customHeight="1">
      <c r="A1252" s="263" t="s">
        <v>15</v>
      </c>
      <c r="B1252" s="254" t="s">
        <v>327</v>
      </c>
      <c r="C1252" s="254"/>
      <c r="D1252" s="254"/>
      <c r="E1252" s="29"/>
      <c r="F1252" s="16"/>
      <c r="G1252" s="16"/>
      <c r="H1252" s="16"/>
      <c r="K1252" s="255" t="s">
        <v>16</v>
      </c>
      <c r="L1252" s="255"/>
      <c r="M1252" s="227" t="str">
        <f>R9</f>
        <v>jún 2013</v>
      </c>
      <c r="N1252" s="227"/>
      <c r="O1252" s="227"/>
      <c r="P1252" s="227"/>
    </row>
    <row r="1253" spans="1:16" ht="19.5" customHeight="1">
      <c r="A1253" s="263"/>
      <c r="B1253" s="254"/>
      <c r="C1253" s="254"/>
      <c r="D1253" s="254"/>
      <c r="E1253" s="29"/>
      <c r="F1253" s="16"/>
      <c r="G1253" s="16"/>
      <c r="H1253" s="16"/>
      <c r="K1253" s="255"/>
      <c r="L1253" s="255"/>
      <c r="M1253" s="227"/>
      <c r="N1253" s="227"/>
      <c r="O1253" s="227"/>
      <c r="P1253" s="227"/>
    </row>
    <row r="1254" ht="19.5" customHeight="1" thickBot="1"/>
    <row r="1255" spans="1:16" ht="19.5" customHeight="1" thickBot="1">
      <c r="A1255" s="242" t="s">
        <v>2</v>
      </c>
      <c r="B1255" s="245" t="s">
        <v>3</v>
      </c>
      <c r="C1255" s="248" t="s">
        <v>4</v>
      </c>
      <c r="D1255" s="251" t="s">
        <v>5</v>
      </c>
      <c r="E1255" s="262" t="s">
        <v>6</v>
      </c>
      <c r="F1255" s="235" t="s">
        <v>7</v>
      </c>
      <c r="G1255" s="235"/>
      <c r="H1255" s="235"/>
      <c r="I1255" s="235"/>
      <c r="J1255" s="235"/>
      <c r="K1255" s="235"/>
      <c r="L1255" s="235"/>
      <c r="M1255" s="231"/>
      <c r="N1255" s="234" t="s">
        <v>12</v>
      </c>
      <c r="O1255" s="235"/>
      <c r="P1255" s="228" t="s">
        <v>14</v>
      </c>
    </row>
    <row r="1256" spans="1:16" ht="19.5" customHeight="1">
      <c r="A1256" s="243"/>
      <c r="B1256" s="246"/>
      <c r="C1256" s="249"/>
      <c r="D1256" s="252"/>
      <c r="E1256" s="232"/>
      <c r="F1256" s="256" t="s">
        <v>8</v>
      </c>
      <c r="G1256" s="257"/>
      <c r="H1256" s="258" t="s">
        <v>9</v>
      </c>
      <c r="I1256" s="258"/>
      <c r="J1256" s="256" t="s">
        <v>10</v>
      </c>
      <c r="K1256" s="257"/>
      <c r="L1256" s="258" t="s">
        <v>11</v>
      </c>
      <c r="M1256" s="257"/>
      <c r="N1256" s="236"/>
      <c r="O1256" s="237"/>
      <c r="P1256" s="229"/>
    </row>
    <row r="1257" spans="1:16" ht="19.5" customHeight="1" thickBot="1">
      <c r="A1257" s="244"/>
      <c r="B1257" s="247"/>
      <c r="C1257" s="250"/>
      <c r="D1257" s="253"/>
      <c r="E1257" s="233"/>
      <c r="F1257" s="20" t="s">
        <v>336</v>
      </c>
      <c r="G1257" s="21" t="s">
        <v>13</v>
      </c>
      <c r="H1257" s="20" t="s">
        <v>336</v>
      </c>
      <c r="I1257" s="22" t="s">
        <v>13</v>
      </c>
      <c r="J1257" s="20" t="s">
        <v>336</v>
      </c>
      <c r="K1257" s="21" t="s">
        <v>13</v>
      </c>
      <c r="L1257" s="20" t="s">
        <v>336</v>
      </c>
      <c r="M1257" s="21" t="s">
        <v>13</v>
      </c>
      <c r="N1257" s="20" t="s">
        <v>336</v>
      </c>
      <c r="O1257" s="22" t="s">
        <v>13</v>
      </c>
      <c r="P1257" s="230"/>
    </row>
    <row r="1258" spans="1:34" ht="19.5" customHeight="1">
      <c r="A1258" s="2" t="s">
        <v>452</v>
      </c>
      <c r="B1258" s="3" t="s">
        <v>489</v>
      </c>
      <c r="C1258" s="3" t="s">
        <v>361</v>
      </c>
      <c r="D1258" s="3" t="s">
        <v>403</v>
      </c>
      <c r="E1258" s="4"/>
      <c r="F1258" s="7">
        <v>8.09</v>
      </c>
      <c r="G1258" s="8">
        <v>16</v>
      </c>
      <c r="H1258" s="5">
        <v>5.4</v>
      </c>
      <c r="I1258" s="6">
        <v>15</v>
      </c>
      <c r="J1258" s="162"/>
      <c r="K1258" s="129"/>
      <c r="L1258" s="5"/>
      <c r="M1258" s="6"/>
      <c r="N1258" s="33">
        <f>SUM(F1258+H1258+J1258+L1258)</f>
        <v>13.49</v>
      </c>
      <c r="O1258" s="34">
        <f>SUM(G1258+I1258+K1258+M1258)</f>
        <v>31</v>
      </c>
      <c r="P1258" s="35">
        <f>SUM(N1258:O1258)</f>
        <v>44.49</v>
      </c>
      <c r="R1258" s="157" t="s">
        <v>8</v>
      </c>
      <c r="S1258" s="194" t="s">
        <v>355</v>
      </c>
      <c r="T1258" s="196" t="s">
        <v>356</v>
      </c>
      <c r="U1258" s="299" t="s">
        <v>376</v>
      </c>
      <c r="V1258" s="300"/>
      <c r="W1258" s="158" t="s">
        <v>353</v>
      </c>
      <c r="X1258" s="158" t="s">
        <v>354</v>
      </c>
      <c r="Y1258" s="183" t="s">
        <v>349</v>
      </c>
      <c r="Z1258" s="191" t="s">
        <v>363</v>
      </c>
      <c r="AA1258" s="173" t="s">
        <v>362</v>
      </c>
      <c r="AB1258" s="184" t="s">
        <v>351</v>
      </c>
      <c r="AC1258" s="180" t="s">
        <v>350</v>
      </c>
      <c r="AD1258" s="203" t="s">
        <v>377</v>
      </c>
      <c r="AE1258" s="202"/>
      <c r="AF1258" s="49"/>
      <c r="AG1258" s="49"/>
      <c r="AH1258" s="49"/>
    </row>
    <row r="1259" spans="1:34" ht="19.5" customHeight="1">
      <c r="A1259" s="9" t="s">
        <v>740</v>
      </c>
      <c r="B1259" s="10" t="s">
        <v>766</v>
      </c>
      <c r="C1259" s="3" t="s">
        <v>361</v>
      </c>
      <c r="D1259" s="10" t="s">
        <v>391</v>
      </c>
      <c r="E1259" s="11"/>
      <c r="F1259" s="7">
        <v>8.09</v>
      </c>
      <c r="G1259" s="8">
        <v>16</v>
      </c>
      <c r="H1259" s="5">
        <v>5.4</v>
      </c>
      <c r="I1259" s="6">
        <v>15</v>
      </c>
      <c r="J1259" s="7"/>
      <c r="K1259" s="8"/>
      <c r="L1259" s="5"/>
      <c r="M1259" s="6"/>
      <c r="N1259" s="33">
        <f aca="true" t="shared" si="178" ref="N1259:N1267">SUM(F1259+H1259+J1259+L1259)</f>
        <v>13.49</v>
      </c>
      <c r="O1259" s="34">
        <f aca="true" t="shared" si="179" ref="O1259:O1267">SUM(G1259+I1259+K1259+M1259)</f>
        <v>31</v>
      </c>
      <c r="P1259" s="35">
        <f aca="true" t="shared" si="180" ref="P1259:P1268">SUM(N1259:O1259)</f>
        <v>44.49</v>
      </c>
      <c r="R1259" s="157" t="s">
        <v>336</v>
      </c>
      <c r="S1259" s="195">
        <v>4.04</v>
      </c>
      <c r="T1259" s="197">
        <v>4.04</v>
      </c>
      <c r="U1259" s="297">
        <v>9.44</v>
      </c>
      <c r="V1259" s="298"/>
      <c r="W1259" s="159">
        <v>10.81</v>
      </c>
      <c r="X1259" s="159">
        <v>10.81</v>
      </c>
      <c r="Y1259" s="193">
        <v>13.52</v>
      </c>
      <c r="Z1259" s="192">
        <v>13.52</v>
      </c>
      <c r="AA1259" s="173">
        <v>13.52</v>
      </c>
      <c r="AB1259" s="185">
        <v>5.4</v>
      </c>
      <c r="AC1259" s="181">
        <v>8.09</v>
      </c>
      <c r="AD1259" s="204">
        <v>8.09</v>
      </c>
      <c r="AE1259" s="126"/>
      <c r="AF1259" s="49"/>
      <c r="AG1259" s="49"/>
      <c r="AH1259" s="49"/>
    </row>
    <row r="1260" spans="1:34" ht="19.5" customHeight="1">
      <c r="A1260" s="9" t="s">
        <v>836</v>
      </c>
      <c r="B1260" s="10" t="s">
        <v>868</v>
      </c>
      <c r="C1260" s="3" t="s">
        <v>361</v>
      </c>
      <c r="D1260" s="10" t="s">
        <v>521</v>
      </c>
      <c r="E1260" s="11"/>
      <c r="F1260" s="7">
        <v>8.09</v>
      </c>
      <c r="G1260" s="8">
        <v>16</v>
      </c>
      <c r="H1260" s="5">
        <v>5.4</v>
      </c>
      <c r="I1260" s="6">
        <v>15</v>
      </c>
      <c r="J1260" s="7"/>
      <c r="K1260" s="8"/>
      <c r="L1260" s="5"/>
      <c r="M1260" s="6"/>
      <c r="N1260" s="33">
        <f t="shared" si="178"/>
        <v>13.49</v>
      </c>
      <c r="O1260" s="34">
        <f t="shared" si="179"/>
        <v>31</v>
      </c>
      <c r="P1260" s="35">
        <f t="shared" si="180"/>
        <v>44.49</v>
      </c>
      <c r="R1260" s="157" t="s">
        <v>340</v>
      </c>
      <c r="S1260" s="195">
        <v>16</v>
      </c>
      <c r="T1260" s="197">
        <v>0</v>
      </c>
      <c r="U1260" s="297">
        <v>1.3</v>
      </c>
      <c r="V1260" s="298"/>
      <c r="W1260" s="159">
        <v>11</v>
      </c>
      <c r="X1260" s="159">
        <v>6</v>
      </c>
      <c r="Y1260" s="193">
        <v>6</v>
      </c>
      <c r="Z1260" s="192">
        <v>5</v>
      </c>
      <c r="AA1260" s="173">
        <v>21</v>
      </c>
      <c r="AB1260" s="185">
        <v>1.3</v>
      </c>
      <c r="AC1260" s="181">
        <v>23</v>
      </c>
      <c r="AD1260" s="204">
        <v>16</v>
      </c>
      <c r="AE1260" s="126"/>
      <c r="AF1260" s="49"/>
      <c r="AG1260" s="49"/>
      <c r="AH1260" s="49"/>
    </row>
    <row r="1261" spans="1:34" ht="19.5" customHeight="1">
      <c r="A1261" s="9"/>
      <c r="B1261" s="10"/>
      <c r="C1261" s="3"/>
      <c r="D1261" s="10"/>
      <c r="E1261" s="11"/>
      <c r="F1261" s="7"/>
      <c r="G1261" s="8"/>
      <c r="H1261" s="5"/>
      <c r="I1261" s="6"/>
      <c r="J1261" s="7"/>
      <c r="K1261" s="8"/>
      <c r="L1261" s="5"/>
      <c r="M1261" s="6"/>
      <c r="N1261" s="33">
        <f t="shared" si="178"/>
        <v>0</v>
      </c>
      <c r="O1261" s="34">
        <f t="shared" si="179"/>
        <v>0</v>
      </c>
      <c r="P1261" s="35">
        <f t="shared" si="180"/>
        <v>0</v>
      </c>
      <c r="R1261" s="119"/>
      <c r="T1261" s="119"/>
      <c r="U1261" s="119"/>
      <c r="V1261" s="119"/>
      <c r="AE1261" s="126"/>
      <c r="AF1261" s="126"/>
      <c r="AG1261" s="126"/>
      <c r="AH1261" s="126"/>
    </row>
    <row r="1262" spans="1:34" ht="19.5" customHeight="1">
      <c r="A1262" s="9"/>
      <c r="B1262" s="10"/>
      <c r="C1262" s="3"/>
      <c r="D1262" s="10"/>
      <c r="E1262" s="11"/>
      <c r="F1262" s="7"/>
      <c r="G1262" s="8"/>
      <c r="H1262" s="5"/>
      <c r="I1262" s="6"/>
      <c r="J1262" s="7"/>
      <c r="K1262" s="8"/>
      <c r="L1262" s="5"/>
      <c r="M1262" s="6"/>
      <c r="N1262" s="33">
        <f t="shared" si="178"/>
        <v>0</v>
      </c>
      <c r="O1262" s="34">
        <f t="shared" si="179"/>
        <v>0</v>
      </c>
      <c r="P1262" s="35">
        <f t="shared" si="180"/>
        <v>0</v>
      </c>
      <c r="R1262" s="124" t="s">
        <v>342</v>
      </c>
      <c r="S1262" s="194" t="s">
        <v>379</v>
      </c>
      <c r="T1262" s="196" t="s">
        <v>380</v>
      </c>
      <c r="U1262" s="183" t="s">
        <v>349</v>
      </c>
      <c r="V1262" s="189" t="s">
        <v>372</v>
      </c>
      <c r="W1262" s="177" t="s">
        <v>348</v>
      </c>
      <c r="X1262" s="178" t="s">
        <v>363</v>
      </c>
      <c r="Y1262" s="174" t="s">
        <v>362</v>
      </c>
      <c r="Z1262" s="186" t="s">
        <v>351</v>
      </c>
      <c r="AA1262" s="182" t="s">
        <v>350</v>
      </c>
      <c r="AB1262" s="203" t="s">
        <v>378</v>
      </c>
      <c r="AC1262" s="201"/>
      <c r="AD1262" s="201"/>
      <c r="AE1262" s="125"/>
      <c r="AF1262" s="202"/>
      <c r="AG1262" s="202"/>
      <c r="AH1262" s="125"/>
    </row>
    <row r="1263" spans="1:34" ht="19.5" customHeight="1">
      <c r="A1263" s="9"/>
      <c r="B1263" s="10"/>
      <c r="C1263" s="3"/>
      <c r="D1263" s="10"/>
      <c r="E1263" s="11"/>
      <c r="F1263" s="7"/>
      <c r="G1263" s="8"/>
      <c r="H1263" s="5"/>
      <c r="I1263" s="6"/>
      <c r="J1263" s="7"/>
      <c r="K1263" s="8"/>
      <c r="L1263" s="5"/>
      <c r="M1263" s="6"/>
      <c r="N1263" s="33">
        <f t="shared" si="178"/>
        <v>0</v>
      </c>
      <c r="O1263" s="34">
        <f t="shared" si="179"/>
        <v>0</v>
      </c>
      <c r="P1263" s="35">
        <f t="shared" si="180"/>
        <v>0</v>
      </c>
      <c r="R1263" s="124" t="s">
        <v>336</v>
      </c>
      <c r="S1263" s="160">
        <v>6.76</v>
      </c>
      <c r="T1263" s="198">
        <v>6.76</v>
      </c>
      <c r="U1263" s="172">
        <v>9.46</v>
      </c>
      <c r="V1263" s="190">
        <v>9.46</v>
      </c>
      <c r="W1263" s="176">
        <v>9.46</v>
      </c>
      <c r="X1263" s="179">
        <v>9.46</v>
      </c>
      <c r="Y1263" s="175">
        <v>9.46</v>
      </c>
      <c r="Z1263" s="185">
        <v>5.4</v>
      </c>
      <c r="AA1263" s="181">
        <v>5.4</v>
      </c>
      <c r="AB1263" s="204">
        <v>5.4</v>
      </c>
      <c r="AC1263" s="49"/>
      <c r="AD1263" s="126"/>
      <c r="AE1263" s="126"/>
      <c r="AF1263" s="126"/>
      <c r="AG1263" s="126"/>
      <c r="AH1263" s="126"/>
    </row>
    <row r="1264" spans="1:34" ht="19.5" customHeight="1">
      <c r="A1264" s="9"/>
      <c r="B1264" s="10"/>
      <c r="C1264" s="3"/>
      <c r="D1264" s="10"/>
      <c r="E1264" s="11"/>
      <c r="F1264" s="7"/>
      <c r="G1264" s="8"/>
      <c r="H1264" s="5"/>
      <c r="I1264" s="6"/>
      <c r="J1264" s="7"/>
      <c r="K1264" s="8"/>
      <c r="L1264" s="5"/>
      <c r="M1264" s="6"/>
      <c r="N1264" s="33">
        <f t="shared" si="178"/>
        <v>0</v>
      </c>
      <c r="O1264" s="34">
        <f t="shared" si="179"/>
        <v>0</v>
      </c>
      <c r="P1264" s="35">
        <f t="shared" si="180"/>
        <v>0</v>
      </c>
      <c r="R1264" s="124" t="s">
        <v>340</v>
      </c>
      <c r="S1264" s="160">
        <v>10</v>
      </c>
      <c r="T1264" s="198">
        <v>5</v>
      </c>
      <c r="U1264" s="172">
        <v>5</v>
      </c>
      <c r="V1264" s="190">
        <v>14</v>
      </c>
      <c r="W1264" s="176">
        <v>22</v>
      </c>
      <c r="X1264" s="179">
        <v>5</v>
      </c>
      <c r="Y1264" s="175">
        <v>20</v>
      </c>
      <c r="Z1264" s="185">
        <v>0</v>
      </c>
      <c r="AA1264" s="181">
        <v>22</v>
      </c>
      <c r="AB1264" s="204">
        <v>15</v>
      </c>
      <c r="AC1264" s="49"/>
      <c r="AD1264" s="126"/>
      <c r="AE1264" s="126"/>
      <c r="AF1264" s="126"/>
      <c r="AG1264" s="126"/>
      <c r="AH1264" s="126"/>
    </row>
    <row r="1265" spans="1:34" ht="19.5" customHeight="1">
      <c r="A1265" s="9"/>
      <c r="B1265" s="10"/>
      <c r="C1265" s="3"/>
      <c r="D1265" s="10"/>
      <c r="E1265" s="11"/>
      <c r="F1265" s="7"/>
      <c r="G1265" s="8"/>
      <c r="H1265" s="5"/>
      <c r="I1265" s="6"/>
      <c r="J1265" s="7"/>
      <c r="K1265" s="8"/>
      <c r="L1265" s="5"/>
      <c r="M1265" s="6"/>
      <c r="N1265" s="33">
        <f t="shared" si="178"/>
        <v>0</v>
      </c>
      <c r="O1265" s="34">
        <f t="shared" si="179"/>
        <v>0</v>
      </c>
      <c r="P1265" s="35">
        <f t="shared" si="180"/>
        <v>0</v>
      </c>
      <c r="AC1265" s="49"/>
      <c r="AD1265" s="49"/>
      <c r="AE1265" s="49"/>
      <c r="AF1265" s="49"/>
      <c r="AG1265" s="49"/>
      <c r="AH1265" s="49"/>
    </row>
    <row r="1266" spans="1:16" ht="19.5" customHeight="1">
      <c r="A1266" s="9"/>
      <c r="B1266" s="10"/>
      <c r="C1266" s="3"/>
      <c r="D1266" s="10"/>
      <c r="E1266" s="11"/>
      <c r="F1266" s="7"/>
      <c r="G1266" s="8"/>
      <c r="H1266" s="5"/>
      <c r="I1266" s="6"/>
      <c r="J1266" s="7"/>
      <c r="K1266" s="8"/>
      <c r="L1266" s="5"/>
      <c r="M1266" s="6"/>
      <c r="N1266" s="33">
        <f t="shared" si="178"/>
        <v>0</v>
      </c>
      <c r="O1266" s="34">
        <f t="shared" si="179"/>
        <v>0</v>
      </c>
      <c r="P1266" s="35">
        <f t="shared" si="180"/>
        <v>0</v>
      </c>
    </row>
    <row r="1267" spans="1:16" ht="19.5" customHeight="1" thickBot="1">
      <c r="A1267" s="9"/>
      <c r="B1267" s="10"/>
      <c r="C1267" s="3"/>
      <c r="D1267" s="10"/>
      <c r="E1267" s="11"/>
      <c r="F1267" s="7"/>
      <c r="G1267" s="8"/>
      <c r="H1267" s="5"/>
      <c r="I1267" s="6"/>
      <c r="J1267" s="7"/>
      <c r="K1267" s="8"/>
      <c r="L1267" s="5"/>
      <c r="M1267" s="6"/>
      <c r="N1267" s="33">
        <f t="shared" si="178"/>
        <v>0</v>
      </c>
      <c r="O1267" s="34">
        <f t="shared" si="179"/>
        <v>0</v>
      </c>
      <c r="P1267" s="35">
        <f t="shared" si="180"/>
        <v>0</v>
      </c>
    </row>
    <row r="1268" spans="1:16" ht="19.5" customHeight="1" thickBot="1">
      <c r="A1268" s="259" t="s">
        <v>14</v>
      </c>
      <c r="B1268" s="260"/>
      <c r="C1268" s="260"/>
      <c r="D1268" s="260"/>
      <c r="E1268" s="261"/>
      <c r="F1268" s="39">
        <f aca="true" t="shared" si="181" ref="F1268:O1268">SUM(F1258:F1267)</f>
        <v>24.27</v>
      </c>
      <c r="G1268" s="40">
        <f t="shared" si="181"/>
        <v>48</v>
      </c>
      <c r="H1268" s="41">
        <f t="shared" si="181"/>
        <v>16.200000000000003</v>
      </c>
      <c r="I1268" s="42">
        <f t="shared" si="181"/>
        <v>45</v>
      </c>
      <c r="J1268" s="39">
        <f t="shared" si="181"/>
        <v>0</v>
      </c>
      <c r="K1268" s="40">
        <f t="shared" si="181"/>
        <v>0</v>
      </c>
      <c r="L1268" s="41">
        <f t="shared" si="181"/>
        <v>0</v>
      </c>
      <c r="M1268" s="40">
        <f t="shared" si="181"/>
        <v>0</v>
      </c>
      <c r="N1268" s="43">
        <f t="shared" si="181"/>
        <v>40.47</v>
      </c>
      <c r="O1268" s="44">
        <f t="shared" si="181"/>
        <v>93</v>
      </c>
      <c r="P1268" s="32">
        <f t="shared" si="180"/>
        <v>133.47</v>
      </c>
    </row>
    <row r="1269" ht="19.5" customHeight="1"/>
    <row r="1270" spans="1:16" ht="19.5" customHeight="1">
      <c r="A1270" s="238"/>
      <c r="B1270" s="238"/>
      <c r="C1270" s="238"/>
      <c r="D1270" s="238"/>
      <c r="E1270" s="238"/>
      <c r="F1270" s="238"/>
      <c r="G1270" s="238"/>
      <c r="H1270" s="238"/>
      <c r="I1270" s="239"/>
      <c r="J1270" s="238"/>
      <c r="K1270" s="238"/>
      <c r="L1270" s="238"/>
      <c r="M1270" s="238"/>
      <c r="N1270" s="238"/>
      <c r="O1270" s="238"/>
      <c r="P1270" s="238"/>
    </row>
    <row r="1271" spans="1:16" ht="19.5" customHeight="1">
      <c r="A1271" s="238"/>
      <c r="B1271" s="238"/>
      <c r="C1271" s="238"/>
      <c r="D1271" s="238"/>
      <c r="E1271" s="238"/>
      <c r="F1271" s="238"/>
      <c r="G1271" s="238"/>
      <c r="H1271" s="238"/>
      <c r="I1271" s="239"/>
      <c r="J1271" s="240"/>
      <c r="K1271" s="240"/>
      <c r="L1271" s="239"/>
      <c r="M1271" s="239"/>
      <c r="N1271" s="239"/>
      <c r="O1271" s="239"/>
      <c r="P1271" s="239"/>
    </row>
    <row r="1272" spans="1:11" ht="19.5" customHeight="1">
      <c r="A1272" s="241" t="s">
        <v>80</v>
      </c>
      <c r="B1272" s="241"/>
      <c r="J1272" s="19"/>
      <c r="K1272" s="19"/>
    </row>
    <row r="1273" spans="1:2" ht="19.5" customHeight="1">
      <c r="A1273" s="241"/>
      <c r="B1273" s="241"/>
    </row>
    <row r="1274" spans="1:14" ht="19.5" customHeight="1">
      <c r="A1274" s="241"/>
      <c r="B1274" s="241"/>
      <c r="K1274" s="18"/>
      <c r="L1274" s="18"/>
      <c r="M1274" s="18"/>
      <c r="N1274" s="18"/>
    </row>
    <row r="1275" spans="1:16" ht="19.5" customHeight="1">
      <c r="A1275" s="263" t="s">
        <v>15</v>
      </c>
      <c r="B1275" s="272" t="s">
        <v>328</v>
      </c>
      <c r="C1275" s="272"/>
      <c r="D1275" s="272"/>
      <c r="E1275" s="29"/>
      <c r="F1275" s="16"/>
      <c r="G1275" s="16"/>
      <c r="H1275" s="16"/>
      <c r="K1275" s="255" t="s">
        <v>16</v>
      </c>
      <c r="L1275" s="255"/>
      <c r="M1275" s="227" t="str">
        <f>R9</f>
        <v>jún 2013</v>
      </c>
      <c r="N1275" s="227"/>
      <c r="O1275" s="227"/>
      <c r="P1275" s="227"/>
    </row>
    <row r="1276" spans="1:16" ht="19.5" customHeight="1">
      <c r="A1276" s="263"/>
      <c r="B1276" s="272"/>
      <c r="C1276" s="272"/>
      <c r="D1276" s="272"/>
      <c r="E1276" s="29"/>
      <c r="F1276" s="16"/>
      <c r="G1276" s="16"/>
      <c r="H1276" s="16"/>
      <c r="K1276" s="255"/>
      <c r="L1276" s="255"/>
      <c r="M1276" s="227"/>
      <c r="N1276" s="227"/>
      <c r="O1276" s="227"/>
      <c r="P1276" s="227"/>
    </row>
    <row r="1277" ht="19.5" customHeight="1"/>
    <row r="1278" ht="19.5" customHeight="1"/>
    <row r="1279" ht="19.5" customHeight="1"/>
    <row r="1280" spans="1:16" ht="19.5" customHeight="1">
      <c r="A1280" s="238"/>
      <c r="B1280" s="238"/>
      <c r="C1280" s="238"/>
      <c r="D1280" s="238"/>
      <c r="E1280" s="238"/>
      <c r="F1280" s="238"/>
      <c r="G1280" s="238"/>
      <c r="H1280" s="238"/>
      <c r="I1280" s="239"/>
      <c r="J1280" s="238"/>
      <c r="K1280" s="238"/>
      <c r="L1280" s="238"/>
      <c r="M1280" s="238"/>
      <c r="N1280" s="238"/>
      <c r="O1280" s="238"/>
      <c r="P1280" s="238"/>
    </row>
    <row r="1281" spans="1:16" ht="19.5" customHeight="1">
      <c r="A1281" s="238"/>
      <c r="B1281" s="238"/>
      <c r="C1281" s="238"/>
      <c r="D1281" s="238"/>
      <c r="E1281" s="238"/>
      <c r="F1281" s="238"/>
      <c r="G1281" s="238"/>
      <c r="H1281" s="238"/>
      <c r="I1281" s="239"/>
      <c r="J1281" s="240"/>
      <c r="K1281" s="240"/>
      <c r="L1281" s="239"/>
      <c r="M1281" s="239"/>
      <c r="N1281" s="239"/>
      <c r="O1281" s="239"/>
      <c r="P1281" s="239"/>
    </row>
    <row r="1282" spans="1:11" ht="19.5" customHeight="1">
      <c r="A1282" s="241" t="s">
        <v>81</v>
      </c>
      <c r="B1282" s="241"/>
      <c r="J1282" s="19"/>
      <c r="K1282" s="19"/>
    </row>
    <row r="1283" spans="1:2" ht="19.5" customHeight="1">
      <c r="A1283" s="241"/>
      <c r="B1283" s="241"/>
    </row>
    <row r="1284" spans="11:14" ht="19.5" customHeight="1">
      <c r="K1284" s="18"/>
      <c r="L1284" s="18"/>
      <c r="M1284" s="18"/>
      <c r="N1284" s="18"/>
    </row>
    <row r="1285" spans="1:34" ht="19.5" customHeight="1">
      <c r="A1285" s="263" t="s">
        <v>15</v>
      </c>
      <c r="B1285" s="290" t="s">
        <v>262</v>
      </c>
      <c r="C1285" s="290"/>
      <c r="D1285" s="290"/>
      <c r="E1285" s="29"/>
      <c r="F1285" s="16"/>
      <c r="G1285" s="16"/>
      <c r="H1285" s="16"/>
      <c r="K1285" s="255" t="s">
        <v>16</v>
      </c>
      <c r="L1285" s="255"/>
      <c r="M1285" s="227" t="str">
        <f>R9</f>
        <v>jún 2013</v>
      </c>
      <c r="N1285" s="227"/>
      <c r="O1285" s="227"/>
      <c r="P1285" s="227"/>
      <c r="R1285" s="157"/>
      <c r="S1285" s="194"/>
      <c r="T1285" s="196"/>
      <c r="U1285" s="299"/>
      <c r="V1285" s="300"/>
      <c r="W1285" s="158"/>
      <c r="X1285" s="158"/>
      <c r="Y1285" s="183"/>
      <c r="Z1285" s="191"/>
      <c r="AA1285" s="173"/>
      <c r="AB1285" s="184"/>
      <c r="AC1285" s="180"/>
      <c r="AD1285" s="187"/>
      <c r="AE1285" s="158"/>
      <c r="AF1285" s="122"/>
      <c r="AH1285" s="49"/>
    </row>
    <row r="1286" spans="1:34" ht="19.5" customHeight="1">
      <c r="A1286" s="263"/>
      <c r="B1286" s="290"/>
      <c r="C1286" s="290"/>
      <c r="D1286" s="290"/>
      <c r="E1286" s="29"/>
      <c r="F1286" s="16"/>
      <c r="G1286" s="16"/>
      <c r="H1286" s="16"/>
      <c r="K1286" s="255"/>
      <c r="L1286" s="255"/>
      <c r="M1286" s="227"/>
      <c r="N1286" s="227"/>
      <c r="O1286" s="227"/>
      <c r="P1286" s="227"/>
      <c r="R1286" s="157"/>
      <c r="S1286" s="195"/>
      <c r="T1286" s="197"/>
      <c r="U1286" s="297"/>
      <c r="V1286" s="298"/>
      <c r="W1286" s="159"/>
      <c r="X1286" s="159"/>
      <c r="Y1286" s="193"/>
      <c r="Z1286" s="192"/>
      <c r="AA1286" s="173"/>
      <c r="AB1286" s="185"/>
      <c r="AC1286" s="181"/>
      <c r="AD1286" s="188"/>
      <c r="AE1286" s="121"/>
      <c r="AF1286" s="122"/>
      <c r="AH1286" s="49"/>
    </row>
    <row r="1287" spans="18:34" ht="19.5" customHeight="1">
      <c r="R1287" s="157"/>
      <c r="S1287" s="195"/>
      <c r="T1287" s="197"/>
      <c r="U1287" s="297"/>
      <c r="V1287" s="298"/>
      <c r="W1287" s="159"/>
      <c r="X1287" s="159"/>
      <c r="Y1287" s="193"/>
      <c r="Z1287" s="192"/>
      <c r="AA1287" s="173"/>
      <c r="AB1287" s="185"/>
      <c r="AC1287" s="181"/>
      <c r="AD1287" s="188"/>
      <c r="AE1287" s="121"/>
      <c r="AF1287" s="122"/>
      <c r="AH1287" s="49"/>
    </row>
    <row r="1288" spans="18:34" ht="19.5" customHeight="1">
      <c r="R1288" s="119"/>
      <c r="T1288" s="119"/>
      <c r="U1288" s="119"/>
      <c r="V1288" s="119"/>
      <c r="AE1288" s="153"/>
      <c r="AF1288" s="155"/>
      <c r="AG1288" s="155"/>
      <c r="AH1288" s="126"/>
    </row>
    <row r="1289" spans="1:34" ht="19.5" customHeight="1">
      <c r="A1289" s="238"/>
      <c r="B1289" s="238"/>
      <c r="C1289" s="238"/>
      <c r="D1289" s="238"/>
      <c r="E1289" s="238"/>
      <c r="F1289" s="238"/>
      <c r="G1289" s="238"/>
      <c r="H1289" s="238"/>
      <c r="I1289" s="239"/>
      <c r="J1289" s="238"/>
      <c r="K1289" s="238"/>
      <c r="L1289" s="238"/>
      <c r="M1289" s="238"/>
      <c r="N1289" s="238"/>
      <c r="O1289" s="238"/>
      <c r="P1289" s="238"/>
      <c r="R1289" s="124"/>
      <c r="S1289" s="194"/>
      <c r="T1289" s="196"/>
      <c r="U1289" s="183"/>
      <c r="V1289" s="189"/>
      <c r="W1289" s="177"/>
      <c r="X1289" s="178"/>
      <c r="Y1289" s="174"/>
      <c r="Z1289" s="186"/>
      <c r="AA1289" s="182"/>
      <c r="AB1289" s="187"/>
      <c r="AC1289" s="156"/>
      <c r="AD1289" s="156"/>
      <c r="AE1289" s="123"/>
      <c r="AF1289" s="158"/>
      <c r="AG1289" s="158"/>
      <c r="AH1289" s="123"/>
    </row>
    <row r="1290" spans="1:34" ht="19.5" customHeight="1">
      <c r="A1290" s="238"/>
      <c r="B1290" s="238"/>
      <c r="C1290" s="238"/>
      <c r="D1290" s="238"/>
      <c r="E1290" s="238"/>
      <c r="F1290" s="238"/>
      <c r="G1290" s="238"/>
      <c r="H1290" s="238"/>
      <c r="I1290" s="239"/>
      <c r="J1290" s="240"/>
      <c r="K1290" s="240"/>
      <c r="L1290" s="239"/>
      <c r="M1290" s="239"/>
      <c r="N1290" s="239"/>
      <c r="O1290" s="239"/>
      <c r="P1290" s="239"/>
      <c r="R1290" s="124"/>
      <c r="S1290" s="160"/>
      <c r="T1290" s="198"/>
      <c r="U1290" s="172"/>
      <c r="V1290" s="190"/>
      <c r="W1290" s="176"/>
      <c r="X1290" s="179"/>
      <c r="Y1290" s="175"/>
      <c r="Z1290" s="185"/>
      <c r="AA1290" s="181"/>
      <c r="AB1290" s="188"/>
      <c r="AC1290" s="152"/>
      <c r="AD1290" s="121"/>
      <c r="AE1290" s="121"/>
      <c r="AF1290" s="121"/>
      <c r="AG1290" s="121"/>
      <c r="AH1290" s="121"/>
    </row>
    <row r="1291" spans="1:34" ht="19.5" customHeight="1">
      <c r="A1291" s="241"/>
      <c r="B1291" s="241"/>
      <c r="J1291" s="19"/>
      <c r="K1291" s="19"/>
      <c r="R1291" s="124"/>
      <c r="S1291" s="160"/>
      <c r="T1291" s="198"/>
      <c r="U1291" s="172"/>
      <c r="V1291" s="190"/>
      <c r="W1291" s="176"/>
      <c r="X1291" s="179"/>
      <c r="Y1291" s="175"/>
      <c r="Z1291" s="185"/>
      <c r="AA1291" s="181"/>
      <c r="AB1291" s="188"/>
      <c r="AC1291" s="152"/>
      <c r="AD1291" s="121"/>
      <c r="AE1291" s="121"/>
      <c r="AF1291" s="121"/>
      <c r="AG1291" s="121"/>
      <c r="AH1291" s="121"/>
    </row>
    <row r="1292" spans="1:2" ht="19.5" customHeight="1">
      <c r="A1292" s="241"/>
      <c r="B1292" s="241"/>
    </row>
    <row r="1293" spans="1:14" ht="19.5" customHeight="1">
      <c r="A1293" s="241"/>
      <c r="B1293" s="241"/>
      <c r="K1293" s="18"/>
      <c r="L1293" s="18"/>
      <c r="M1293" s="18"/>
      <c r="N1293" s="18"/>
    </row>
    <row r="1294" spans="1:16" ht="19.5" customHeight="1">
      <c r="A1294" s="263" t="s">
        <v>15</v>
      </c>
      <c r="B1294" s="272"/>
      <c r="C1294" s="272"/>
      <c r="D1294" s="272"/>
      <c r="E1294" s="29"/>
      <c r="F1294" s="16"/>
      <c r="G1294" s="16"/>
      <c r="H1294" s="16"/>
      <c r="K1294" s="255" t="s">
        <v>16</v>
      </c>
      <c r="L1294" s="255"/>
      <c r="M1294" s="270"/>
      <c r="N1294" s="270"/>
      <c r="O1294" s="270"/>
      <c r="P1294" s="270"/>
    </row>
    <row r="1295" spans="1:16" ht="19.5" customHeight="1">
      <c r="A1295" s="263"/>
      <c r="B1295" s="272"/>
      <c r="C1295" s="272"/>
      <c r="D1295" s="272"/>
      <c r="E1295" s="29"/>
      <c r="F1295" s="16"/>
      <c r="G1295" s="16"/>
      <c r="H1295" s="16"/>
      <c r="K1295" s="255"/>
      <c r="L1295" s="255"/>
      <c r="M1295" s="270"/>
      <c r="N1295" s="270"/>
      <c r="O1295" s="270"/>
      <c r="P1295" s="270"/>
    </row>
    <row r="1296" ht="19.5" customHeight="1"/>
    <row r="1297" ht="19.5" customHeight="1"/>
    <row r="1298" spans="1:16" ht="19.5" customHeight="1">
      <c r="A1298" s="238"/>
      <c r="B1298" s="238"/>
      <c r="C1298" s="238"/>
      <c r="D1298" s="238"/>
      <c r="E1298" s="238"/>
      <c r="F1298" s="238"/>
      <c r="G1298" s="238"/>
      <c r="H1298" s="238"/>
      <c r="I1298" s="239"/>
      <c r="J1298" s="238"/>
      <c r="K1298" s="238"/>
      <c r="L1298" s="238"/>
      <c r="M1298" s="238"/>
      <c r="N1298" s="238"/>
      <c r="O1298" s="238"/>
      <c r="P1298" s="238"/>
    </row>
    <row r="1299" spans="1:16" ht="19.5" customHeight="1">
      <c r="A1299" s="238"/>
      <c r="B1299" s="238"/>
      <c r="C1299" s="238"/>
      <c r="D1299" s="238"/>
      <c r="E1299" s="238"/>
      <c r="F1299" s="238"/>
      <c r="G1299" s="238"/>
      <c r="H1299" s="238"/>
      <c r="I1299" s="239"/>
      <c r="J1299" s="240"/>
      <c r="K1299" s="240"/>
      <c r="L1299" s="239"/>
      <c r="M1299" s="239"/>
      <c r="N1299" s="239"/>
      <c r="O1299" s="239"/>
      <c r="P1299" s="239"/>
    </row>
    <row r="1300" spans="1:11" ht="19.5" customHeight="1">
      <c r="A1300" s="241"/>
      <c r="B1300" s="241"/>
      <c r="J1300" s="19"/>
      <c r="K1300" s="19"/>
    </row>
    <row r="1301" spans="1:2" ht="19.5" customHeight="1">
      <c r="A1301" s="241"/>
      <c r="B1301" s="241"/>
    </row>
    <row r="1302" spans="11:14" ht="19.5" customHeight="1">
      <c r="K1302" s="18"/>
      <c r="L1302" s="18"/>
      <c r="M1302" s="18"/>
      <c r="N1302" s="18"/>
    </row>
    <row r="1303" spans="1:16" ht="19.5" customHeight="1">
      <c r="A1303" s="263" t="s">
        <v>15</v>
      </c>
      <c r="B1303" s="272"/>
      <c r="C1303" s="272"/>
      <c r="D1303" s="272"/>
      <c r="E1303" s="29"/>
      <c r="F1303" s="16"/>
      <c r="G1303" s="16"/>
      <c r="H1303" s="16"/>
      <c r="K1303" s="255" t="s">
        <v>16</v>
      </c>
      <c r="L1303" s="255"/>
      <c r="M1303" s="270"/>
      <c r="N1303" s="270"/>
      <c r="O1303" s="270"/>
      <c r="P1303" s="270"/>
    </row>
    <row r="1304" spans="1:16" ht="19.5" customHeight="1">
      <c r="A1304" s="263"/>
      <c r="B1304" s="272"/>
      <c r="C1304" s="272"/>
      <c r="D1304" s="272"/>
      <c r="E1304" s="29"/>
      <c r="F1304" s="16"/>
      <c r="G1304" s="16"/>
      <c r="H1304" s="16"/>
      <c r="K1304" s="255"/>
      <c r="L1304" s="255"/>
      <c r="M1304" s="270"/>
      <c r="N1304" s="270"/>
      <c r="O1304" s="270"/>
      <c r="P1304" s="270"/>
    </row>
    <row r="1305" ht="19.5" customHeight="1"/>
    <row r="1306" ht="19.5" customHeight="1"/>
    <row r="1307" spans="1:16" ht="19.5" customHeight="1">
      <c r="A1307" s="238"/>
      <c r="B1307" s="238"/>
      <c r="C1307" s="238"/>
      <c r="D1307" s="238"/>
      <c r="E1307" s="238"/>
      <c r="F1307" s="238"/>
      <c r="G1307" s="238"/>
      <c r="H1307" s="238"/>
      <c r="I1307" s="239"/>
      <c r="J1307" s="238"/>
      <c r="K1307" s="238"/>
      <c r="L1307" s="238"/>
      <c r="M1307" s="238"/>
      <c r="N1307" s="238"/>
      <c r="O1307" s="238"/>
      <c r="P1307" s="238"/>
    </row>
    <row r="1308" spans="1:16" ht="19.5" customHeight="1">
      <c r="A1308" s="238"/>
      <c r="B1308" s="238"/>
      <c r="C1308" s="238"/>
      <c r="D1308" s="238"/>
      <c r="E1308" s="238"/>
      <c r="F1308" s="238"/>
      <c r="G1308" s="238"/>
      <c r="H1308" s="238"/>
      <c r="I1308" s="239"/>
      <c r="J1308" s="240"/>
      <c r="K1308" s="240"/>
      <c r="L1308" s="239"/>
      <c r="M1308" s="239"/>
      <c r="N1308" s="239"/>
      <c r="O1308" s="239"/>
      <c r="P1308" s="239"/>
    </row>
    <row r="1309" spans="1:11" ht="19.5" customHeight="1">
      <c r="A1309" s="241"/>
      <c r="B1309" s="241"/>
      <c r="J1309" s="19"/>
      <c r="K1309" s="19"/>
    </row>
    <row r="1310" spans="1:2" ht="19.5" customHeight="1">
      <c r="A1310" s="241"/>
      <c r="B1310" s="241"/>
    </row>
    <row r="1311" spans="1:14" ht="19.5" customHeight="1">
      <c r="A1311" s="241"/>
      <c r="B1311" s="241"/>
      <c r="K1311" s="18"/>
      <c r="L1311" s="18"/>
      <c r="M1311" s="18"/>
      <c r="N1311" s="18"/>
    </row>
    <row r="1312" spans="1:16" ht="19.5" customHeight="1">
      <c r="A1312" s="263" t="s">
        <v>15</v>
      </c>
      <c r="B1312" s="254"/>
      <c r="C1312" s="254"/>
      <c r="D1312" s="254"/>
      <c r="E1312" s="29"/>
      <c r="F1312" s="16"/>
      <c r="G1312" s="16"/>
      <c r="H1312" s="16"/>
      <c r="K1312" s="255" t="s">
        <v>16</v>
      </c>
      <c r="L1312" s="255"/>
      <c r="M1312" s="270" t="s">
        <v>263</v>
      </c>
      <c r="N1312" s="270"/>
      <c r="O1312" s="270"/>
      <c r="P1312" s="270"/>
    </row>
    <row r="1313" spans="1:16" ht="19.5" customHeight="1">
      <c r="A1313" s="263"/>
      <c r="B1313" s="254"/>
      <c r="C1313" s="254"/>
      <c r="D1313" s="254"/>
      <c r="E1313" s="29"/>
      <c r="F1313" s="16"/>
      <c r="G1313" s="16"/>
      <c r="H1313" s="16"/>
      <c r="K1313" s="255"/>
      <c r="L1313" s="255"/>
      <c r="M1313" s="270"/>
      <c r="N1313" s="270"/>
      <c r="O1313" s="270"/>
      <c r="P1313" s="270"/>
    </row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spans="13:16" ht="19.5" customHeight="1">
      <c r="M1323" s="270"/>
      <c r="N1323" s="270"/>
      <c r="O1323" s="270"/>
      <c r="P1323" s="270"/>
    </row>
    <row r="1324" spans="13:16" ht="19.5" customHeight="1">
      <c r="M1324" s="270"/>
      <c r="N1324" s="270"/>
      <c r="O1324" s="270"/>
      <c r="P1324" s="270"/>
    </row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spans="18:34" ht="19.5" customHeight="1">
      <c r="R1393" s="157"/>
      <c r="S1393" s="194"/>
      <c r="T1393" s="196"/>
      <c r="U1393" s="299"/>
      <c r="V1393" s="300"/>
      <c r="W1393" s="158"/>
      <c r="X1393" s="158"/>
      <c r="Y1393" s="183"/>
      <c r="Z1393" s="191"/>
      <c r="AA1393" s="173"/>
      <c r="AB1393" s="184"/>
      <c r="AC1393" s="180"/>
      <c r="AD1393" s="187"/>
      <c r="AE1393" s="158"/>
      <c r="AF1393" s="122"/>
      <c r="AH1393" s="49"/>
    </row>
    <row r="1394" spans="18:34" ht="19.5" customHeight="1">
      <c r="R1394" s="157"/>
      <c r="S1394" s="195"/>
      <c r="T1394" s="197"/>
      <c r="U1394" s="297"/>
      <c r="V1394" s="298"/>
      <c r="W1394" s="159"/>
      <c r="X1394" s="159"/>
      <c r="Y1394" s="193"/>
      <c r="Z1394" s="192"/>
      <c r="AA1394" s="173"/>
      <c r="AB1394" s="185"/>
      <c r="AC1394" s="181"/>
      <c r="AD1394" s="188"/>
      <c r="AE1394" s="121"/>
      <c r="AF1394" s="122"/>
      <c r="AH1394" s="49"/>
    </row>
    <row r="1395" spans="18:34" ht="19.5" customHeight="1">
      <c r="R1395" s="157"/>
      <c r="S1395" s="195"/>
      <c r="T1395" s="197"/>
      <c r="U1395" s="297"/>
      <c r="V1395" s="298"/>
      <c r="W1395" s="159"/>
      <c r="X1395" s="159"/>
      <c r="Y1395" s="193"/>
      <c r="Z1395" s="192"/>
      <c r="AA1395" s="173"/>
      <c r="AB1395" s="185"/>
      <c r="AC1395" s="181"/>
      <c r="AD1395" s="188"/>
      <c r="AE1395" s="121"/>
      <c r="AF1395" s="122"/>
      <c r="AH1395" s="49"/>
    </row>
    <row r="1396" spans="18:34" ht="19.5" customHeight="1">
      <c r="R1396" s="119"/>
      <c r="T1396" s="119"/>
      <c r="U1396" s="119"/>
      <c r="V1396" s="119"/>
      <c r="AE1396" s="153"/>
      <c r="AF1396" s="155"/>
      <c r="AG1396" s="155"/>
      <c r="AH1396" s="126"/>
    </row>
    <row r="1397" spans="18:34" ht="19.5" customHeight="1">
      <c r="R1397" s="124"/>
      <c r="S1397" s="194"/>
      <c r="T1397" s="196"/>
      <c r="U1397" s="183"/>
      <c r="V1397" s="189"/>
      <c r="W1397" s="177"/>
      <c r="X1397" s="178"/>
      <c r="Y1397" s="174"/>
      <c r="Z1397" s="186"/>
      <c r="AA1397" s="182"/>
      <c r="AB1397" s="187"/>
      <c r="AC1397" s="156"/>
      <c r="AD1397" s="156"/>
      <c r="AE1397" s="123"/>
      <c r="AF1397" s="158"/>
      <c r="AG1397" s="158"/>
      <c r="AH1397" s="123"/>
    </row>
    <row r="1398" spans="18:34" ht="19.5" customHeight="1">
      <c r="R1398" s="124"/>
      <c r="S1398" s="160"/>
      <c r="T1398" s="198"/>
      <c r="U1398" s="172"/>
      <c r="V1398" s="190"/>
      <c r="W1398" s="176"/>
      <c r="X1398" s="179"/>
      <c r="Y1398" s="175"/>
      <c r="Z1398" s="185"/>
      <c r="AA1398" s="181"/>
      <c r="AB1398" s="188"/>
      <c r="AC1398" s="152"/>
      <c r="AD1398" s="121"/>
      <c r="AE1398" s="121"/>
      <c r="AF1398" s="121"/>
      <c r="AG1398" s="121"/>
      <c r="AH1398" s="121"/>
    </row>
    <row r="1399" spans="18:34" ht="19.5" customHeight="1">
      <c r="R1399" s="124"/>
      <c r="S1399" s="160"/>
      <c r="T1399" s="198"/>
      <c r="U1399" s="172"/>
      <c r="V1399" s="190"/>
      <c r="W1399" s="176"/>
      <c r="X1399" s="179"/>
      <c r="Y1399" s="175"/>
      <c r="Z1399" s="185"/>
      <c r="AA1399" s="181"/>
      <c r="AB1399" s="188"/>
      <c r="AC1399" s="152"/>
      <c r="AD1399" s="121"/>
      <c r="AE1399" s="121"/>
      <c r="AF1399" s="121"/>
      <c r="AG1399" s="121"/>
      <c r="AH1399" s="121"/>
    </row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spans="18:34" ht="19.5" customHeight="1">
      <c r="R1433" s="157"/>
      <c r="S1433" s="194"/>
      <c r="T1433" s="196"/>
      <c r="U1433" s="299"/>
      <c r="V1433" s="300"/>
      <c r="W1433" s="158"/>
      <c r="X1433" s="158"/>
      <c r="Y1433" s="183"/>
      <c r="Z1433" s="191"/>
      <c r="AA1433" s="173"/>
      <c r="AB1433" s="184"/>
      <c r="AC1433" s="180"/>
      <c r="AD1433" s="187"/>
      <c r="AE1433" s="158"/>
      <c r="AF1433" s="122"/>
      <c r="AH1433" s="49"/>
    </row>
    <row r="1434" spans="18:34" ht="19.5" customHeight="1">
      <c r="R1434" s="157"/>
      <c r="S1434" s="195"/>
      <c r="T1434" s="197"/>
      <c r="U1434" s="297"/>
      <c r="V1434" s="298"/>
      <c r="W1434" s="159"/>
      <c r="X1434" s="159"/>
      <c r="Y1434" s="193"/>
      <c r="Z1434" s="192"/>
      <c r="AA1434" s="173"/>
      <c r="AB1434" s="185"/>
      <c r="AC1434" s="181"/>
      <c r="AD1434" s="188"/>
      <c r="AE1434" s="121"/>
      <c r="AF1434" s="122"/>
      <c r="AH1434" s="49"/>
    </row>
    <row r="1435" spans="18:34" ht="19.5" customHeight="1">
      <c r="R1435" s="157"/>
      <c r="S1435" s="195"/>
      <c r="T1435" s="197"/>
      <c r="U1435" s="297"/>
      <c r="V1435" s="298"/>
      <c r="W1435" s="159"/>
      <c r="X1435" s="159"/>
      <c r="Y1435" s="193"/>
      <c r="Z1435" s="192"/>
      <c r="AA1435" s="173"/>
      <c r="AB1435" s="185"/>
      <c r="AC1435" s="181"/>
      <c r="AD1435" s="188"/>
      <c r="AE1435" s="121"/>
      <c r="AF1435" s="122"/>
      <c r="AH1435" s="49"/>
    </row>
    <row r="1436" spans="18:34" ht="19.5" customHeight="1">
      <c r="R1436" s="119"/>
      <c r="T1436" s="119"/>
      <c r="U1436" s="119"/>
      <c r="V1436" s="119"/>
      <c r="AE1436" s="153"/>
      <c r="AF1436" s="155"/>
      <c r="AG1436" s="155"/>
      <c r="AH1436" s="126"/>
    </row>
    <row r="1437" spans="18:34" ht="19.5" customHeight="1">
      <c r="R1437" s="124"/>
      <c r="S1437" s="194"/>
      <c r="T1437" s="196"/>
      <c r="U1437" s="183"/>
      <c r="V1437" s="189"/>
      <c r="W1437" s="177"/>
      <c r="X1437" s="178"/>
      <c r="Y1437" s="174"/>
      <c r="Z1437" s="186"/>
      <c r="AA1437" s="182"/>
      <c r="AB1437" s="187"/>
      <c r="AC1437" s="156"/>
      <c r="AD1437" s="156"/>
      <c r="AE1437" s="123"/>
      <c r="AF1437" s="158"/>
      <c r="AG1437" s="158"/>
      <c r="AH1437" s="123"/>
    </row>
    <row r="1438" spans="18:34" ht="19.5" customHeight="1">
      <c r="R1438" s="124"/>
      <c r="S1438" s="160"/>
      <c r="T1438" s="198"/>
      <c r="U1438" s="172"/>
      <c r="V1438" s="190"/>
      <c r="W1438" s="176"/>
      <c r="X1438" s="179"/>
      <c r="Y1438" s="175"/>
      <c r="Z1438" s="185"/>
      <c r="AA1438" s="181"/>
      <c r="AB1438" s="188"/>
      <c r="AC1438" s="152"/>
      <c r="AD1438" s="121"/>
      <c r="AE1438" s="121"/>
      <c r="AF1438" s="121"/>
      <c r="AG1438" s="121"/>
      <c r="AH1438" s="121"/>
    </row>
    <row r="1439" spans="18:34" ht="19.5" customHeight="1">
      <c r="R1439" s="124"/>
      <c r="S1439" s="160"/>
      <c r="T1439" s="198"/>
      <c r="U1439" s="172"/>
      <c r="V1439" s="190"/>
      <c r="W1439" s="176"/>
      <c r="X1439" s="179"/>
      <c r="Y1439" s="175"/>
      <c r="Z1439" s="185"/>
      <c r="AA1439" s="181"/>
      <c r="AB1439" s="188"/>
      <c r="AC1439" s="152"/>
      <c r="AD1439" s="121"/>
      <c r="AE1439" s="121"/>
      <c r="AF1439" s="121"/>
      <c r="AG1439" s="121"/>
      <c r="AH1439" s="121"/>
    </row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spans="18:34" ht="19.5" customHeight="1">
      <c r="R1472" s="157"/>
      <c r="S1472" s="194"/>
      <c r="T1472" s="196"/>
      <c r="U1472" s="299"/>
      <c r="V1472" s="300"/>
      <c r="W1472" s="158"/>
      <c r="X1472" s="158"/>
      <c r="Y1472" s="183"/>
      <c r="Z1472" s="191"/>
      <c r="AA1472" s="173"/>
      <c r="AB1472" s="184"/>
      <c r="AC1472" s="180"/>
      <c r="AD1472" s="187"/>
      <c r="AE1472" s="158"/>
      <c r="AF1472" s="122"/>
      <c r="AH1472" s="49"/>
    </row>
    <row r="1473" spans="18:34" ht="19.5" customHeight="1">
      <c r="R1473" s="157"/>
      <c r="S1473" s="195"/>
      <c r="T1473" s="197"/>
      <c r="U1473" s="297"/>
      <c r="V1473" s="298"/>
      <c r="W1473" s="159"/>
      <c r="X1473" s="159"/>
      <c r="Y1473" s="193"/>
      <c r="Z1473" s="192"/>
      <c r="AA1473" s="173"/>
      <c r="AB1473" s="185"/>
      <c r="AC1473" s="181"/>
      <c r="AD1473" s="188"/>
      <c r="AE1473" s="121"/>
      <c r="AF1473" s="122"/>
      <c r="AH1473" s="49"/>
    </row>
    <row r="1474" spans="18:34" ht="19.5" customHeight="1">
      <c r="R1474" s="157"/>
      <c r="S1474" s="195"/>
      <c r="T1474" s="197"/>
      <c r="U1474" s="297"/>
      <c r="V1474" s="298"/>
      <c r="W1474" s="159"/>
      <c r="X1474" s="159"/>
      <c r="Y1474" s="193"/>
      <c r="Z1474" s="192"/>
      <c r="AA1474" s="173"/>
      <c r="AB1474" s="185"/>
      <c r="AC1474" s="181"/>
      <c r="AD1474" s="188"/>
      <c r="AE1474" s="121"/>
      <c r="AF1474" s="122"/>
      <c r="AH1474" s="49"/>
    </row>
    <row r="1475" spans="18:34" ht="19.5" customHeight="1">
      <c r="R1475" s="119"/>
      <c r="T1475" s="119"/>
      <c r="U1475" s="119"/>
      <c r="V1475" s="119"/>
      <c r="AE1475" s="153"/>
      <c r="AF1475" s="155"/>
      <c r="AG1475" s="155"/>
      <c r="AH1475" s="126"/>
    </row>
    <row r="1476" spans="18:34" ht="19.5" customHeight="1">
      <c r="R1476" s="124"/>
      <c r="S1476" s="194"/>
      <c r="T1476" s="196"/>
      <c r="U1476" s="183"/>
      <c r="V1476" s="189"/>
      <c r="W1476" s="177"/>
      <c r="X1476" s="178"/>
      <c r="Y1476" s="174"/>
      <c r="Z1476" s="186"/>
      <c r="AA1476" s="182"/>
      <c r="AB1476" s="187"/>
      <c r="AC1476" s="156"/>
      <c r="AD1476" s="156"/>
      <c r="AE1476" s="123"/>
      <c r="AF1476" s="158"/>
      <c r="AG1476" s="158"/>
      <c r="AH1476" s="123"/>
    </row>
    <row r="1477" spans="18:34" ht="19.5" customHeight="1">
      <c r="R1477" s="124"/>
      <c r="S1477" s="160"/>
      <c r="T1477" s="198"/>
      <c r="U1477" s="172"/>
      <c r="V1477" s="190"/>
      <c r="W1477" s="176"/>
      <c r="X1477" s="179"/>
      <c r="Y1477" s="175"/>
      <c r="Z1477" s="185"/>
      <c r="AA1477" s="181"/>
      <c r="AB1477" s="188"/>
      <c r="AC1477" s="152"/>
      <c r="AD1477" s="121"/>
      <c r="AE1477" s="121"/>
      <c r="AF1477" s="121"/>
      <c r="AG1477" s="121"/>
      <c r="AH1477" s="121"/>
    </row>
    <row r="1478" spans="18:34" ht="19.5" customHeight="1">
      <c r="R1478" s="124"/>
      <c r="S1478" s="160"/>
      <c r="T1478" s="198"/>
      <c r="U1478" s="172"/>
      <c r="V1478" s="190"/>
      <c r="W1478" s="176"/>
      <c r="X1478" s="179"/>
      <c r="Y1478" s="175"/>
      <c r="Z1478" s="185"/>
      <c r="AA1478" s="181"/>
      <c r="AB1478" s="188"/>
      <c r="AC1478" s="152"/>
      <c r="AD1478" s="121"/>
      <c r="AE1478" s="121"/>
      <c r="AF1478" s="121"/>
      <c r="AG1478" s="121"/>
      <c r="AH1478" s="121"/>
    </row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29.25" customHeight="1"/>
    <row r="1508" spans="18:34" ht="19.5" customHeight="1">
      <c r="R1508" s="157"/>
      <c r="S1508" s="194"/>
      <c r="T1508" s="196"/>
      <c r="U1508" s="299"/>
      <c r="V1508" s="300"/>
      <c r="W1508" s="158"/>
      <c r="X1508" s="158"/>
      <c r="Y1508" s="183"/>
      <c r="Z1508" s="191"/>
      <c r="AA1508" s="173"/>
      <c r="AB1508" s="184"/>
      <c r="AC1508" s="180"/>
      <c r="AD1508" s="187"/>
      <c r="AE1508" s="158"/>
      <c r="AF1508" s="122"/>
      <c r="AH1508" s="49"/>
    </row>
    <row r="1509" spans="18:34" ht="19.5" customHeight="1">
      <c r="R1509" s="157"/>
      <c r="S1509" s="195"/>
      <c r="T1509" s="197"/>
      <c r="U1509" s="297"/>
      <c r="V1509" s="298"/>
      <c r="W1509" s="159"/>
      <c r="X1509" s="159"/>
      <c r="Y1509" s="193"/>
      <c r="Z1509" s="192"/>
      <c r="AA1509" s="173"/>
      <c r="AB1509" s="185"/>
      <c r="AC1509" s="181"/>
      <c r="AD1509" s="188"/>
      <c r="AE1509" s="121"/>
      <c r="AF1509" s="122"/>
      <c r="AH1509" s="49"/>
    </row>
    <row r="1510" spans="18:34" ht="19.5" customHeight="1">
      <c r="R1510" s="157"/>
      <c r="S1510" s="195"/>
      <c r="T1510" s="197"/>
      <c r="U1510" s="297"/>
      <c r="V1510" s="298"/>
      <c r="W1510" s="159"/>
      <c r="X1510" s="159"/>
      <c r="Y1510" s="193"/>
      <c r="Z1510" s="192"/>
      <c r="AA1510" s="173"/>
      <c r="AB1510" s="185"/>
      <c r="AC1510" s="181"/>
      <c r="AD1510" s="188"/>
      <c r="AE1510" s="121"/>
      <c r="AF1510" s="122"/>
      <c r="AH1510" s="49"/>
    </row>
    <row r="1511" spans="18:34" ht="19.5" customHeight="1">
      <c r="R1511" s="119"/>
      <c r="T1511" s="119"/>
      <c r="U1511" s="119"/>
      <c r="V1511" s="119"/>
      <c r="AE1511" s="153"/>
      <c r="AF1511" s="155"/>
      <c r="AG1511" s="155"/>
      <c r="AH1511" s="126"/>
    </row>
    <row r="1512" spans="18:34" ht="19.5" customHeight="1">
      <c r="R1512" s="124"/>
      <c r="S1512" s="194"/>
      <c r="T1512" s="196"/>
      <c r="U1512" s="183"/>
      <c r="V1512" s="189"/>
      <c r="W1512" s="177"/>
      <c r="X1512" s="178"/>
      <c r="Y1512" s="174"/>
      <c r="Z1512" s="186"/>
      <c r="AA1512" s="182"/>
      <c r="AB1512" s="187"/>
      <c r="AC1512" s="156"/>
      <c r="AD1512" s="156"/>
      <c r="AE1512" s="123"/>
      <c r="AF1512" s="158"/>
      <c r="AG1512" s="158"/>
      <c r="AH1512" s="123"/>
    </row>
    <row r="1513" spans="18:34" ht="19.5" customHeight="1">
      <c r="R1513" s="124"/>
      <c r="S1513" s="160"/>
      <c r="T1513" s="198"/>
      <c r="U1513" s="172"/>
      <c r="V1513" s="190"/>
      <c r="W1513" s="176"/>
      <c r="X1513" s="179"/>
      <c r="Y1513" s="175"/>
      <c r="Z1513" s="185"/>
      <c r="AA1513" s="181"/>
      <c r="AB1513" s="188"/>
      <c r="AC1513" s="152"/>
      <c r="AD1513" s="121"/>
      <c r="AE1513" s="121"/>
      <c r="AF1513" s="121"/>
      <c r="AG1513" s="121"/>
      <c r="AH1513" s="121"/>
    </row>
    <row r="1514" spans="18:34" ht="19.5" customHeight="1">
      <c r="R1514" s="124"/>
      <c r="S1514" s="160"/>
      <c r="T1514" s="198"/>
      <c r="U1514" s="172"/>
      <c r="V1514" s="190"/>
      <c r="W1514" s="176"/>
      <c r="X1514" s="179"/>
      <c r="Y1514" s="175"/>
      <c r="Z1514" s="185"/>
      <c r="AA1514" s="181"/>
      <c r="AB1514" s="188"/>
      <c r="AC1514" s="152"/>
      <c r="AD1514" s="121"/>
      <c r="AE1514" s="121"/>
      <c r="AF1514" s="121"/>
      <c r="AG1514" s="121"/>
      <c r="AH1514" s="121"/>
    </row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spans="18:34" ht="19.5" customHeight="1">
      <c r="R1544" s="157"/>
      <c r="S1544" s="194"/>
      <c r="T1544" s="196"/>
      <c r="U1544" s="299"/>
      <c r="V1544" s="300"/>
      <c r="W1544" s="158"/>
      <c r="X1544" s="158"/>
      <c r="Y1544" s="183"/>
      <c r="Z1544" s="191"/>
      <c r="AA1544" s="173"/>
      <c r="AB1544" s="184"/>
      <c r="AC1544" s="180"/>
      <c r="AD1544" s="187"/>
      <c r="AE1544" s="158"/>
      <c r="AF1544" s="122"/>
      <c r="AH1544" s="49"/>
    </row>
    <row r="1545" spans="18:34" ht="19.5" customHeight="1">
      <c r="R1545" s="157"/>
      <c r="S1545" s="195"/>
      <c r="T1545" s="197"/>
      <c r="U1545" s="297"/>
      <c r="V1545" s="298"/>
      <c r="W1545" s="159"/>
      <c r="X1545" s="159"/>
      <c r="Y1545" s="193"/>
      <c r="Z1545" s="192"/>
      <c r="AA1545" s="173"/>
      <c r="AB1545" s="185"/>
      <c r="AC1545" s="181"/>
      <c r="AD1545" s="188"/>
      <c r="AE1545" s="121"/>
      <c r="AF1545" s="122"/>
      <c r="AH1545" s="49"/>
    </row>
    <row r="1546" spans="18:34" ht="19.5" customHeight="1">
      <c r="R1546" s="157"/>
      <c r="S1546" s="195"/>
      <c r="T1546" s="197"/>
      <c r="U1546" s="297"/>
      <c r="V1546" s="298"/>
      <c r="W1546" s="159"/>
      <c r="X1546" s="159"/>
      <c r="Y1546" s="193"/>
      <c r="Z1546" s="192"/>
      <c r="AA1546" s="173"/>
      <c r="AB1546" s="185"/>
      <c r="AC1546" s="181"/>
      <c r="AD1546" s="188"/>
      <c r="AE1546" s="121"/>
      <c r="AF1546" s="122"/>
      <c r="AH1546" s="49"/>
    </row>
    <row r="1547" spans="18:34" ht="19.5" customHeight="1">
      <c r="R1547" s="119"/>
      <c r="T1547" s="119"/>
      <c r="U1547" s="119"/>
      <c r="V1547" s="119"/>
      <c r="AE1547" s="153"/>
      <c r="AF1547" s="155"/>
      <c r="AG1547" s="155"/>
      <c r="AH1547" s="126"/>
    </row>
    <row r="1548" spans="18:34" ht="19.5" customHeight="1">
      <c r="R1548" s="124"/>
      <c r="S1548" s="194"/>
      <c r="T1548" s="196"/>
      <c r="U1548" s="183"/>
      <c r="V1548" s="189"/>
      <c r="W1548" s="177"/>
      <c r="X1548" s="178"/>
      <c r="Y1548" s="174"/>
      <c r="Z1548" s="186"/>
      <c r="AA1548" s="182"/>
      <c r="AB1548" s="187"/>
      <c r="AC1548" s="156"/>
      <c r="AD1548" s="156"/>
      <c r="AE1548" s="123"/>
      <c r="AF1548" s="158"/>
      <c r="AG1548" s="158"/>
      <c r="AH1548" s="123"/>
    </row>
    <row r="1549" spans="18:34" ht="19.5" customHeight="1">
      <c r="R1549" s="124"/>
      <c r="S1549" s="160"/>
      <c r="T1549" s="198"/>
      <c r="U1549" s="172"/>
      <c r="V1549" s="190"/>
      <c r="W1549" s="176"/>
      <c r="X1549" s="179"/>
      <c r="Y1549" s="175"/>
      <c r="Z1549" s="185"/>
      <c r="AA1549" s="181"/>
      <c r="AB1549" s="188"/>
      <c r="AC1549" s="152"/>
      <c r="AD1549" s="121"/>
      <c r="AE1549" s="121"/>
      <c r="AF1549" s="121"/>
      <c r="AG1549" s="121"/>
      <c r="AH1549" s="121"/>
    </row>
    <row r="1550" spans="18:34" ht="19.5" customHeight="1">
      <c r="R1550" s="124"/>
      <c r="S1550" s="160"/>
      <c r="T1550" s="198"/>
      <c r="U1550" s="172"/>
      <c r="V1550" s="190"/>
      <c r="W1550" s="176"/>
      <c r="X1550" s="179"/>
      <c r="Y1550" s="175"/>
      <c r="Z1550" s="185"/>
      <c r="AA1550" s="181"/>
      <c r="AB1550" s="188"/>
      <c r="AC1550" s="152"/>
      <c r="AD1550" s="121"/>
      <c r="AE1550" s="121"/>
      <c r="AF1550" s="121"/>
      <c r="AG1550" s="121"/>
      <c r="AH1550" s="121"/>
    </row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spans="18:34" ht="19.5" customHeight="1">
      <c r="R1580" s="157"/>
      <c r="S1580" s="194"/>
      <c r="T1580" s="196"/>
      <c r="U1580" s="299"/>
      <c r="V1580" s="300"/>
      <c r="W1580" s="158"/>
      <c r="X1580" s="158"/>
      <c r="Y1580" s="183"/>
      <c r="Z1580" s="191"/>
      <c r="AA1580" s="173"/>
      <c r="AB1580" s="184"/>
      <c r="AC1580" s="180"/>
      <c r="AD1580" s="187"/>
      <c r="AE1580" s="158"/>
      <c r="AF1580" s="122"/>
      <c r="AH1580" s="49"/>
    </row>
    <row r="1581" spans="18:34" ht="19.5" customHeight="1">
      <c r="R1581" s="157"/>
      <c r="S1581" s="195"/>
      <c r="T1581" s="197"/>
      <c r="U1581" s="297"/>
      <c r="V1581" s="298"/>
      <c r="W1581" s="159"/>
      <c r="X1581" s="159"/>
      <c r="Y1581" s="193"/>
      <c r="Z1581" s="192"/>
      <c r="AA1581" s="173"/>
      <c r="AB1581" s="185"/>
      <c r="AC1581" s="181"/>
      <c r="AD1581" s="188"/>
      <c r="AE1581" s="121"/>
      <c r="AF1581" s="122"/>
      <c r="AH1581" s="49"/>
    </row>
    <row r="1582" spans="18:34" ht="19.5" customHeight="1">
      <c r="R1582" s="157"/>
      <c r="S1582" s="195"/>
      <c r="T1582" s="197"/>
      <c r="U1582" s="297"/>
      <c r="V1582" s="298"/>
      <c r="W1582" s="159"/>
      <c r="X1582" s="159"/>
      <c r="Y1582" s="193"/>
      <c r="Z1582" s="192"/>
      <c r="AA1582" s="173"/>
      <c r="AB1582" s="185"/>
      <c r="AC1582" s="181"/>
      <c r="AD1582" s="188"/>
      <c r="AE1582" s="121"/>
      <c r="AF1582" s="122"/>
      <c r="AH1582" s="49"/>
    </row>
    <row r="1583" spans="18:34" ht="19.5" customHeight="1">
      <c r="R1583" s="119"/>
      <c r="T1583" s="119"/>
      <c r="U1583" s="119"/>
      <c r="V1583" s="119"/>
      <c r="AE1583" s="153"/>
      <c r="AF1583" s="155"/>
      <c r="AG1583" s="155"/>
      <c r="AH1583" s="126"/>
    </row>
    <row r="1584" spans="18:34" ht="19.5" customHeight="1">
      <c r="R1584" s="124"/>
      <c r="S1584" s="194"/>
      <c r="T1584" s="196"/>
      <c r="U1584" s="183"/>
      <c r="V1584" s="189"/>
      <c r="W1584" s="177"/>
      <c r="X1584" s="178"/>
      <c r="Y1584" s="174"/>
      <c r="Z1584" s="186"/>
      <c r="AA1584" s="182"/>
      <c r="AB1584" s="187"/>
      <c r="AC1584" s="156"/>
      <c r="AD1584" s="156"/>
      <c r="AE1584" s="123"/>
      <c r="AF1584" s="158"/>
      <c r="AG1584" s="158"/>
      <c r="AH1584" s="123"/>
    </row>
    <row r="1585" spans="18:34" ht="19.5" customHeight="1">
      <c r="R1585" s="124"/>
      <c r="S1585" s="160"/>
      <c r="T1585" s="198"/>
      <c r="U1585" s="172"/>
      <c r="V1585" s="190"/>
      <c r="W1585" s="176"/>
      <c r="X1585" s="179"/>
      <c r="Y1585" s="175"/>
      <c r="Z1585" s="185"/>
      <c r="AA1585" s="181"/>
      <c r="AB1585" s="188"/>
      <c r="AC1585" s="152"/>
      <c r="AD1585" s="121"/>
      <c r="AE1585" s="121"/>
      <c r="AF1585" s="121"/>
      <c r="AG1585" s="121"/>
      <c r="AH1585" s="121"/>
    </row>
    <row r="1586" spans="18:34" ht="19.5" customHeight="1">
      <c r="R1586" s="124"/>
      <c r="S1586" s="160"/>
      <c r="T1586" s="198"/>
      <c r="U1586" s="172"/>
      <c r="V1586" s="190"/>
      <c r="W1586" s="176"/>
      <c r="X1586" s="179"/>
      <c r="Y1586" s="175"/>
      <c r="Z1586" s="185"/>
      <c r="AA1586" s="181"/>
      <c r="AB1586" s="188"/>
      <c r="AC1586" s="152"/>
      <c r="AD1586" s="121"/>
      <c r="AE1586" s="121"/>
      <c r="AF1586" s="121"/>
      <c r="AG1586" s="121"/>
      <c r="AH1586" s="121"/>
    </row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spans="18:34" ht="19.5" customHeight="1">
      <c r="R1620" s="157"/>
      <c r="S1620" s="194"/>
      <c r="T1620" s="196"/>
      <c r="U1620" s="299"/>
      <c r="V1620" s="300"/>
      <c r="W1620" s="158"/>
      <c r="X1620" s="158"/>
      <c r="Y1620" s="183"/>
      <c r="Z1620" s="191"/>
      <c r="AA1620" s="173"/>
      <c r="AB1620" s="184"/>
      <c r="AC1620" s="180"/>
      <c r="AD1620" s="187"/>
      <c r="AE1620" s="158"/>
      <c r="AF1620" s="122"/>
      <c r="AH1620" s="49"/>
    </row>
    <row r="1621" spans="18:34" ht="19.5" customHeight="1">
      <c r="R1621" s="157"/>
      <c r="S1621" s="195"/>
      <c r="T1621" s="197"/>
      <c r="U1621" s="297"/>
      <c r="V1621" s="298"/>
      <c r="W1621" s="159"/>
      <c r="X1621" s="159"/>
      <c r="Y1621" s="193"/>
      <c r="Z1621" s="192"/>
      <c r="AA1621" s="173"/>
      <c r="AB1621" s="185"/>
      <c r="AC1621" s="181"/>
      <c r="AD1621" s="188"/>
      <c r="AE1621" s="121"/>
      <c r="AF1621" s="122"/>
      <c r="AH1621" s="49"/>
    </row>
    <row r="1622" spans="18:34" ht="19.5" customHeight="1">
      <c r="R1622" s="157"/>
      <c r="S1622" s="195"/>
      <c r="T1622" s="197"/>
      <c r="U1622" s="297"/>
      <c r="V1622" s="298"/>
      <c r="W1622" s="159"/>
      <c r="X1622" s="159"/>
      <c r="Y1622" s="193"/>
      <c r="Z1622" s="192"/>
      <c r="AA1622" s="173"/>
      <c r="AB1622" s="185"/>
      <c r="AC1622" s="181"/>
      <c r="AD1622" s="188"/>
      <c r="AE1622" s="121"/>
      <c r="AF1622" s="122"/>
      <c r="AH1622" s="49"/>
    </row>
    <row r="1623" spans="18:34" ht="19.5" customHeight="1">
      <c r="R1623" s="119"/>
      <c r="T1623" s="119"/>
      <c r="U1623" s="119"/>
      <c r="V1623" s="119"/>
      <c r="AE1623" s="153"/>
      <c r="AF1623" s="155"/>
      <c r="AG1623" s="155"/>
      <c r="AH1623" s="126"/>
    </row>
    <row r="1624" spans="18:34" ht="19.5" customHeight="1">
      <c r="R1624" s="124"/>
      <c r="S1624" s="194"/>
      <c r="T1624" s="196"/>
      <c r="U1624" s="183"/>
      <c r="V1624" s="189"/>
      <c r="W1624" s="177"/>
      <c r="X1624" s="178"/>
      <c r="Y1624" s="174"/>
      <c r="Z1624" s="186"/>
      <c r="AA1624" s="182"/>
      <c r="AB1624" s="187"/>
      <c r="AC1624" s="156"/>
      <c r="AD1624" s="156"/>
      <c r="AE1624" s="123"/>
      <c r="AF1624" s="158"/>
      <c r="AG1624" s="158"/>
      <c r="AH1624" s="123"/>
    </row>
    <row r="1625" spans="18:34" ht="19.5" customHeight="1">
      <c r="R1625" s="124"/>
      <c r="S1625" s="160"/>
      <c r="T1625" s="198"/>
      <c r="U1625" s="172"/>
      <c r="V1625" s="190"/>
      <c r="W1625" s="176"/>
      <c r="X1625" s="179"/>
      <c r="Y1625" s="175"/>
      <c r="Z1625" s="185"/>
      <c r="AA1625" s="181"/>
      <c r="AB1625" s="188"/>
      <c r="AC1625" s="152"/>
      <c r="AD1625" s="121"/>
      <c r="AE1625" s="121"/>
      <c r="AF1625" s="121"/>
      <c r="AG1625" s="121"/>
      <c r="AH1625" s="121"/>
    </row>
    <row r="1626" spans="18:34" ht="19.5" customHeight="1">
      <c r="R1626" s="124"/>
      <c r="S1626" s="160"/>
      <c r="T1626" s="198"/>
      <c r="U1626" s="172"/>
      <c r="V1626" s="190"/>
      <c r="W1626" s="176"/>
      <c r="X1626" s="179"/>
      <c r="Y1626" s="175"/>
      <c r="Z1626" s="185"/>
      <c r="AA1626" s="181"/>
      <c r="AB1626" s="188"/>
      <c r="AC1626" s="152"/>
      <c r="AD1626" s="121"/>
      <c r="AE1626" s="121"/>
      <c r="AF1626" s="121"/>
      <c r="AG1626" s="121"/>
      <c r="AH1626" s="121"/>
    </row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spans="18:34" ht="19.5" customHeight="1">
      <c r="R1658" s="157"/>
      <c r="S1658" s="194"/>
      <c r="T1658" s="196"/>
      <c r="U1658" s="299"/>
      <c r="V1658" s="300"/>
      <c r="W1658" s="158"/>
      <c r="X1658" s="158"/>
      <c r="Y1658" s="183"/>
      <c r="Z1658" s="191"/>
      <c r="AA1658" s="173"/>
      <c r="AB1658" s="184"/>
      <c r="AC1658" s="180"/>
      <c r="AD1658" s="187"/>
      <c r="AE1658" s="158"/>
      <c r="AF1658" s="122"/>
      <c r="AH1658" s="49"/>
    </row>
    <row r="1659" spans="18:34" ht="19.5" customHeight="1">
      <c r="R1659" s="157"/>
      <c r="S1659" s="195"/>
      <c r="T1659" s="197"/>
      <c r="U1659" s="297"/>
      <c r="V1659" s="298"/>
      <c r="W1659" s="159"/>
      <c r="X1659" s="159"/>
      <c r="Y1659" s="193"/>
      <c r="Z1659" s="192"/>
      <c r="AA1659" s="173"/>
      <c r="AB1659" s="185"/>
      <c r="AC1659" s="181"/>
      <c r="AD1659" s="188"/>
      <c r="AE1659" s="121"/>
      <c r="AF1659" s="122"/>
      <c r="AH1659" s="49"/>
    </row>
    <row r="1660" spans="18:34" ht="19.5" customHeight="1">
      <c r="R1660" s="157"/>
      <c r="S1660" s="195"/>
      <c r="T1660" s="197"/>
      <c r="U1660" s="297"/>
      <c r="V1660" s="298"/>
      <c r="W1660" s="159"/>
      <c r="X1660" s="159"/>
      <c r="Y1660" s="193"/>
      <c r="Z1660" s="192"/>
      <c r="AA1660" s="173"/>
      <c r="AB1660" s="185"/>
      <c r="AC1660" s="181"/>
      <c r="AD1660" s="188"/>
      <c r="AE1660" s="121"/>
      <c r="AF1660" s="122"/>
      <c r="AH1660" s="49"/>
    </row>
    <row r="1661" spans="18:34" ht="19.5" customHeight="1">
      <c r="R1661" s="119"/>
      <c r="T1661" s="119"/>
      <c r="U1661" s="119"/>
      <c r="V1661" s="119"/>
      <c r="AE1661" s="153"/>
      <c r="AF1661" s="155"/>
      <c r="AG1661" s="155"/>
      <c r="AH1661" s="126"/>
    </row>
    <row r="1662" spans="18:34" ht="19.5" customHeight="1">
      <c r="R1662" s="124"/>
      <c r="S1662" s="194"/>
      <c r="T1662" s="196"/>
      <c r="U1662" s="183"/>
      <c r="V1662" s="189"/>
      <c r="W1662" s="177"/>
      <c r="X1662" s="178"/>
      <c r="Y1662" s="174"/>
      <c r="Z1662" s="186"/>
      <c r="AA1662" s="182"/>
      <c r="AB1662" s="187"/>
      <c r="AC1662" s="156"/>
      <c r="AD1662" s="156"/>
      <c r="AE1662" s="123"/>
      <c r="AF1662" s="158"/>
      <c r="AG1662" s="158"/>
      <c r="AH1662" s="123"/>
    </row>
    <row r="1663" spans="18:34" ht="19.5" customHeight="1">
      <c r="R1663" s="124"/>
      <c r="S1663" s="160"/>
      <c r="T1663" s="198"/>
      <c r="U1663" s="172"/>
      <c r="V1663" s="190"/>
      <c r="W1663" s="176"/>
      <c r="X1663" s="179"/>
      <c r="Y1663" s="175"/>
      <c r="Z1663" s="185"/>
      <c r="AA1663" s="181"/>
      <c r="AB1663" s="188"/>
      <c r="AC1663" s="152"/>
      <c r="AD1663" s="121"/>
      <c r="AE1663" s="121"/>
      <c r="AF1663" s="121"/>
      <c r="AG1663" s="121"/>
      <c r="AH1663" s="121"/>
    </row>
    <row r="1664" spans="18:34" ht="19.5" customHeight="1">
      <c r="R1664" s="124"/>
      <c r="S1664" s="160"/>
      <c r="T1664" s="198"/>
      <c r="U1664" s="172"/>
      <c r="V1664" s="190"/>
      <c r="W1664" s="176"/>
      <c r="X1664" s="179"/>
      <c r="Y1664" s="175"/>
      <c r="Z1664" s="185"/>
      <c r="AA1664" s="181"/>
      <c r="AB1664" s="188"/>
      <c r="AC1664" s="152"/>
      <c r="AD1664" s="121"/>
      <c r="AE1664" s="121"/>
      <c r="AF1664" s="121"/>
      <c r="AG1664" s="121"/>
      <c r="AH1664" s="121"/>
    </row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spans="18:34" ht="19.5" customHeight="1">
      <c r="R1694" s="157"/>
      <c r="S1694" s="194"/>
      <c r="T1694" s="196"/>
      <c r="U1694" s="299"/>
      <c r="V1694" s="300"/>
      <c r="W1694" s="158"/>
      <c r="X1694" s="158"/>
      <c r="Y1694" s="183"/>
      <c r="Z1694" s="191"/>
      <c r="AA1694" s="173"/>
      <c r="AB1694" s="184"/>
      <c r="AC1694" s="180"/>
      <c r="AD1694" s="187"/>
      <c r="AE1694" s="158"/>
      <c r="AF1694" s="122"/>
      <c r="AH1694" s="49"/>
    </row>
    <row r="1695" spans="18:34" ht="19.5" customHeight="1">
      <c r="R1695" s="157"/>
      <c r="S1695" s="195"/>
      <c r="T1695" s="197"/>
      <c r="U1695" s="297"/>
      <c r="V1695" s="298"/>
      <c r="W1695" s="159"/>
      <c r="X1695" s="159"/>
      <c r="Y1695" s="193"/>
      <c r="Z1695" s="192"/>
      <c r="AA1695" s="173"/>
      <c r="AB1695" s="185"/>
      <c r="AC1695" s="181"/>
      <c r="AD1695" s="188"/>
      <c r="AE1695" s="121"/>
      <c r="AF1695" s="122"/>
      <c r="AH1695" s="49"/>
    </row>
    <row r="1696" spans="18:34" ht="19.5" customHeight="1">
      <c r="R1696" s="157"/>
      <c r="S1696" s="195"/>
      <c r="T1696" s="197"/>
      <c r="U1696" s="297"/>
      <c r="V1696" s="298"/>
      <c r="W1696" s="159"/>
      <c r="X1696" s="159"/>
      <c r="Y1696" s="193"/>
      <c r="Z1696" s="192"/>
      <c r="AA1696" s="173"/>
      <c r="AB1696" s="185"/>
      <c r="AC1696" s="181"/>
      <c r="AD1696" s="188"/>
      <c r="AE1696" s="121"/>
      <c r="AF1696" s="122"/>
      <c r="AH1696" s="49"/>
    </row>
    <row r="1697" spans="18:34" ht="19.5" customHeight="1">
      <c r="R1697" s="119"/>
      <c r="T1697" s="119"/>
      <c r="U1697" s="119"/>
      <c r="V1697" s="119"/>
      <c r="AE1697" s="153"/>
      <c r="AF1697" s="155"/>
      <c r="AG1697" s="155"/>
      <c r="AH1697" s="126"/>
    </row>
    <row r="1698" spans="18:34" ht="19.5" customHeight="1">
      <c r="R1698" s="124"/>
      <c r="S1698" s="194"/>
      <c r="T1698" s="196"/>
      <c r="U1698" s="183"/>
      <c r="V1698" s="189"/>
      <c r="W1698" s="177"/>
      <c r="X1698" s="178"/>
      <c r="Y1698" s="174"/>
      <c r="Z1698" s="186"/>
      <c r="AA1698" s="182"/>
      <c r="AB1698" s="187"/>
      <c r="AC1698" s="156"/>
      <c r="AD1698" s="156"/>
      <c r="AE1698" s="123"/>
      <c r="AF1698" s="158"/>
      <c r="AG1698" s="158"/>
      <c r="AH1698" s="123"/>
    </row>
    <row r="1699" spans="18:34" ht="19.5" customHeight="1">
      <c r="R1699" s="124"/>
      <c r="S1699" s="160"/>
      <c r="T1699" s="198"/>
      <c r="U1699" s="172"/>
      <c r="V1699" s="190"/>
      <c r="W1699" s="176"/>
      <c r="X1699" s="179"/>
      <c r="Y1699" s="175"/>
      <c r="Z1699" s="185"/>
      <c r="AA1699" s="181"/>
      <c r="AB1699" s="188"/>
      <c r="AC1699" s="152"/>
      <c r="AD1699" s="121"/>
      <c r="AE1699" s="121"/>
      <c r="AF1699" s="121"/>
      <c r="AG1699" s="121"/>
      <c r="AH1699" s="121"/>
    </row>
    <row r="1700" spans="18:34" ht="19.5" customHeight="1">
      <c r="R1700" s="124"/>
      <c r="S1700" s="160"/>
      <c r="T1700" s="198"/>
      <c r="U1700" s="172"/>
      <c r="V1700" s="190"/>
      <c r="W1700" s="176"/>
      <c r="X1700" s="179"/>
      <c r="Y1700" s="175"/>
      <c r="Z1700" s="185"/>
      <c r="AA1700" s="181"/>
      <c r="AB1700" s="188"/>
      <c r="AC1700" s="152"/>
      <c r="AD1700" s="121"/>
      <c r="AE1700" s="121"/>
      <c r="AF1700" s="121"/>
      <c r="AG1700" s="121"/>
      <c r="AH1700" s="121"/>
    </row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spans="18:34" ht="19.5" customHeight="1">
      <c r="R1730" s="157"/>
      <c r="S1730" s="194"/>
      <c r="T1730" s="196"/>
      <c r="U1730" s="299"/>
      <c r="V1730" s="300"/>
      <c r="W1730" s="158"/>
      <c r="X1730" s="158"/>
      <c r="Y1730" s="183"/>
      <c r="Z1730" s="191"/>
      <c r="AA1730" s="173"/>
      <c r="AB1730" s="184"/>
      <c r="AC1730" s="180"/>
      <c r="AD1730" s="187"/>
      <c r="AE1730" s="158"/>
      <c r="AF1730" s="122"/>
      <c r="AH1730" s="49"/>
    </row>
    <row r="1731" spans="18:34" ht="19.5" customHeight="1">
      <c r="R1731" s="157"/>
      <c r="S1731" s="195"/>
      <c r="T1731" s="197"/>
      <c r="U1731" s="297"/>
      <c r="V1731" s="298"/>
      <c r="W1731" s="159"/>
      <c r="X1731" s="159"/>
      <c r="Y1731" s="193"/>
      <c r="Z1731" s="192"/>
      <c r="AA1731" s="173"/>
      <c r="AB1731" s="185"/>
      <c r="AC1731" s="181"/>
      <c r="AD1731" s="188"/>
      <c r="AE1731" s="121"/>
      <c r="AF1731" s="122"/>
      <c r="AH1731" s="49"/>
    </row>
    <row r="1732" spans="18:34" ht="19.5" customHeight="1">
      <c r="R1732" s="157"/>
      <c r="S1732" s="195"/>
      <c r="T1732" s="197"/>
      <c r="U1732" s="297"/>
      <c r="V1732" s="298"/>
      <c r="W1732" s="159"/>
      <c r="X1732" s="159"/>
      <c r="Y1732" s="193"/>
      <c r="Z1732" s="192"/>
      <c r="AA1732" s="173"/>
      <c r="AB1732" s="185"/>
      <c r="AC1732" s="181"/>
      <c r="AD1732" s="188"/>
      <c r="AE1732" s="121"/>
      <c r="AF1732" s="122"/>
      <c r="AH1732" s="49"/>
    </row>
    <row r="1733" spans="18:34" ht="19.5" customHeight="1">
      <c r="R1733" s="119"/>
      <c r="T1733" s="119"/>
      <c r="U1733" s="119"/>
      <c r="V1733" s="119"/>
      <c r="AE1733" s="153"/>
      <c r="AF1733" s="155"/>
      <c r="AG1733" s="155"/>
      <c r="AH1733" s="126"/>
    </row>
    <row r="1734" spans="18:34" ht="19.5" customHeight="1">
      <c r="R1734" s="124"/>
      <c r="S1734" s="194"/>
      <c r="T1734" s="196"/>
      <c r="U1734" s="183"/>
      <c r="V1734" s="189"/>
      <c r="W1734" s="177"/>
      <c r="X1734" s="178"/>
      <c r="Y1734" s="174"/>
      <c r="Z1734" s="186"/>
      <c r="AA1734" s="182"/>
      <c r="AB1734" s="187"/>
      <c r="AC1734" s="156"/>
      <c r="AD1734" s="156"/>
      <c r="AE1734" s="123"/>
      <c r="AF1734" s="158"/>
      <c r="AG1734" s="158"/>
      <c r="AH1734" s="123"/>
    </row>
    <row r="1735" spans="18:34" ht="19.5" customHeight="1">
      <c r="R1735" s="124"/>
      <c r="S1735" s="160"/>
      <c r="T1735" s="198"/>
      <c r="U1735" s="172"/>
      <c r="V1735" s="190"/>
      <c r="W1735" s="176"/>
      <c r="X1735" s="179"/>
      <c r="Y1735" s="175"/>
      <c r="Z1735" s="185"/>
      <c r="AA1735" s="181"/>
      <c r="AB1735" s="188"/>
      <c r="AC1735" s="152"/>
      <c r="AD1735" s="121"/>
      <c r="AE1735" s="121"/>
      <c r="AF1735" s="121"/>
      <c r="AG1735" s="121"/>
      <c r="AH1735" s="121"/>
    </row>
    <row r="1736" spans="18:34" ht="19.5" customHeight="1">
      <c r="R1736" s="124"/>
      <c r="S1736" s="160"/>
      <c r="T1736" s="198"/>
      <c r="U1736" s="172"/>
      <c r="V1736" s="190"/>
      <c r="W1736" s="176"/>
      <c r="X1736" s="179"/>
      <c r="Y1736" s="175"/>
      <c r="Z1736" s="185"/>
      <c r="AA1736" s="181"/>
      <c r="AB1736" s="188"/>
      <c r="AC1736" s="152"/>
      <c r="AD1736" s="121"/>
      <c r="AE1736" s="121"/>
      <c r="AF1736" s="121"/>
      <c r="AG1736" s="121"/>
      <c r="AH1736" s="121"/>
    </row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spans="18:34" ht="19.5" customHeight="1">
      <c r="R1766" s="157"/>
      <c r="S1766" s="194"/>
      <c r="T1766" s="196"/>
      <c r="U1766" s="299"/>
      <c r="V1766" s="300"/>
      <c r="W1766" s="158"/>
      <c r="X1766" s="158"/>
      <c r="Y1766" s="183"/>
      <c r="Z1766" s="191"/>
      <c r="AA1766" s="173"/>
      <c r="AB1766" s="184"/>
      <c r="AC1766" s="180"/>
      <c r="AD1766" s="187"/>
      <c r="AE1766" s="158"/>
      <c r="AF1766" s="122"/>
      <c r="AH1766" s="49"/>
    </row>
    <row r="1767" spans="18:34" ht="19.5" customHeight="1">
      <c r="R1767" s="157"/>
      <c r="S1767" s="195"/>
      <c r="T1767" s="197"/>
      <c r="U1767" s="297"/>
      <c r="V1767" s="298"/>
      <c r="W1767" s="159"/>
      <c r="X1767" s="159"/>
      <c r="Y1767" s="193"/>
      <c r="Z1767" s="192"/>
      <c r="AA1767" s="173"/>
      <c r="AB1767" s="185"/>
      <c r="AC1767" s="181"/>
      <c r="AD1767" s="188"/>
      <c r="AE1767" s="121"/>
      <c r="AF1767" s="122"/>
      <c r="AH1767" s="49"/>
    </row>
    <row r="1768" spans="18:34" ht="19.5" customHeight="1">
      <c r="R1768" s="157"/>
      <c r="S1768" s="195"/>
      <c r="T1768" s="197"/>
      <c r="U1768" s="297"/>
      <c r="V1768" s="298"/>
      <c r="W1768" s="159"/>
      <c r="X1768" s="159"/>
      <c r="Y1768" s="193"/>
      <c r="Z1768" s="192"/>
      <c r="AA1768" s="173"/>
      <c r="AB1768" s="185"/>
      <c r="AC1768" s="181"/>
      <c r="AD1768" s="188"/>
      <c r="AE1768" s="121"/>
      <c r="AF1768" s="122"/>
      <c r="AH1768" s="49"/>
    </row>
    <row r="1769" spans="18:34" ht="19.5" customHeight="1">
      <c r="R1769" s="119"/>
      <c r="T1769" s="119"/>
      <c r="U1769" s="119"/>
      <c r="V1769" s="119"/>
      <c r="AE1769" s="153"/>
      <c r="AF1769" s="155"/>
      <c r="AG1769" s="155"/>
      <c r="AH1769" s="126"/>
    </row>
    <row r="1770" spans="18:34" ht="19.5" customHeight="1">
      <c r="R1770" s="124"/>
      <c r="S1770" s="194"/>
      <c r="T1770" s="196"/>
      <c r="U1770" s="183"/>
      <c r="V1770" s="189"/>
      <c r="W1770" s="177"/>
      <c r="X1770" s="178"/>
      <c r="Y1770" s="174"/>
      <c r="Z1770" s="186"/>
      <c r="AA1770" s="182"/>
      <c r="AB1770" s="187"/>
      <c r="AC1770" s="156"/>
      <c r="AD1770" s="156"/>
      <c r="AE1770" s="123"/>
      <c r="AF1770" s="158"/>
      <c r="AG1770" s="158"/>
      <c r="AH1770" s="123"/>
    </row>
    <row r="1771" spans="18:34" ht="19.5" customHeight="1">
      <c r="R1771" s="124"/>
      <c r="S1771" s="160"/>
      <c r="T1771" s="198"/>
      <c r="U1771" s="172"/>
      <c r="V1771" s="190"/>
      <c r="W1771" s="176"/>
      <c r="X1771" s="179"/>
      <c r="Y1771" s="175"/>
      <c r="Z1771" s="185"/>
      <c r="AA1771" s="181"/>
      <c r="AB1771" s="188"/>
      <c r="AC1771" s="152"/>
      <c r="AD1771" s="121"/>
      <c r="AE1771" s="121"/>
      <c r="AF1771" s="121"/>
      <c r="AG1771" s="121"/>
      <c r="AH1771" s="121"/>
    </row>
    <row r="1772" spans="18:34" ht="19.5" customHeight="1">
      <c r="R1772" s="124"/>
      <c r="S1772" s="160"/>
      <c r="T1772" s="198"/>
      <c r="U1772" s="172"/>
      <c r="V1772" s="190"/>
      <c r="W1772" s="176"/>
      <c r="X1772" s="179"/>
      <c r="Y1772" s="175"/>
      <c r="Z1772" s="185"/>
      <c r="AA1772" s="181"/>
      <c r="AB1772" s="188"/>
      <c r="AC1772" s="152"/>
      <c r="AD1772" s="121"/>
      <c r="AE1772" s="121"/>
      <c r="AF1772" s="121"/>
      <c r="AG1772" s="121"/>
      <c r="AH1772" s="121"/>
    </row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spans="18:34" ht="19.5" customHeight="1">
      <c r="R1802" s="157"/>
      <c r="S1802" s="194"/>
      <c r="T1802" s="196"/>
      <c r="U1802" s="299"/>
      <c r="V1802" s="300"/>
      <c r="W1802" s="158"/>
      <c r="X1802" s="158"/>
      <c r="Y1802" s="183"/>
      <c r="Z1802" s="191"/>
      <c r="AA1802" s="173"/>
      <c r="AB1802" s="184"/>
      <c r="AC1802" s="180"/>
      <c r="AD1802" s="187"/>
      <c r="AE1802" s="158"/>
      <c r="AF1802" s="122"/>
      <c r="AH1802" s="49"/>
    </row>
    <row r="1803" spans="18:34" ht="19.5" customHeight="1">
      <c r="R1803" s="157"/>
      <c r="S1803" s="195"/>
      <c r="T1803" s="197"/>
      <c r="U1803" s="297"/>
      <c r="V1803" s="298"/>
      <c r="W1803" s="159"/>
      <c r="X1803" s="159"/>
      <c r="Y1803" s="193"/>
      <c r="Z1803" s="192"/>
      <c r="AA1803" s="173"/>
      <c r="AB1803" s="185"/>
      <c r="AC1803" s="181"/>
      <c r="AD1803" s="188"/>
      <c r="AE1803" s="121"/>
      <c r="AF1803" s="122"/>
      <c r="AH1803" s="49"/>
    </row>
    <row r="1804" spans="18:34" ht="19.5" customHeight="1">
      <c r="R1804" s="157"/>
      <c r="S1804" s="195"/>
      <c r="T1804" s="197"/>
      <c r="U1804" s="297"/>
      <c r="V1804" s="298"/>
      <c r="W1804" s="159"/>
      <c r="X1804" s="159"/>
      <c r="Y1804" s="193"/>
      <c r="Z1804" s="192"/>
      <c r="AA1804" s="173"/>
      <c r="AB1804" s="185"/>
      <c r="AC1804" s="181"/>
      <c r="AD1804" s="188"/>
      <c r="AE1804" s="121"/>
      <c r="AF1804" s="122"/>
      <c r="AH1804" s="49"/>
    </row>
    <row r="1805" spans="18:34" ht="19.5" customHeight="1">
      <c r="R1805" s="119"/>
      <c r="T1805" s="119"/>
      <c r="U1805" s="119"/>
      <c r="V1805" s="119"/>
      <c r="AE1805" s="153"/>
      <c r="AF1805" s="155"/>
      <c r="AG1805" s="155"/>
      <c r="AH1805" s="126"/>
    </row>
    <row r="1806" spans="18:34" ht="19.5" customHeight="1">
      <c r="R1806" s="124"/>
      <c r="S1806" s="194"/>
      <c r="T1806" s="196"/>
      <c r="U1806" s="183"/>
      <c r="V1806" s="189"/>
      <c r="W1806" s="177"/>
      <c r="X1806" s="178"/>
      <c r="Y1806" s="174"/>
      <c r="Z1806" s="186"/>
      <c r="AA1806" s="182"/>
      <c r="AB1806" s="187"/>
      <c r="AC1806" s="156"/>
      <c r="AD1806" s="156"/>
      <c r="AE1806" s="123"/>
      <c r="AF1806" s="158"/>
      <c r="AG1806" s="158"/>
      <c r="AH1806" s="123"/>
    </row>
    <row r="1807" spans="18:34" ht="19.5" customHeight="1">
      <c r="R1807" s="124"/>
      <c r="S1807" s="160"/>
      <c r="T1807" s="198"/>
      <c r="U1807" s="172"/>
      <c r="V1807" s="190"/>
      <c r="W1807" s="176"/>
      <c r="X1807" s="179"/>
      <c r="Y1807" s="175"/>
      <c r="Z1807" s="185"/>
      <c r="AA1807" s="181"/>
      <c r="AB1807" s="188"/>
      <c r="AC1807" s="152"/>
      <c r="AD1807" s="121"/>
      <c r="AE1807" s="121"/>
      <c r="AF1807" s="121"/>
      <c r="AG1807" s="121"/>
      <c r="AH1807" s="121"/>
    </row>
    <row r="1808" spans="18:34" ht="19.5" customHeight="1">
      <c r="R1808" s="124"/>
      <c r="S1808" s="160"/>
      <c r="T1808" s="198"/>
      <c r="U1808" s="172"/>
      <c r="V1808" s="190"/>
      <c r="W1808" s="176"/>
      <c r="X1808" s="179"/>
      <c r="Y1808" s="175"/>
      <c r="Z1808" s="185"/>
      <c r="AA1808" s="181"/>
      <c r="AB1808" s="188"/>
      <c r="AC1808" s="152"/>
      <c r="AD1808" s="121"/>
      <c r="AE1808" s="121"/>
      <c r="AF1808" s="121"/>
      <c r="AG1808" s="121"/>
      <c r="AH1808" s="121"/>
    </row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spans="18:34" ht="19.5" customHeight="1">
      <c r="R1838" s="157"/>
      <c r="S1838" s="194"/>
      <c r="T1838" s="196"/>
      <c r="U1838" s="299"/>
      <c r="V1838" s="300"/>
      <c r="W1838" s="158"/>
      <c r="X1838" s="158"/>
      <c r="Y1838" s="183"/>
      <c r="Z1838" s="191"/>
      <c r="AA1838" s="173"/>
      <c r="AB1838" s="184"/>
      <c r="AC1838" s="180"/>
      <c r="AD1838" s="187"/>
      <c r="AE1838" s="158"/>
      <c r="AF1838" s="122"/>
      <c r="AH1838" s="49"/>
    </row>
    <row r="1839" spans="18:34" ht="19.5" customHeight="1">
      <c r="R1839" s="157"/>
      <c r="S1839" s="195"/>
      <c r="T1839" s="197"/>
      <c r="U1839" s="297"/>
      <c r="V1839" s="298"/>
      <c r="W1839" s="159"/>
      <c r="X1839" s="159"/>
      <c r="Y1839" s="193"/>
      <c r="Z1839" s="192"/>
      <c r="AA1839" s="173"/>
      <c r="AB1839" s="185"/>
      <c r="AC1839" s="181"/>
      <c r="AD1839" s="188"/>
      <c r="AE1839" s="121"/>
      <c r="AF1839" s="122"/>
      <c r="AH1839" s="49"/>
    </row>
    <row r="1840" spans="18:34" ht="19.5" customHeight="1">
      <c r="R1840" s="157"/>
      <c r="S1840" s="195"/>
      <c r="T1840" s="197"/>
      <c r="U1840" s="297"/>
      <c r="V1840" s="298"/>
      <c r="W1840" s="159"/>
      <c r="X1840" s="159"/>
      <c r="Y1840" s="193"/>
      <c r="Z1840" s="192"/>
      <c r="AA1840" s="173"/>
      <c r="AB1840" s="185"/>
      <c r="AC1840" s="181"/>
      <c r="AD1840" s="188"/>
      <c r="AE1840" s="121"/>
      <c r="AF1840" s="122"/>
      <c r="AH1840" s="49"/>
    </row>
    <row r="1841" spans="18:34" ht="19.5" customHeight="1">
      <c r="R1841" s="119"/>
      <c r="T1841" s="119"/>
      <c r="U1841" s="119"/>
      <c r="V1841" s="119"/>
      <c r="AE1841" s="153"/>
      <c r="AF1841" s="155"/>
      <c r="AG1841" s="155"/>
      <c r="AH1841" s="126"/>
    </row>
    <row r="1842" spans="18:34" ht="19.5" customHeight="1">
      <c r="R1842" s="124"/>
      <c r="S1842" s="194"/>
      <c r="T1842" s="196"/>
      <c r="U1842" s="183"/>
      <c r="V1842" s="189"/>
      <c r="W1842" s="177"/>
      <c r="X1842" s="178"/>
      <c r="Y1842" s="174"/>
      <c r="Z1842" s="186"/>
      <c r="AA1842" s="182"/>
      <c r="AB1842" s="187"/>
      <c r="AC1842" s="156"/>
      <c r="AD1842" s="156"/>
      <c r="AE1842" s="123"/>
      <c r="AF1842" s="158"/>
      <c r="AG1842" s="158"/>
      <c r="AH1842" s="123"/>
    </row>
    <row r="1843" spans="18:34" ht="19.5" customHeight="1">
      <c r="R1843" s="124"/>
      <c r="S1843" s="160"/>
      <c r="T1843" s="198"/>
      <c r="U1843" s="172"/>
      <c r="V1843" s="190"/>
      <c r="W1843" s="176"/>
      <c r="X1843" s="179"/>
      <c r="Y1843" s="175"/>
      <c r="Z1843" s="185"/>
      <c r="AA1843" s="181"/>
      <c r="AB1843" s="188"/>
      <c r="AC1843" s="152"/>
      <c r="AD1843" s="121"/>
      <c r="AE1843" s="121"/>
      <c r="AF1843" s="121"/>
      <c r="AG1843" s="121"/>
      <c r="AH1843" s="121"/>
    </row>
    <row r="1844" spans="18:34" ht="19.5" customHeight="1">
      <c r="R1844" s="124"/>
      <c r="S1844" s="160"/>
      <c r="T1844" s="198"/>
      <c r="U1844" s="172"/>
      <c r="V1844" s="190"/>
      <c r="W1844" s="176"/>
      <c r="X1844" s="179"/>
      <c r="Y1844" s="175"/>
      <c r="Z1844" s="185"/>
      <c r="AA1844" s="181"/>
      <c r="AB1844" s="188"/>
      <c r="AC1844" s="152"/>
      <c r="AD1844" s="121"/>
      <c r="AE1844" s="121"/>
      <c r="AF1844" s="121"/>
      <c r="AG1844" s="121"/>
      <c r="AH1844" s="121"/>
    </row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spans="18:34" ht="19.5" customHeight="1">
      <c r="R1910" s="157" t="s">
        <v>8</v>
      </c>
      <c r="S1910" s="194" t="s">
        <v>355</v>
      </c>
      <c r="T1910" s="196" t="s">
        <v>356</v>
      </c>
      <c r="U1910" s="299" t="s">
        <v>376</v>
      </c>
      <c r="V1910" s="300"/>
      <c r="W1910" s="158" t="s">
        <v>353</v>
      </c>
      <c r="X1910" s="158" t="s">
        <v>354</v>
      </c>
      <c r="Y1910" s="183" t="s">
        <v>349</v>
      </c>
      <c r="Z1910" s="191" t="s">
        <v>363</v>
      </c>
      <c r="AA1910" s="173" t="s">
        <v>362</v>
      </c>
      <c r="AB1910" s="184" t="s">
        <v>351</v>
      </c>
      <c r="AC1910" s="180" t="s">
        <v>350</v>
      </c>
      <c r="AD1910" s="187" t="s">
        <v>377</v>
      </c>
      <c r="AE1910" s="158" t="s">
        <v>374</v>
      </c>
      <c r="AF1910" s="122"/>
      <c r="AH1910" s="49"/>
    </row>
    <row r="1911" spans="18:34" ht="19.5" customHeight="1">
      <c r="R1911" s="157" t="s">
        <v>336</v>
      </c>
      <c r="S1911" s="195">
        <v>4.04</v>
      </c>
      <c r="T1911" s="197">
        <v>4.04</v>
      </c>
      <c r="U1911" s="297">
        <v>9.44</v>
      </c>
      <c r="V1911" s="298"/>
      <c r="W1911" s="159">
        <v>10.81</v>
      </c>
      <c r="X1911" s="159">
        <v>10.81</v>
      </c>
      <c r="Y1911" s="193">
        <v>13.52</v>
      </c>
      <c r="Z1911" s="192">
        <v>13.52</v>
      </c>
      <c r="AA1911" s="173">
        <v>13.52</v>
      </c>
      <c r="AB1911" s="185">
        <v>5.4</v>
      </c>
      <c r="AC1911" s="181">
        <v>8.09</v>
      </c>
      <c r="AD1911" s="188">
        <v>8.09</v>
      </c>
      <c r="AE1911" s="121">
        <v>8.09</v>
      </c>
      <c r="AF1911" s="122"/>
      <c r="AH1911" s="49"/>
    </row>
    <row r="1912" spans="18:34" ht="19.5" customHeight="1">
      <c r="R1912" s="157" t="s">
        <v>340</v>
      </c>
      <c r="S1912" s="195">
        <v>16</v>
      </c>
      <c r="T1912" s="197">
        <v>0</v>
      </c>
      <c r="U1912" s="297">
        <v>1.3</v>
      </c>
      <c r="V1912" s="298"/>
      <c r="W1912" s="159">
        <v>11</v>
      </c>
      <c r="X1912" s="159">
        <v>6</v>
      </c>
      <c r="Y1912" s="193">
        <v>6</v>
      </c>
      <c r="Z1912" s="192">
        <v>5</v>
      </c>
      <c r="AA1912" s="173">
        <v>21</v>
      </c>
      <c r="AB1912" s="185">
        <v>1.3</v>
      </c>
      <c r="AC1912" s="181">
        <v>23</v>
      </c>
      <c r="AD1912" s="188">
        <v>16</v>
      </c>
      <c r="AE1912" s="121">
        <v>16</v>
      </c>
      <c r="AF1912" s="122"/>
      <c r="AH1912" s="49"/>
    </row>
    <row r="1913" spans="18:34" ht="19.5" customHeight="1">
      <c r="R1913" s="119"/>
      <c r="T1913" s="119"/>
      <c r="U1913" s="119"/>
      <c r="V1913" s="119"/>
      <c r="AE1913" s="153"/>
      <c r="AF1913" s="155"/>
      <c r="AG1913" s="155"/>
      <c r="AH1913" s="126"/>
    </row>
    <row r="1914" spans="18:34" ht="19.5" customHeight="1">
      <c r="R1914" s="124" t="s">
        <v>342</v>
      </c>
      <c r="S1914" s="194" t="s">
        <v>379</v>
      </c>
      <c r="T1914" s="196" t="s">
        <v>380</v>
      </c>
      <c r="U1914" s="183" t="s">
        <v>349</v>
      </c>
      <c r="V1914" s="189" t="s">
        <v>372</v>
      </c>
      <c r="W1914" s="177" t="s">
        <v>348</v>
      </c>
      <c r="X1914" s="178" t="s">
        <v>363</v>
      </c>
      <c r="Y1914" s="174" t="s">
        <v>362</v>
      </c>
      <c r="Z1914" s="186" t="s">
        <v>351</v>
      </c>
      <c r="AA1914" s="182" t="s">
        <v>350</v>
      </c>
      <c r="AB1914" s="187" t="s">
        <v>378</v>
      </c>
      <c r="AC1914" s="156" t="s">
        <v>362</v>
      </c>
      <c r="AD1914" s="156" t="s">
        <v>351</v>
      </c>
      <c r="AE1914" s="123" t="s">
        <v>350</v>
      </c>
      <c r="AF1914" s="158" t="s">
        <v>373</v>
      </c>
      <c r="AG1914" s="158" t="s">
        <v>374</v>
      </c>
      <c r="AH1914" s="123"/>
    </row>
    <row r="1915" spans="18:34" ht="19.5" customHeight="1">
      <c r="R1915" s="124" t="s">
        <v>336</v>
      </c>
      <c r="S1915" s="160">
        <v>6.76</v>
      </c>
      <c r="T1915" s="198">
        <v>6.76</v>
      </c>
      <c r="U1915" s="172">
        <v>9.46</v>
      </c>
      <c r="V1915" s="190">
        <v>9.46</v>
      </c>
      <c r="W1915" s="176">
        <v>9.46</v>
      </c>
      <c r="X1915" s="179">
        <v>9.46</v>
      </c>
      <c r="Y1915" s="175">
        <v>9.46</v>
      </c>
      <c r="Z1915" s="185">
        <v>5.4</v>
      </c>
      <c r="AA1915" s="181">
        <v>5.4</v>
      </c>
      <c r="AB1915" s="188">
        <v>5.4</v>
      </c>
      <c r="AC1915" s="152">
        <v>9.46</v>
      </c>
      <c r="AD1915" s="121">
        <v>5.4</v>
      </c>
      <c r="AE1915" s="121">
        <v>5.4</v>
      </c>
      <c r="AF1915" s="121">
        <v>5.4</v>
      </c>
      <c r="AG1915" s="121">
        <v>5.4</v>
      </c>
      <c r="AH1915" s="121"/>
    </row>
    <row r="1916" spans="18:34" ht="19.5" customHeight="1">
      <c r="R1916" s="124" t="s">
        <v>340</v>
      </c>
      <c r="S1916" s="160">
        <v>10</v>
      </c>
      <c r="T1916" s="198">
        <v>5</v>
      </c>
      <c r="U1916" s="172">
        <v>5</v>
      </c>
      <c r="V1916" s="190">
        <v>14</v>
      </c>
      <c r="W1916" s="176">
        <v>22</v>
      </c>
      <c r="X1916" s="179">
        <v>5</v>
      </c>
      <c r="Y1916" s="175">
        <v>20</v>
      </c>
      <c r="Z1916" s="185">
        <v>0</v>
      </c>
      <c r="AA1916" s="181">
        <v>22</v>
      </c>
      <c r="AB1916" s="188">
        <v>15</v>
      </c>
      <c r="AC1916" s="152">
        <v>20</v>
      </c>
      <c r="AD1916" s="121">
        <v>0</v>
      </c>
      <c r="AE1916" s="121">
        <v>22</v>
      </c>
      <c r="AF1916" s="121">
        <v>15</v>
      </c>
      <c r="AG1916" s="121">
        <v>15</v>
      </c>
      <c r="AH1916" s="121"/>
    </row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spans="18:34" ht="19.5" customHeight="1">
      <c r="R1982" s="157" t="s">
        <v>8</v>
      </c>
      <c r="S1982" s="194" t="s">
        <v>355</v>
      </c>
      <c r="T1982" s="196" t="s">
        <v>356</v>
      </c>
      <c r="U1982" s="299" t="s">
        <v>376</v>
      </c>
      <c r="V1982" s="300"/>
      <c r="W1982" s="158" t="s">
        <v>353</v>
      </c>
      <c r="X1982" s="158" t="s">
        <v>354</v>
      </c>
      <c r="Y1982" s="183" t="s">
        <v>349</v>
      </c>
      <c r="Z1982" s="191" t="s">
        <v>363</v>
      </c>
      <c r="AA1982" s="173" t="s">
        <v>362</v>
      </c>
      <c r="AB1982" s="184" t="s">
        <v>351</v>
      </c>
      <c r="AC1982" s="180" t="s">
        <v>350</v>
      </c>
      <c r="AD1982" s="187" t="s">
        <v>377</v>
      </c>
      <c r="AE1982" s="158" t="s">
        <v>374</v>
      </c>
      <c r="AF1982" s="122"/>
      <c r="AH1982" s="49"/>
    </row>
    <row r="1983" spans="18:34" ht="19.5" customHeight="1">
      <c r="R1983" s="157" t="s">
        <v>336</v>
      </c>
      <c r="S1983" s="195">
        <v>4.04</v>
      </c>
      <c r="T1983" s="197">
        <v>4.04</v>
      </c>
      <c r="U1983" s="297">
        <v>9.44</v>
      </c>
      <c r="V1983" s="298"/>
      <c r="W1983" s="159">
        <v>10.81</v>
      </c>
      <c r="X1983" s="159">
        <v>10.81</v>
      </c>
      <c r="Y1983" s="193">
        <v>13.52</v>
      </c>
      <c r="Z1983" s="192">
        <v>13.52</v>
      </c>
      <c r="AA1983" s="173">
        <v>13.52</v>
      </c>
      <c r="AB1983" s="185">
        <v>5.4</v>
      </c>
      <c r="AC1983" s="181">
        <v>8.09</v>
      </c>
      <c r="AD1983" s="188">
        <v>8.09</v>
      </c>
      <c r="AE1983" s="121">
        <v>8.09</v>
      </c>
      <c r="AF1983" s="122"/>
      <c r="AH1983" s="49"/>
    </row>
    <row r="1984" spans="18:34" ht="19.5" customHeight="1">
      <c r="R1984" s="157" t="s">
        <v>340</v>
      </c>
      <c r="S1984" s="195">
        <v>16</v>
      </c>
      <c r="T1984" s="197">
        <v>0</v>
      </c>
      <c r="U1984" s="297">
        <v>1.3</v>
      </c>
      <c r="V1984" s="298"/>
      <c r="W1984" s="159">
        <v>11</v>
      </c>
      <c r="X1984" s="159">
        <v>6</v>
      </c>
      <c r="Y1984" s="193">
        <v>6</v>
      </c>
      <c r="Z1984" s="192">
        <v>5</v>
      </c>
      <c r="AA1984" s="173">
        <v>21</v>
      </c>
      <c r="AB1984" s="185">
        <v>1.3</v>
      </c>
      <c r="AC1984" s="181">
        <v>23</v>
      </c>
      <c r="AD1984" s="188">
        <v>16</v>
      </c>
      <c r="AE1984" s="121">
        <v>16</v>
      </c>
      <c r="AF1984" s="122"/>
      <c r="AH1984" s="49"/>
    </row>
    <row r="1985" spans="18:34" ht="19.5" customHeight="1">
      <c r="R1985" s="119"/>
      <c r="T1985" s="119"/>
      <c r="U1985" s="119"/>
      <c r="V1985" s="119"/>
      <c r="AE1985" s="153"/>
      <c r="AF1985" s="155"/>
      <c r="AG1985" s="155"/>
      <c r="AH1985" s="126"/>
    </row>
    <row r="1986" spans="18:34" ht="19.5" customHeight="1">
      <c r="R1986" s="124" t="s">
        <v>342</v>
      </c>
      <c r="S1986" s="194" t="s">
        <v>379</v>
      </c>
      <c r="T1986" s="196" t="s">
        <v>380</v>
      </c>
      <c r="U1986" s="183" t="s">
        <v>349</v>
      </c>
      <c r="V1986" s="189" t="s">
        <v>372</v>
      </c>
      <c r="W1986" s="177" t="s">
        <v>348</v>
      </c>
      <c r="X1986" s="178" t="s">
        <v>363</v>
      </c>
      <c r="Y1986" s="174" t="s">
        <v>362</v>
      </c>
      <c r="Z1986" s="186" t="s">
        <v>351</v>
      </c>
      <c r="AA1986" s="182" t="s">
        <v>350</v>
      </c>
      <c r="AB1986" s="187" t="s">
        <v>378</v>
      </c>
      <c r="AC1986" s="156" t="s">
        <v>362</v>
      </c>
      <c r="AD1986" s="156" t="s">
        <v>351</v>
      </c>
      <c r="AE1986" s="123" t="s">
        <v>350</v>
      </c>
      <c r="AF1986" s="158" t="s">
        <v>373</v>
      </c>
      <c r="AG1986" s="158" t="s">
        <v>374</v>
      </c>
      <c r="AH1986" s="123"/>
    </row>
    <row r="1987" spans="18:34" ht="19.5" customHeight="1">
      <c r="R1987" s="124" t="s">
        <v>336</v>
      </c>
      <c r="S1987" s="160">
        <v>6.76</v>
      </c>
      <c r="T1987" s="198">
        <v>6.76</v>
      </c>
      <c r="U1987" s="172">
        <v>9.46</v>
      </c>
      <c r="V1987" s="190">
        <v>9.46</v>
      </c>
      <c r="W1987" s="176">
        <v>9.46</v>
      </c>
      <c r="X1987" s="179">
        <v>9.46</v>
      </c>
      <c r="Y1987" s="175">
        <v>9.46</v>
      </c>
      <c r="Z1987" s="185">
        <v>5.4</v>
      </c>
      <c r="AA1987" s="181">
        <v>5.4</v>
      </c>
      <c r="AB1987" s="188">
        <v>5.4</v>
      </c>
      <c r="AC1987" s="152">
        <v>9.46</v>
      </c>
      <c r="AD1987" s="121">
        <v>5.4</v>
      </c>
      <c r="AE1987" s="121">
        <v>5.4</v>
      </c>
      <c r="AF1987" s="121">
        <v>5.4</v>
      </c>
      <c r="AG1987" s="121">
        <v>5.4</v>
      </c>
      <c r="AH1987" s="121"/>
    </row>
    <row r="1988" spans="18:34" ht="19.5" customHeight="1">
      <c r="R1988" s="124" t="s">
        <v>340</v>
      </c>
      <c r="S1988" s="160">
        <v>10</v>
      </c>
      <c r="T1988" s="198">
        <v>5</v>
      </c>
      <c r="U1988" s="172">
        <v>5</v>
      </c>
      <c r="V1988" s="190">
        <v>14</v>
      </c>
      <c r="W1988" s="176">
        <v>22</v>
      </c>
      <c r="X1988" s="179">
        <v>5</v>
      </c>
      <c r="Y1988" s="175">
        <v>20</v>
      </c>
      <c r="Z1988" s="185">
        <v>0</v>
      </c>
      <c r="AA1988" s="181">
        <v>22</v>
      </c>
      <c r="AB1988" s="188">
        <v>15</v>
      </c>
      <c r="AC1988" s="152">
        <v>20</v>
      </c>
      <c r="AD1988" s="121">
        <v>0</v>
      </c>
      <c r="AE1988" s="121">
        <v>22</v>
      </c>
      <c r="AF1988" s="121">
        <v>15</v>
      </c>
      <c r="AG1988" s="121">
        <v>15</v>
      </c>
      <c r="AH1988" s="121"/>
    </row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spans="18:34" ht="19.5" customHeight="1">
      <c r="R2018" s="157" t="s">
        <v>8</v>
      </c>
      <c r="S2018" s="194" t="s">
        <v>355</v>
      </c>
      <c r="T2018" s="196" t="s">
        <v>356</v>
      </c>
      <c r="U2018" s="299" t="s">
        <v>376</v>
      </c>
      <c r="V2018" s="300"/>
      <c r="W2018" s="158" t="s">
        <v>353</v>
      </c>
      <c r="X2018" s="158" t="s">
        <v>354</v>
      </c>
      <c r="Y2018" s="183" t="s">
        <v>349</v>
      </c>
      <c r="Z2018" s="191" t="s">
        <v>363</v>
      </c>
      <c r="AA2018" s="173" t="s">
        <v>362</v>
      </c>
      <c r="AB2018" s="184" t="s">
        <v>351</v>
      </c>
      <c r="AC2018" s="180" t="s">
        <v>350</v>
      </c>
      <c r="AD2018" s="187" t="s">
        <v>377</v>
      </c>
      <c r="AE2018" s="158" t="s">
        <v>374</v>
      </c>
      <c r="AF2018" s="122"/>
      <c r="AH2018" s="49"/>
    </row>
    <row r="2019" spans="18:34" ht="19.5" customHeight="1">
      <c r="R2019" s="157" t="s">
        <v>336</v>
      </c>
      <c r="S2019" s="195">
        <v>4.04</v>
      </c>
      <c r="T2019" s="197">
        <v>4.04</v>
      </c>
      <c r="U2019" s="297">
        <v>9.44</v>
      </c>
      <c r="V2019" s="298"/>
      <c r="W2019" s="159">
        <v>10.81</v>
      </c>
      <c r="X2019" s="159">
        <v>10.81</v>
      </c>
      <c r="Y2019" s="193">
        <v>13.52</v>
      </c>
      <c r="Z2019" s="192">
        <v>13.52</v>
      </c>
      <c r="AA2019" s="173">
        <v>13.52</v>
      </c>
      <c r="AB2019" s="185">
        <v>5.4</v>
      </c>
      <c r="AC2019" s="181">
        <v>8.09</v>
      </c>
      <c r="AD2019" s="188">
        <v>8.09</v>
      </c>
      <c r="AE2019" s="121">
        <v>8.09</v>
      </c>
      <c r="AF2019" s="122"/>
      <c r="AH2019" s="49"/>
    </row>
    <row r="2020" spans="18:34" ht="19.5" customHeight="1">
      <c r="R2020" s="157" t="s">
        <v>340</v>
      </c>
      <c r="S2020" s="195">
        <v>16</v>
      </c>
      <c r="T2020" s="197">
        <v>0</v>
      </c>
      <c r="U2020" s="297">
        <v>1.3</v>
      </c>
      <c r="V2020" s="298"/>
      <c r="W2020" s="159">
        <v>11</v>
      </c>
      <c r="X2020" s="159">
        <v>6</v>
      </c>
      <c r="Y2020" s="193">
        <v>6</v>
      </c>
      <c r="Z2020" s="192">
        <v>5</v>
      </c>
      <c r="AA2020" s="173">
        <v>21</v>
      </c>
      <c r="AB2020" s="185">
        <v>1.3</v>
      </c>
      <c r="AC2020" s="181">
        <v>23</v>
      </c>
      <c r="AD2020" s="188">
        <v>16</v>
      </c>
      <c r="AE2020" s="121">
        <v>16</v>
      </c>
      <c r="AF2020" s="122"/>
      <c r="AH2020" s="49"/>
    </row>
    <row r="2021" spans="18:34" ht="19.5" customHeight="1">
      <c r="R2021" s="119"/>
      <c r="T2021" s="119"/>
      <c r="U2021" s="119"/>
      <c r="V2021" s="119"/>
      <c r="AE2021" s="153"/>
      <c r="AF2021" s="155"/>
      <c r="AG2021" s="155"/>
      <c r="AH2021" s="126"/>
    </row>
    <row r="2022" spans="18:34" ht="19.5" customHeight="1">
      <c r="R2022" s="124" t="s">
        <v>342</v>
      </c>
      <c r="S2022" s="194" t="s">
        <v>379</v>
      </c>
      <c r="T2022" s="196" t="s">
        <v>380</v>
      </c>
      <c r="U2022" s="183" t="s">
        <v>349</v>
      </c>
      <c r="V2022" s="189" t="s">
        <v>372</v>
      </c>
      <c r="W2022" s="177" t="s">
        <v>348</v>
      </c>
      <c r="X2022" s="178" t="s">
        <v>363</v>
      </c>
      <c r="Y2022" s="174" t="s">
        <v>362</v>
      </c>
      <c r="Z2022" s="186" t="s">
        <v>351</v>
      </c>
      <c r="AA2022" s="182" t="s">
        <v>350</v>
      </c>
      <c r="AB2022" s="187" t="s">
        <v>378</v>
      </c>
      <c r="AC2022" s="156" t="s">
        <v>362</v>
      </c>
      <c r="AD2022" s="156" t="s">
        <v>351</v>
      </c>
      <c r="AE2022" s="123" t="s">
        <v>350</v>
      </c>
      <c r="AF2022" s="158" t="s">
        <v>373</v>
      </c>
      <c r="AG2022" s="158" t="s">
        <v>374</v>
      </c>
      <c r="AH2022" s="123"/>
    </row>
    <row r="2023" spans="18:34" ht="19.5" customHeight="1">
      <c r="R2023" s="124" t="s">
        <v>336</v>
      </c>
      <c r="S2023" s="160">
        <v>6.76</v>
      </c>
      <c r="T2023" s="198">
        <v>6.76</v>
      </c>
      <c r="U2023" s="172">
        <v>9.46</v>
      </c>
      <c r="V2023" s="190">
        <v>9.46</v>
      </c>
      <c r="W2023" s="176">
        <v>9.46</v>
      </c>
      <c r="X2023" s="179">
        <v>9.46</v>
      </c>
      <c r="Y2023" s="175">
        <v>9.46</v>
      </c>
      <c r="Z2023" s="185">
        <v>5.4</v>
      </c>
      <c r="AA2023" s="181">
        <v>5.4</v>
      </c>
      <c r="AB2023" s="188">
        <v>5.4</v>
      </c>
      <c r="AC2023" s="152">
        <v>9.46</v>
      </c>
      <c r="AD2023" s="121">
        <v>5.4</v>
      </c>
      <c r="AE2023" s="121">
        <v>5.4</v>
      </c>
      <c r="AF2023" s="121">
        <v>5.4</v>
      </c>
      <c r="AG2023" s="121">
        <v>5.4</v>
      </c>
      <c r="AH2023" s="121"/>
    </row>
    <row r="2024" spans="18:34" ht="19.5" customHeight="1">
      <c r="R2024" s="124" t="s">
        <v>340</v>
      </c>
      <c r="S2024" s="160">
        <v>10</v>
      </c>
      <c r="T2024" s="198">
        <v>5</v>
      </c>
      <c r="U2024" s="172">
        <v>5</v>
      </c>
      <c r="V2024" s="190">
        <v>14</v>
      </c>
      <c r="W2024" s="176">
        <v>22</v>
      </c>
      <c r="X2024" s="179">
        <v>5</v>
      </c>
      <c r="Y2024" s="175">
        <v>20</v>
      </c>
      <c r="Z2024" s="185">
        <v>0</v>
      </c>
      <c r="AA2024" s="181">
        <v>22</v>
      </c>
      <c r="AB2024" s="188">
        <v>15</v>
      </c>
      <c r="AC2024" s="152">
        <v>20</v>
      </c>
      <c r="AD2024" s="121">
        <v>0</v>
      </c>
      <c r="AE2024" s="121">
        <v>22</v>
      </c>
      <c r="AF2024" s="121">
        <v>15</v>
      </c>
      <c r="AG2024" s="121">
        <v>15</v>
      </c>
      <c r="AH2024" s="121"/>
    </row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spans="18:34" ht="19.5" customHeight="1">
      <c r="R2054" s="157" t="s">
        <v>8</v>
      </c>
      <c r="S2054" s="194" t="s">
        <v>355</v>
      </c>
      <c r="T2054" s="196" t="s">
        <v>356</v>
      </c>
      <c r="U2054" s="299" t="s">
        <v>376</v>
      </c>
      <c r="V2054" s="300"/>
      <c r="W2054" s="158" t="s">
        <v>353</v>
      </c>
      <c r="X2054" s="158" t="s">
        <v>354</v>
      </c>
      <c r="Y2054" s="183" t="s">
        <v>349</v>
      </c>
      <c r="Z2054" s="191" t="s">
        <v>363</v>
      </c>
      <c r="AA2054" s="173" t="s">
        <v>362</v>
      </c>
      <c r="AB2054" s="184" t="s">
        <v>351</v>
      </c>
      <c r="AC2054" s="180" t="s">
        <v>350</v>
      </c>
      <c r="AD2054" s="187" t="s">
        <v>377</v>
      </c>
      <c r="AE2054" s="158" t="s">
        <v>374</v>
      </c>
      <c r="AF2054" s="122"/>
      <c r="AH2054" s="49"/>
    </row>
    <row r="2055" spans="18:34" ht="19.5" customHeight="1">
      <c r="R2055" s="157" t="s">
        <v>336</v>
      </c>
      <c r="S2055" s="195">
        <v>4.04</v>
      </c>
      <c r="T2055" s="197">
        <v>4.04</v>
      </c>
      <c r="U2055" s="297">
        <v>9.44</v>
      </c>
      <c r="V2055" s="298"/>
      <c r="W2055" s="159">
        <v>10.81</v>
      </c>
      <c r="X2055" s="159">
        <v>10.81</v>
      </c>
      <c r="Y2055" s="193">
        <v>13.52</v>
      </c>
      <c r="Z2055" s="192">
        <v>13.52</v>
      </c>
      <c r="AA2055" s="173">
        <v>13.52</v>
      </c>
      <c r="AB2055" s="185">
        <v>5.4</v>
      </c>
      <c r="AC2055" s="181">
        <v>8.09</v>
      </c>
      <c r="AD2055" s="188">
        <v>8.09</v>
      </c>
      <c r="AE2055" s="121">
        <v>8.09</v>
      </c>
      <c r="AF2055" s="122"/>
      <c r="AH2055" s="49"/>
    </row>
    <row r="2056" spans="18:34" ht="19.5" customHeight="1">
      <c r="R2056" s="157" t="s">
        <v>340</v>
      </c>
      <c r="S2056" s="195">
        <v>16</v>
      </c>
      <c r="T2056" s="197">
        <v>0</v>
      </c>
      <c r="U2056" s="297">
        <v>1.3</v>
      </c>
      <c r="V2056" s="298"/>
      <c r="W2056" s="159">
        <v>11</v>
      </c>
      <c r="X2056" s="159">
        <v>6</v>
      </c>
      <c r="Y2056" s="193">
        <v>6</v>
      </c>
      <c r="Z2056" s="192">
        <v>5</v>
      </c>
      <c r="AA2056" s="173">
        <v>21</v>
      </c>
      <c r="AB2056" s="185">
        <v>1.3</v>
      </c>
      <c r="AC2056" s="181">
        <v>23</v>
      </c>
      <c r="AD2056" s="188">
        <v>16</v>
      </c>
      <c r="AE2056" s="121">
        <v>16</v>
      </c>
      <c r="AF2056" s="122"/>
      <c r="AH2056" s="49"/>
    </row>
    <row r="2057" spans="18:34" ht="19.5" customHeight="1">
      <c r="R2057" s="119"/>
      <c r="T2057" s="119"/>
      <c r="U2057" s="119"/>
      <c r="V2057" s="119"/>
      <c r="AE2057" s="153"/>
      <c r="AF2057" s="155"/>
      <c r="AG2057" s="155"/>
      <c r="AH2057" s="126"/>
    </row>
    <row r="2058" spans="18:34" ht="19.5" customHeight="1">
      <c r="R2058" s="124" t="s">
        <v>342</v>
      </c>
      <c r="S2058" s="194" t="s">
        <v>379</v>
      </c>
      <c r="T2058" s="196" t="s">
        <v>380</v>
      </c>
      <c r="U2058" s="183" t="s">
        <v>349</v>
      </c>
      <c r="V2058" s="189" t="s">
        <v>372</v>
      </c>
      <c r="W2058" s="177" t="s">
        <v>348</v>
      </c>
      <c r="X2058" s="178" t="s">
        <v>363</v>
      </c>
      <c r="Y2058" s="174" t="s">
        <v>362</v>
      </c>
      <c r="Z2058" s="186" t="s">
        <v>351</v>
      </c>
      <c r="AA2058" s="182" t="s">
        <v>350</v>
      </c>
      <c r="AB2058" s="187" t="s">
        <v>378</v>
      </c>
      <c r="AC2058" s="156" t="s">
        <v>362</v>
      </c>
      <c r="AD2058" s="156" t="s">
        <v>351</v>
      </c>
      <c r="AE2058" s="123" t="s">
        <v>350</v>
      </c>
      <c r="AF2058" s="158" t="s">
        <v>373</v>
      </c>
      <c r="AG2058" s="158" t="s">
        <v>374</v>
      </c>
      <c r="AH2058" s="123"/>
    </row>
    <row r="2059" spans="18:34" ht="19.5" customHeight="1">
      <c r="R2059" s="124" t="s">
        <v>336</v>
      </c>
      <c r="S2059" s="160">
        <v>6.76</v>
      </c>
      <c r="T2059" s="198">
        <v>6.76</v>
      </c>
      <c r="U2059" s="172">
        <v>9.46</v>
      </c>
      <c r="V2059" s="190">
        <v>9.46</v>
      </c>
      <c r="W2059" s="176">
        <v>9.46</v>
      </c>
      <c r="X2059" s="179">
        <v>9.46</v>
      </c>
      <c r="Y2059" s="175">
        <v>9.46</v>
      </c>
      <c r="Z2059" s="185">
        <v>5.4</v>
      </c>
      <c r="AA2059" s="181">
        <v>5.4</v>
      </c>
      <c r="AB2059" s="188">
        <v>5.4</v>
      </c>
      <c r="AC2059" s="152">
        <v>9.46</v>
      </c>
      <c r="AD2059" s="121">
        <v>5.4</v>
      </c>
      <c r="AE2059" s="121">
        <v>5.4</v>
      </c>
      <c r="AF2059" s="121">
        <v>5.4</v>
      </c>
      <c r="AG2059" s="121">
        <v>5.4</v>
      </c>
      <c r="AH2059" s="121"/>
    </row>
    <row r="2060" spans="18:34" ht="19.5" customHeight="1">
      <c r="R2060" s="124" t="s">
        <v>340</v>
      </c>
      <c r="S2060" s="160">
        <v>10</v>
      </c>
      <c r="T2060" s="198">
        <v>5</v>
      </c>
      <c r="U2060" s="172">
        <v>5</v>
      </c>
      <c r="V2060" s="190">
        <v>14</v>
      </c>
      <c r="W2060" s="176">
        <v>22</v>
      </c>
      <c r="X2060" s="179">
        <v>5</v>
      </c>
      <c r="Y2060" s="175">
        <v>20</v>
      </c>
      <c r="Z2060" s="185">
        <v>0</v>
      </c>
      <c r="AA2060" s="181">
        <v>22</v>
      </c>
      <c r="AB2060" s="188">
        <v>15</v>
      </c>
      <c r="AC2060" s="152">
        <v>20</v>
      </c>
      <c r="AD2060" s="121">
        <v>0</v>
      </c>
      <c r="AE2060" s="121">
        <v>22</v>
      </c>
      <c r="AF2060" s="121">
        <v>15</v>
      </c>
      <c r="AG2060" s="121">
        <v>15</v>
      </c>
      <c r="AH2060" s="121"/>
    </row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spans="20:22" ht="30" customHeight="1">
      <c r="T2262" s="66"/>
      <c r="U2262" s="66"/>
      <c r="V2262" s="66"/>
    </row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</sheetData>
  <sheetProtection password="FC23" sheet="1" objects="1" selectLockedCells="1" selectUnlockedCells="1"/>
  <mergeCells count="1150">
    <mergeCell ref="U1010:V1010"/>
    <mergeCell ref="U1057:V1057"/>
    <mergeCell ref="U1080:V1080"/>
    <mergeCell ref="U1148:V1148"/>
    <mergeCell ref="U1149:V1149"/>
    <mergeCell ref="U970:V970"/>
    <mergeCell ref="U1008:V1008"/>
    <mergeCell ref="U1056:V1056"/>
    <mergeCell ref="U1102:V1102"/>
    <mergeCell ref="U1103:V1103"/>
    <mergeCell ref="U1104:V1104"/>
    <mergeCell ref="U1125:V1125"/>
    <mergeCell ref="U1009:V1009"/>
    <mergeCell ref="U865:V865"/>
    <mergeCell ref="U864:V864"/>
    <mergeCell ref="U933:V933"/>
    <mergeCell ref="U1237:V1237"/>
    <mergeCell ref="U1033:V1033"/>
    <mergeCell ref="U1034:V1034"/>
    <mergeCell ref="U968:V968"/>
    <mergeCell ref="U1180:V1180"/>
    <mergeCell ref="U1058:V1058"/>
    <mergeCell ref="U1127:V1127"/>
    <mergeCell ref="U2020:V2020"/>
    <mergeCell ref="U2054:V2054"/>
    <mergeCell ref="U1767:V1767"/>
    <mergeCell ref="U1768:V1768"/>
    <mergeCell ref="U1802:V1802"/>
    <mergeCell ref="U1803:V1803"/>
    <mergeCell ref="U1804:V1804"/>
    <mergeCell ref="U1838:V1838"/>
    <mergeCell ref="U1839:V1839"/>
    <mergeCell ref="U1840:V1840"/>
    <mergeCell ref="U716:V716"/>
    <mergeCell ref="U642:V642"/>
    <mergeCell ref="U644:V644"/>
    <mergeCell ref="U714:V714"/>
    <mergeCell ref="U911:V911"/>
    <mergeCell ref="U824:V824"/>
    <mergeCell ref="U932:V932"/>
    <mergeCell ref="U886:V886"/>
    <mergeCell ref="U888:V888"/>
    <mergeCell ref="U909:V909"/>
    <mergeCell ref="U910:V910"/>
    <mergeCell ref="U825:V825"/>
    <mergeCell ref="U863:V863"/>
    <mergeCell ref="U887:V887"/>
    <mergeCell ref="U1731:V1731"/>
    <mergeCell ref="U1732:V1732"/>
    <mergeCell ref="U1766:V1766"/>
    <mergeCell ref="U1658:V1658"/>
    <mergeCell ref="U1659:V1659"/>
    <mergeCell ref="U1660:V1660"/>
    <mergeCell ref="U1694:V1694"/>
    <mergeCell ref="U1695:V1695"/>
    <mergeCell ref="U1696:V1696"/>
    <mergeCell ref="U1730:V1730"/>
    <mergeCell ref="U2056:V2056"/>
    <mergeCell ref="U1910:V1910"/>
    <mergeCell ref="U1911:V1911"/>
    <mergeCell ref="U1912:V1912"/>
    <mergeCell ref="U1982:V1982"/>
    <mergeCell ref="U1983:V1983"/>
    <mergeCell ref="U1984:V1984"/>
    <mergeCell ref="U2018:V2018"/>
    <mergeCell ref="U2019:V2019"/>
    <mergeCell ref="U2055:V2055"/>
    <mergeCell ref="U1621:V1621"/>
    <mergeCell ref="U1622:V1622"/>
    <mergeCell ref="U1545:V1545"/>
    <mergeCell ref="U1546:V1546"/>
    <mergeCell ref="U1580:V1580"/>
    <mergeCell ref="U1581:V1581"/>
    <mergeCell ref="U1473:V1473"/>
    <mergeCell ref="U1474:V1474"/>
    <mergeCell ref="U1582:V1582"/>
    <mergeCell ref="U1620:V1620"/>
    <mergeCell ref="U1510:V1510"/>
    <mergeCell ref="U1544:V1544"/>
    <mergeCell ref="U1508:V1508"/>
    <mergeCell ref="U1509:V1509"/>
    <mergeCell ref="U1472:V1472"/>
    <mergeCell ref="U1260:V1260"/>
    <mergeCell ref="U969:V969"/>
    <mergeCell ref="U1235:V1235"/>
    <mergeCell ref="U1395:V1395"/>
    <mergeCell ref="U1213:V1213"/>
    <mergeCell ref="U1214:V1214"/>
    <mergeCell ref="U1215:V1215"/>
    <mergeCell ref="U1285:V1285"/>
    <mergeCell ref="U1433:V1433"/>
    <mergeCell ref="U1435:V1435"/>
    <mergeCell ref="U1434:V1434"/>
    <mergeCell ref="U1286:V1286"/>
    <mergeCell ref="U1287:V1287"/>
    <mergeCell ref="U1393:V1393"/>
    <mergeCell ref="U1394:V1394"/>
    <mergeCell ref="U1258:V1258"/>
    <mergeCell ref="U1079:V1079"/>
    <mergeCell ref="U934:V934"/>
    <mergeCell ref="U585:V585"/>
    <mergeCell ref="U678:V678"/>
    <mergeCell ref="U679:V679"/>
    <mergeCell ref="U751:V751"/>
    <mergeCell ref="U715:V715"/>
    <mergeCell ref="U680:V680"/>
    <mergeCell ref="U750:V750"/>
    <mergeCell ref="U752:V752"/>
    <mergeCell ref="U782:V782"/>
    <mergeCell ref="U1035:V1035"/>
    <mergeCell ref="U1259:V1259"/>
    <mergeCell ref="U1236:V1236"/>
    <mergeCell ref="U1081:V1081"/>
    <mergeCell ref="U1182:V1182"/>
    <mergeCell ref="U1150:V1150"/>
    <mergeCell ref="U1126:V1126"/>
    <mergeCell ref="U1181:V1181"/>
    <mergeCell ref="U784:V784"/>
    <mergeCell ref="U783:V783"/>
    <mergeCell ref="U823:V823"/>
    <mergeCell ref="U369:V369"/>
    <mergeCell ref="U456:V456"/>
    <mergeCell ref="U559:V559"/>
    <mergeCell ref="U643:V643"/>
    <mergeCell ref="U621:V621"/>
    <mergeCell ref="U560:V560"/>
    <mergeCell ref="U583:V583"/>
    <mergeCell ref="U259:V259"/>
    <mergeCell ref="U313:V313"/>
    <mergeCell ref="U503:V503"/>
    <mergeCell ref="U478:V478"/>
    <mergeCell ref="U479:V479"/>
    <mergeCell ref="U480:V480"/>
    <mergeCell ref="U421:V421"/>
    <mergeCell ref="U501:V501"/>
    <mergeCell ref="U391:V391"/>
    <mergeCell ref="U423:V423"/>
    <mergeCell ref="U315:V315"/>
    <mergeCell ref="U619:V619"/>
    <mergeCell ref="U620:V620"/>
    <mergeCell ref="U526:V526"/>
    <mergeCell ref="U527:V527"/>
    <mergeCell ref="U502:V502"/>
    <mergeCell ref="U457:V457"/>
    <mergeCell ref="U584:V584"/>
    <mergeCell ref="U292:V292"/>
    <mergeCell ref="U336:V336"/>
    <mergeCell ref="U528:V528"/>
    <mergeCell ref="U558:V558"/>
    <mergeCell ref="U392:V392"/>
    <mergeCell ref="U393:V393"/>
    <mergeCell ref="U455:V455"/>
    <mergeCell ref="U422:V422"/>
    <mergeCell ref="U337:V337"/>
    <mergeCell ref="U314:V314"/>
    <mergeCell ref="U213:V213"/>
    <mergeCell ref="U214:V214"/>
    <mergeCell ref="U370:V370"/>
    <mergeCell ref="U235:V235"/>
    <mergeCell ref="U236:V236"/>
    <mergeCell ref="U237:V237"/>
    <mergeCell ref="U258:V258"/>
    <mergeCell ref="U338:V338"/>
    <mergeCell ref="U368:V368"/>
    <mergeCell ref="U260:V260"/>
    <mergeCell ref="U189:V189"/>
    <mergeCell ref="U190:V190"/>
    <mergeCell ref="U191:V191"/>
    <mergeCell ref="U212:V212"/>
    <mergeCell ref="U143:V143"/>
    <mergeCell ref="U168:V168"/>
    <mergeCell ref="U291:V291"/>
    <mergeCell ref="U121:V121"/>
    <mergeCell ref="U122:V122"/>
    <mergeCell ref="U144:V144"/>
    <mergeCell ref="U145:V145"/>
    <mergeCell ref="U166:V166"/>
    <mergeCell ref="U167:V167"/>
    <mergeCell ref="U290:V290"/>
    <mergeCell ref="U58:V58"/>
    <mergeCell ref="U120:V120"/>
    <mergeCell ref="U12:V12"/>
    <mergeCell ref="U13:V13"/>
    <mergeCell ref="U14:V14"/>
    <mergeCell ref="U57:V57"/>
    <mergeCell ref="U88:V88"/>
    <mergeCell ref="U89:V89"/>
    <mergeCell ref="U90:V90"/>
    <mergeCell ref="U56:V56"/>
    <mergeCell ref="N53:O54"/>
    <mergeCell ref="D9:D11"/>
    <mergeCell ref="A43:E43"/>
    <mergeCell ref="B50:D51"/>
    <mergeCell ref="C9:C11"/>
    <mergeCell ref="E9:E11"/>
    <mergeCell ref="F10:G10"/>
    <mergeCell ref="A9:A11"/>
    <mergeCell ref="B9:B11"/>
    <mergeCell ref="A1:P2"/>
    <mergeCell ref="A3:B4"/>
    <mergeCell ref="A6:A7"/>
    <mergeCell ref="B6:D7"/>
    <mergeCell ref="K6:L7"/>
    <mergeCell ref="F54:G54"/>
    <mergeCell ref="A47:B49"/>
    <mergeCell ref="A45:P46"/>
    <mergeCell ref="A50:A51"/>
    <mergeCell ref="H54:I54"/>
    <mergeCell ref="K50:L51"/>
    <mergeCell ref="B53:B55"/>
    <mergeCell ref="D53:D55"/>
    <mergeCell ref="L54:M54"/>
    <mergeCell ref="M50:P51"/>
    <mergeCell ref="T3:T4"/>
    <mergeCell ref="N9:O10"/>
    <mergeCell ref="P9:P11"/>
    <mergeCell ref="R9:T9"/>
    <mergeCell ref="R10:T10"/>
    <mergeCell ref="M6:P7"/>
    <mergeCell ref="L10:M10"/>
    <mergeCell ref="F9:M9"/>
    <mergeCell ref="J10:K10"/>
    <mergeCell ref="H10:I10"/>
    <mergeCell ref="M82:P83"/>
    <mergeCell ref="A79:B81"/>
    <mergeCell ref="A82:A83"/>
    <mergeCell ref="B82:D83"/>
    <mergeCell ref="K82:L83"/>
    <mergeCell ref="A77:P78"/>
    <mergeCell ref="A73:A74"/>
    <mergeCell ref="B73:D74"/>
    <mergeCell ref="K73:L74"/>
    <mergeCell ref="A66:E66"/>
    <mergeCell ref="J54:K54"/>
    <mergeCell ref="F53:M53"/>
    <mergeCell ref="M73:P74"/>
    <mergeCell ref="A68:P69"/>
    <mergeCell ref="C53:C55"/>
    <mergeCell ref="A53:A55"/>
    <mergeCell ref="A70:B71"/>
    <mergeCell ref="E53:E55"/>
    <mergeCell ref="P53:P55"/>
    <mergeCell ref="A117:A119"/>
    <mergeCell ref="B117:B119"/>
    <mergeCell ref="P85:P87"/>
    <mergeCell ref="F85:M85"/>
    <mergeCell ref="M114:P115"/>
    <mergeCell ref="N85:O86"/>
    <mergeCell ref="F86:G86"/>
    <mergeCell ref="H86:I86"/>
    <mergeCell ref="J86:K86"/>
    <mergeCell ref="L86:M86"/>
    <mergeCell ref="B85:B87"/>
    <mergeCell ref="K114:L115"/>
    <mergeCell ref="P117:P119"/>
    <mergeCell ref="D117:D119"/>
    <mergeCell ref="N117:O118"/>
    <mergeCell ref="F118:G118"/>
    <mergeCell ref="L118:M118"/>
    <mergeCell ref="J118:K118"/>
    <mergeCell ref="K105:L106"/>
    <mergeCell ref="M105:P106"/>
    <mergeCell ref="A153:E153"/>
    <mergeCell ref="A98:E98"/>
    <mergeCell ref="A100:P101"/>
    <mergeCell ref="A102:B103"/>
    <mergeCell ref="A105:A106"/>
    <mergeCell ref="B105:D106"/>
    <mergeCell ref="A114:A115"/>
    <mergeCell ref="B114:D115"/>
    <mergeCell ref="A140:A142"/>
    <mergeCell ref="B140:B142"/>
    <mergeCell ref="C85:C87"/>
    <mergeCell ref="D85:D87"/>
    <mergeCell ref="E117:E119"/>
    <mergeCell ref="E85:E87"/>
    <mergeCell ref="C117:C119"/>
    <mergeCell ref="A109:P110"/>
    <mergeCell ref="A111:B113"/>
    <mergeCell ref="H118:I118"/>
    <mergeCell ref="F117:M117"/>
    <mergeCell ref="A85:A87"/>
    <mergeCell ref="P140:P142"/>
    <mergeCell ref="F141:G141"/>
    <mergeCell ref="H141:I141"/>
    <mergeCell ref="C140:C142"/>
    <mergeCell ref="D140:D142"/>
    <mergeCell ref="J141:K141"/>
    <mergeCell ref="L141:M141"/>
    <mergeCell ref="F140:M140"/>
    <mergeCell ref="E140:E142"/>
    <mergeCell ref="A176:E176"/>
    <mergeCell ref="A160:A161"/>
    <mergeCell ref="B160:D161"/>
    <mergeCell ref="E163:E165"/>
    <mergeCell ref="D163:D165"/>
    <mergeCell ref="B163:B165"/>
    <mergeCell ref="C163:C165"/>
    <mergeCell ref="A163:A165"/>
    <mergeCell ref="A157:B159"/>
    <mergeCell ref="A130:E130"/>
    <mergeCell ref="A132:P133"/>
    <mergeCell ref="K137:L138"/>
    <mergeCell ref="M137:P138"/>
    <mergeCell ref="A134:B135"/>
    <mergeCell ref="A137:A138"/>
    <mergeCell ref="B137:D138"/>
    <mergeCell ref="A155:P156"/>
    <mergeCell ref="N140:O141"/>
    <mergeCell ref="M160:P161"/>
    <mergeCell ref="K160:L161"/>
    <mergeCell ref="P163:P165"/>
    <mergeCell ref="F164:G164"/>
    <mergeCell ref="H164:I164"/>
    <mergeCell ref="J164:K164"/>
    <mergeCell ref="N163:O164"/>
    <mergeCell ref="F163:M163"/>
    <mergeCell ref="L164:M164"/>
    <mergeCell ref="A178:P179"/>
    <mergeCell ref="A180:B181"/>
    <mergeCell ref="A183:A184"/>
    <mergeCell ref="B183:D184"/>
    <mergeCell ref="K183:L184"/>
    <mergeCell ref="M183:P184"/>
    <mergeCell ref="M206:P207"/>
    <mergeCell ref="A199:E199"/>
    <mergeCell ref="A201:P202"/>
    <mergeCell ref="A186:A188"/>
    <mergeCell ref="P186:P188"/>
    <mergeCell ref="B206:D207"/>
    <mergeCell ref="J187:K187"/>
    <mergeCell ref="L187:M187"/>
    <mergeCell ref="N186:O187"/>
    <mergeCell ref="D209:D211"/>
    <mergeCell ref="B209:B211"/>
    <mergeCell ref="K206:L207"/>
    <mergeCell ref="F187:G187"/>
    <mergeCell ref="H187:I187"/>
    <mergeCell ref="B186:B188"/>
    <mergeCell ref="C186:C188"/>
    <mergeCell ref="D186:D188"/>
    <mergeCell ref="E186:E188"/>
    <mergeCell ref="F186:M186"/>
    <mergeCell ref="P209:P211"/>
    <mergeCell ref="C209:C211"/>
    <mergeCell ref="A206:A207"/>
    <mergeCell ref="A203:B205"/>
    <mergeCell ref="F210:G210"/>
    <mergeCell ref="H210:I210"/>
    <mergeCell ref="J210:K210"/>
    <mergeCell ref="E209:E211"/>
    <mergeCell ref="N209:O210"/>
    <mergeCell ref="L210:M210"/>
    <mergeCell ref="B229:D230"/>
    <mergeCell ref="K229:L230"/>
    <mergeCell ref="A222:E222"/>
    <mergeCell ref="A224:P225"/>
    <mergeCell ref="A226:B227"/>
    <mergeCell ref="M229:P230"/>
    <mergeCell ref="A229:A230"/>
    <mergeCell ref="A268:E268"/>
    <mergeCell ref="A209:A211"/>
    <mergeCell ref="F209:M209"/>
    <mergeCell ref="E232:E234"/>
    <mergeCell ref="A252:A253"/>
    <mergeCell ref="B252:D253"/>
    <mergeCell ref="K252:L253"/>
    <mergeCell ref="M252:P253"/>
    <mergeCell ref="A247:P248"/>
    <mergeCell ref="A249:B251"/>
    <mergeCell ref="C232:C234"/>
    <mergeCell ref="A245:E245"/>
    <mergeCell ref="D232:D234"/>
    <mergeCell ref="P232:P234"/>
    <mergeCell ref="F233:G233"/>
    <mergeCell ref="A232:A234"/>
    <mergeCell ref="M275:P276"/>
    <mergeCell ref="P255:P257"/>
    <mergeCell ref="F256:G256"/>
    <mergeCell ref="N255:O256"/>
    <mergeCell ref="A255:A257"/>
    <mergeCell ref="L256:M256"/>
    <mergeCell ref="B255:B257"/>
    <mergeCell ref="B232:B234"/>
    <mergeCell ref="H256:I256"/>
    <mergeCell ref="C255:C257"/>
    <mergeCell ref="D255:D257"/>
    <mergeCell ref="J256:K256"/>
    <mergeCell ref="E255:E257"/>
    <mergeCell ref="F255:M255"/>
    <mergeCell ref="H233:I233"/>
    <mergeCell ref="J233:K233"/>
    <mergeCell ref="L233:M233"/>
    <mergeCell ref="N232:O233"/>
    <mergeCell ref="F232:M232"/>
    <mergeCell ref="A270:P271"/>
    <mergeCell ref="A272:B273"/>
    <mergeCell ref="M284:P285"/>
    <mergeCell ref="A279:P280"/>
    <mergeCell ref="A281:B283"/>
    <mergeCell ref="A284:A285"/>
    <mergeCell ref="B284:D285"/>
    <mergeCell ref="K284:L285"/>
    <mergeCell ref="B275:D276"/>
    <mergeCell ref="K275:L276"/>
    <mergeCell ref="A287:A289"/>
    <mergeCell ref="E287:E289"/>
    <mergeCell ref="F287:M287"/>
    <mergeCell ref="L288:M288"/>
    <mergeCell ref="B287:B289"/>
    <mergeCell ref="C287:C289"/>
    <mergeCell ref="D287:D289"/>
    <mergeCell ref="A275:A276"/>
    <mergeCell ref="P310:P312"/>
    <mergeCell ref="B310:B312"/>
    <mergeCell ref="C310:C312"/>
    <mergeCell ref="P287:P289"/>
    <mergeCell ref="F288:G288"/>
    <mergeCell ref="H288:I288"/>
    <mergeCell ref="J288:K288"/>
    <mergeCell ref="A300:E300"/>
    <mergeCell ref="N287:O288"/>
    <mergeCell ref="D310:D312"/>
    <mergeCell ref="A310:A312"/>
    <mergeCell ref="N310:O311"/>
    <mergeCell ref="E310:E312"/>
    <mergeCell ref="F310:M310"/>
    <mergeCell ref="F311:G311"/>
    <mergeCell ref="H311:I311"/>
    <mergeCell ref="J311:K311"/>
    <mergeCell ref="L311:M311"/>
    <mergeCell ref="A302:P303"/>
    <mergeCell ref="A304:B305"/>
    <mergeCell ref="A307:A308"/>
    <mergeCell ref="B307:D308"/>
    <mergeCell ref="K307:L308"/>
    <mergeCell ref="M307:P308"/>
    <mergeCell ref="M353:P354"/>
    <mergeCell ref="A323:E323"/>
    <mergeCell ref="A325:P326"/>
    <mergeCell ref="A327:B329"/>
    <mergeCell ref="F334:G334"/>
    <mergeCell ref="H334:I334"/>
    <mergeCell ref="J334:K334"/>
    <mergeCell ref="E333:E335"/>
    <mergeCell ref="A330:A331"/>
    <mergeCell ref="P333:P335"/>
    <mergeCell ref="M330:P331"/>
    <mergeCell ref="A350:B351"/>
    <mergeCell ref="C333:C335"/>
    <mergeCell ref="N333:O334"/>
    <mergeCell ref="A346:E346"/>
    <mergeCell ref="F333:M333"/>
    <mergeCell ref="A348:P349"/>
    <mergeCell ref="B330:D331"/>
    <mergeCell ref="A333:A335"/>
    <mergeCell ref="L334:M334"/>
    <mergeCell ref="K330:L331"/>
    <mergeCell ref="B333:B335"/>
    <mergeCell ref="A353:A354"/>
    <mergeCell ref="B353:D354"/>
    <mergeCell ref="K353:L354"/>
    <mergeCell ref="D333:D335"/>
    <mergeCell ref="F366:G366"/>
    <mergeCell ref="D365:D367"/>
    <mergeCell ref="A362:A363"/>
    <mergeCell ref="B362:D363"/>
    <mergeCell ref="E365:E367"/>
    <mergeCell ref="A357:P358"/>
    <mergeCell ref="A359:B361"/>
    <mergeCell ref="M362:P363"/>
    <mergeCell ref="H366:I366"/>
    <mergeCell ref="P365:P367"/>
    <mergeCell ref="A365:A367"/>
    <mergeCell ref="F365:M365"/>
    <mergeCell ref="K362:L363"/>
    <mergeCell ref="L366:M366"/>
    <mergeCell ref="B365:B367"/>
    <mergeCell ref="K385:L386"/>
    <mergeCell ref="M385:P386"/>
    <mergeCell ref="A378:E378"/>
    <mergeCell ref="N365:O366"/>
    <mergeCell ref="B385:D386"/>
    <mergeCell ref="A380:P381"/>
    <mergeCell ref="A382:B383"/>
    <mergeCell ref="A385:A386"/>
    <mergeCell ref="J366:K366"/>
    <mergeCell ref="C365:C367"/>
    <mergeCell ref="A408:A409"/>
    <mergeCell ref="B408:D409"/>
    <mergeCell ref="E388:E390"/>
    <mergeCell ref="F388:M388"/>
    <mergeCell ref="B388:B390"/>
    <mergeCell ref="M408:P409"/>
    <mergeCell ref="A405:B407"/>
    <mergeCell ref="C388:C390"/>
    <mergeCell ref="D388:D390"/>
    <mergeCell ref="A401:E401"/>
    <mergeCell ref="A403:P404"/>
    <mergeCell ref="N388:O389"/>
    <mergeCell ref="P388:P390"/>
    <mergeCell ref="F389:G389"/>
    <mergeCell ref="L389:M389"/>
    <mergeCell ref="H389:I389"/>
    <mergeCell ref="J389:K389"/>
    <mergeCell ref="A388:A390"/>
    <mergeCell ref="A420:A422"/>
    <mergeCell ref="A412:P413"/>
    <mergeCell ref="A414:B415"/>
    <mergeCell ref="A417:A418"/>
    <mergeCell ref="B417:D418"/>
    <mergeCell ref="K417:L418"/>
    <mergeCell ref="M417:P418"/>
    <mergeCell ref="P420:P422"/>
    <mergeCell ref="F421:G421"/>
    <mergeCell ref="B420:B422"/>
    <mergeCell ref="C420:C422"/>
    <mergeCell ref="D420:D422"/>
    <mergeCell ref="K408:L409"/>
    <mergeCell ref="N420:O421"/>
    <mergeCell ref="E420:E422"/>
    <mergeCell ref="F420:M420"/>
    <mergeCell ref="J421:K421"/>
    <mergeCell ref="L421:M421"/>
    <mergeCell ref="H421:I421"/>
    <mergeCell ref="A433:E433"/>
    <mergeCell ref="A435:P436"/>
    <mergeCell ref="A437:B439"/>
    <mergeCell ref="A446:B447"/>
    <mergeCell ref="A440:A441"/>
    <mergeCell ref="B440:D441"/>
    <mergeCell ref="K440:L441"/>
    <mergeCell ref="M440:P441"/>
    <mergeCell ref="A444:P445"/>
    <mergeCell ref="A469:B471"/>
    <mergeCell ref="A452:A454"/>
    <mergeCell ref="P475:P477"/>
    <mergeCell ref="C475:C477"/>
    <mergeCell ref="D475:D477"/>
    <mergeCell ref="A472:A473"/>
    <mergeCell ref="B472:D473"/>
    <mergeCell ref="B475:B477"/>
    <mergeCell ref="E475:E477"/>
    <mergeCell ref="K472:L473"/>
    <mergeCell ref="M472:P473"/>
    <mergeCell ref="L476:M476"/>
    <mergeCell ref="F475:M475"/>
    <mergeCell ref="P452:P454"/>
    <mergeCell ref="F453:G453"/>
    <mergeCell ref="N452:O453"/>
    <mergeCell ref="J453:K453"/>
    <mergeCell ref="L453:M453"/>
    <mergeCell ref="A467:P468"/>
    <mergeCell ref="A465:E465"/>
    <mergeCell ref="A449:A450"/>
    <mergeCell ref="B449:D450"/>
    <mergeCell ref="K449:L450"/>
    <mergeCell ref="B452:B454"/>
    <mergeCell ref="C452:C454"/>
    <mergeCell ref="D452:D454"/>
    <mergeCell ref="E452:E454"/>
    <mergeCell ref="F452:M452"/>
    <mergeCell ref="H453:I453"/>
    <mergeCell ref="M449:P450"/>
    <mergeCell ref="A475:A477"/>
    <mergeCell ref="P498:P500"/>
    <mergeCell ref="F476:G476"/>
    <mergeCell ref="N475:O476"/>
    <mergeCell ref="H476:I476"/>
    <mergeCell ref="J476:K476"/>
    <mergeCell ref="N498:O499"/>
    <mergeCell ref="L499:M499"/>
    <mergeCell ref="F499:G499"/>
    <mergeCell ref="H499:I499"/>
    <mergeCell ref="A488:E488"/>
    <mergeCell ref="E498:E500"/>
    <mergeCell ref="A495:A496"/>
    <mergeCell ref="B498:B500"/>
    <mergeCell ref="A490:P491"/>
    <mergeCell ref="A492:B493"/>
    <mergeCell ref="M520:P521"/>
    <mergeCell ref="F498:M498"/>
    <mergeCell ref="A498:A500"/>
    <mergeCell ref="C498:C500"/>
    <mergeCell ref="D498:D500"/>
    <mergeCell ref="A517:B519"/>
    <mergeCell ref="A520:A521"/>
    <mergeCell ref="B520:D521"/>
    <mergeCell ref="M495:P496"/>
    <mergeCell ref="E523:E525"/>
    <mergeCell ref="F523:M523"/>
    <mergeCell ref="L524:M524"/>
    <mergeCell ref="A513:E513"/>
    <mergeCell ref="A515:P516"/>
    <mergeCell ref="J499:K499"/>
    <mergeCell ref="K520:L521"/>
    <mergeCell ref="K552:L553"/>
    <mergeCell ref="B495:D496"/>
    <mergeCell ref="K495:L496"/>
    <mergeCell ref="B523:B525"/>
    <mergeCell ref="C523:C525"/>
    <mergeCell ref="A552:A553"/>
    <mergeCell ref="B552:D553"/>
    <mergeCell ref="A523:A525"/>
    <mergeCell ref="D523:D525"/>
    <mergeCell ref="A543:A544"/>
    <mergeCell ref="B543:D544"/>
    <mergeCell ref="A549:B551"/>
    <mergeCell ref="A547:P548"/>
    <mergeCell ref="K543:L544"/>
    <mergeCell ref="M543:P544"/>
    <mergeCell ref="P523:P525"/>
    <mergeCell ref="A538:P539"/>
    <mergeCell ref="A540:B541"/>
    <mergeCell ref="H524:I524"/>
    <mergeCell ref="J524:K524"/>
    <mergeCell ref="A536:E536"/>
    <mergeCell ref="F524:G524"/>
    <mergeCell ref="M552:P553"/>
    <mergeCell ref="N523:O524"/>
    <mergeCell ref="A574:B575"/>
    <mergeCell ref="A577:A578"/>
    <mergeCell ref="B577:D578"/>
    <mergeCell ref="K577:L578"/>
    <mergeCell ref="F556:G556"/>
    <mergeCell ref="H556:I556"/>
    <mergeCell ref="J556:K556"/>
    <mergeCell ref="E555:E557"/>
    <mergeCell ref="A570:E570"/>
    <mergeCell ref="F555:M555"/>
    <mergeCell ref="A572:P573"/>
    <mergeCell ref="A555:A557"/>
    <mergeCell ref="P555:P557"/>
    <mergeCell ref="L556:M556"/>
    <mergeCell ref="B555:B557"/>
    <mergeCell ref="C555:C557"/>
    <mergeCell ref="D555:D557"/>
    <mergeCell ref="N555:O556"/>
    <mergeCell ref="M577:P578"/>
    <mergeCell ref="A580:A582"/>
    <mergeCell ref="L617:M617"/>
    <mergeCell ref="B616:B618"/>
    <mergeCell ref="C616:C618"/>
    <mergeCell ref="D616:D618"/>
    <mergeCell ref="N616:O617"/>
    <mergeCell ref="B580:B582"/>
    <mergeCell ref="C580:C582"/>
    <mergeCell ref="D580:D582"/>
    <mergeCell ref="N580:O581"/>
    <mergeCell ref="E580:E582"/>
    <mergeCell ref="F580:M580"/>
    <mergeCell ref="P580:P582"/>
    <mergeCell ref="F581:G581"/>
    <mergeCell ref="H581:I581"/>
    <mergeCell ref="J581:K581"/>
    <mergeCell ref="L581:M581"/>
    <mergeCell ref="A606:E606"/>
    <mergeCell ref="A608:P609"/>
    <mergeCell ref="A610:B612"/>
    <mergeCell ref="B636:D637"/>
    <mergeCell ref="K636:L637"/>
    <mergeCell ref="M636:P637"/>
    <mergeCell ref="P616:P618"/>
    <mergeCell ref="F617:G617"/>
    <mergeCell ref="A613:A614"/>
    <mergeCell ref="B613:D614"/>
    <mergeCell ref="A639:A641"/>
    <mergeCell ref="L676:M676"/>
    <mergeCell ref="B675:B677"/>
    <mergeCell ref="C675:C677"/>
    <mergeCell ref="C639:C641"/>
    <mergeCell ref="D639:D641"/>
    <mergeCell ref="A665:E665"/>
    <mergeCell ref="A667:P668"/>
    <mergeCell ref="N639:O640"/>
    <mergeCell ref="L640:M640"/>
    <mergeCell ref="E616:E618"/>
    <mergeCell ref="F616:M616"/>
    <mergeCell ref="A669:B671"/>
    <mergeCell ref="D675:D677"/>
    <mergeCell ref="H617:I617"/>
    <mergeCell ref="J617:K617"/>
    <mergeCell ref="A631:P632"/>
    <mergeCell ref="A633:B634"/>
    <mergeCell ref="A636:A637"/>
    <mergeCell ref="B639:B641"/>
    <mergeCell ref="K613:L614"/>
    <mergeCell ref="M613:P614"/>
    <mergeCell ref="A616:A618"/>
    <mergeCell ref="P639:P641"/>
    <mergeCell ref="F640:G640"/>
    <mergeCell ref="H640:I640"/>
    <mergeCell ref="J640:K640"/>
    <mergeCell ref="A629:E629"/>
    <mergeCell ref="E639:E641"/>
    <mergeCell ref="F639:M639"/>
    <mergeCell ref="A672:A673"/>
    <mergeCell ref="B672:D673"/>
    <mergeCell ref="K672:L673"/>
    <mergeCell ref="A675:A677"/>
    <mergeCell ref="E675:E677"/>
    <mergeCell ref="F675:M675"/>
    <mergeCell ref="M672:P673"/>
    <mergeCell ref="P675:P677"/>
    <mergeCell ref="F676:G676"/>
    <mergeCell ref="H676:I676"/>
    <mergeCell ref="N675:O676"/>
    <mergeCell ref="E711:E713"/>
    <mergeCell ref="F711:M711"/>
    <mergeCell ref="J712:K712"/>
    <mergeCell ref="L712:M712"/>
    <mergeCell ref="M708:P709"/>
    <mergeCell ref="N711:O712"/>
    <mergeCell ref="A703:P704"/>
    <mergeCell ref="A701:E701"/>
    <mergeCell ref="A705:B706"/>
    <mergeCell ref="A708:A709"/>
    <mergeCell ref="B708:D709"/>
    <mergeCell ref="J676:K676"/>
    <mergeCell ref="K708:L709"/>
    <mergeCell ref="A711:A713"/>
    <mergeCell ref="A744:A745"/>
    <mergeCell ref="B744:D745"/>
    <mergeCell ref="H712:I712"/>
    <mergeCell ref="D747:D749"/>
    <mergeCell ref="B711:B713"/>
    <mergeCell ref="C711:C713"/>
    <mergeCell ref="D711:D713"/>
    <mergeCell ref="A737:E737"/>
    <mergeCell ref="A739:P740"/>
    <mergeCell ref="P711:P713"/>
    <mergeCell ref="F712:G712"/>
    <mergeCell ref="A747:A749"/>
    <mergeCell ref="P747:P749"/>
    <mergeCell ref="A767:A768"/>
    <mergeCell ref="B767:D768"/>
    <mergeCell ref="K767:L768"/>
    <mergeCell ref="A760:E760"/>
    <mergeCell ref="A762:P763"/>
    <mergeCell ref="M767:P768"/>
    <mergeCell ref="N747:O748"/>
    <mergeCell ref="B747:B749"/>
    <mergeCell ref="A741:B743"/>
    <mergeCell ref="F748:G748"/>
    <mergeCell ref="H748:I748"/>
    <mergeCell ref="J748:K748"/>
    <mergeCell ref="E747:E749"/>
    <mergeCell ref="L748:M748"/>
    <mergeCell ref="F747:M747"/>
    <mergeCell ref="K744:L745"/>
    <mergeCell ref="M744:P745"/>
    <mergeCell ref="C747:C749"/>
    <mergeCell ref="B799:D800"/>
    <mergeCell ref="K799:L800"/>
    <mergeCell ref="M799:P800"/>
    <mergeCell ref="P779:P781"/>
    <mergeCell ref="F780:G780"/>
    <mergeCell ref="C779:C781"/>
    <mergeCell ref="D779:D781"/>
    <mergeCell ref="L780:M780"/>
    <mergeCell ref="K776:L777"/>
    <mergeCell ref="M776:P777"/>
    <mergeCell ref="A792:E792"/>
    <mergeCell ref="A764:B765"/>
    <mergeCell ref="A771:P772"/>
    <mergeCell ref="A773:B775"/>
    <mergeCell ref="A776:A777"/>
    <mergeCell ref="B776:D777"/>
    <mergeCell ref="N779:O780"/>
    <mergeCell ref="B779:B781"/>
    <mergeCell ref="A805:B807"/>
    <mergeCell ref="H780:I780"/>
    <mergeCell ref="J780:K780"/>
    <mergeCell ref="A794:P795"/>
    <mergeCell ref="A796:B797"/>
    <mergeCell ref="A799:A800"/>
    <mergeCell ref="A779:A781"/>
    <mergeCell ref="A803:P804"/>
    <mergeCell ref="E779:E781"/>
    <mergeCell ref="F779:M779"/>
    <mergeCell ref="F821:G821"/>
    <mergeCell ref="H821:I821"/>
    <mergeCell ref="A808:A809"/>
    <mergeCell ref="B808:D809"/>
    <mergeCell ref="A820:A822"/>
    <mergeCell ref="F820:M820"/>
    <mergeCell ref="K808:L809"/>
    <mergeCell ref="M808:P809"/>
    <mergeCell ref="J821:K821"/>
    <mergeCell ref="L821:M821"/>
    <mergeCell ref="A812:P813"/>
    <mergeCell ref="A814:B815"/>
    <mergeCell ref="A817:A818"/>
    <mergeCell ref="B817:D818"/>
    <mergeCell ref="K817:L818"/>
    <mergeCell ref="M817:P818"/>
    <mergeCell ref="P820:P822"/>
    <mergeCell ref="A857:A858"/>
    <mergeCell ref="B857:D858"/>
    <mergeCell ref="K857:L858"/>
    <mergeCell ref="M857:P858"/>
    <mergeCell ref="B820:B822"/>
    <mergeCell ref="C820:C822"/>
    <mergeCell ref="D820:D822"/>
    <mergeCell ref="N820:O821"/>
    <mergeCell ref="E820:E822"/>
    <mergeCell ref="A850:E850"/>
    <mergeCell ref="A852:P853"/>
    <mergeCell ref="A854:B856"/>
    <mergeCell ref="F861:G861"/>
    <mergeCell ref="H861:I861"/>
    <mergeCell ref="J861:K861"/>
    <mergeCell ref="E860:E862"/>
    <mergeCell ref="L861:M861"/>
    <mergeCell ref="B860:B862"/>
    <mergeCell ref="C860:C862"/>
    <mergeCell ref="P860:P862"/>
    <mergeCell ref="M880:P881"/>
    <mergeCell ref="D860:D862"/>
    <mergeCell ref="A877:B878"/>
    <mergeCell ref="A880:A881"/>
    <mergeCell ref="B880:D881"/>
    <mergeCell ref="N860:O861"/>
    <mergeCell ref="A873:E873"/>
    <mergeCell ref="F860:M860"/>
    <mergeCell ref="A875:P876"/>
    <mergeCell ref="A860:A862"/>
    <mergeCell ref="A926:A927"/>
    <mergeCell ref="B926:D927"/>
    <mergeCell ref="K926:L927"/>
    <mergeCell ref="K880:L881"/>
    <mergeCell ref="D883:D885"/>
    <mergeCell ref="L907:M907"/>
    <mergeCell ref="A883:A885"/>
    <mergeCell ref="M926:P927"/>
    <mergeCell ref="E906:E908"/>
    <mergeCell ref="F906:M906"/>
    <mergeCell ref="A898:P899"/>
    <mergeCell ref="A900:B902"/>
    <mergeCell ref="P906:P908"/>
    <mergeCell ref="F907:G907"/>
    <mergeCell ref="H907:I907"/>
    <mergeCell ref="J907:K907"/>
    <mergeCell ref="A906:A908"/>
    <mergeCell ref="N906:O907"/>
    <mergeCell ref="N883:O884"/>
    <mergeCell ref="E883:E885"/>
    <mergeCell ref="F883:M883"/>
    <mergeCell ref="J884:K884"/>
    <mergeCell ref="L884:M884"/>
    <mergeCell ref="H884:I884"/>
    <mergeCell ref="A896:E896"/>
    <mergeCell ref="B883:B885"/>
    <mergeCell ref="C883:C885"/>
    <mergeCell ref="A929:A931"/>
    <mergeCell ref="A903:A904"/>
    <mergeCell ref="D929:D931"/>
    <mergeCell ref="B906:B908"/>
    <mergeCell ref="C906:C908"/>
    <mergeCell ref="D906:D908"/>
    <mergeCell ref="A923:B924"/>
    <mergeCell ref="P883:P885"/>
    <mergeCell ref="F884:G884"/>
    <mergeCell ref="B962:D963"/>
    <mergeCell ref="K962:L963"/>
    <mergeCell ref="M962:P963"/>
    <mergeCell ref="B903:D904"/>
    <mergeCell ref="K903:L904"/>
    <mergeCell ref="M903:P904"/>
    <mergeCell ref="B929:B931"/>
    <mergeCell ref="C929:C931"/>
    <mergeCell ref="A965:A967"/>
    <mergeCell ref="F966:G966"/>
    <mergeCell ref="N965:O966"/>
    <mergeCell ref="A959:B961"/>
    <mergeCell ref="A962:A963"/>
    <mergeCell ref="C965:C967"/>
    <mergeCell ref="D965:D967"/>
    <mergeCell ref="E965:E967"/>
    <mergeCell ref="A919:E919"/>
    <mergeCell ref="A921:P922"/>
    <mergeCell ref="B965:B967"/>
    <mergeCell ref="H966:I966"/>
    <mergeCell ref="J966:K966"/>
    <mergeCell ref="L966:M966"/>
    <mergeCell ref="A955:E955"/>
    <mergeCell ref="F930:G930"/>
    <mergeCell ref="E929:E931"/>
    <mergeCell ref="N929:O930"/>
    <mergeCell ref="P929:P931"/>
    <mergeCell ref="M1002:P1003"/>
    <mergeCell ref="F929:M929"/>
    <mergeCell ref="J930:K930"/>
    <mergeCell ref="L930:M930"/>
    <mergeCell ref="H930:I930"/>
    <mergeCell ref="A957:P958"/>
    <mergeCell ref="F965:M965"/>
    <mergeCell ref="P965:P967"/>
    <mergeCell ref="A995:E995"/>
    <mergeCell ref="A997:P998"/>
    <mergeCell ref="A999:B1001"/>
    <mergeCell ref="K1002:L1003"/>
    <mergeCell ref="E1005:E1007"/>
    <mergeCell ref="B1005:B1007"/>
    <mergeCell ref="C1005:C1007"/>
    <mergeCell ref="D1005:D1007"/>
    <mergeCell ref="L1006:M1006"/>
    <mergeCell ref="A1002:A1003"/>
    <mergeCell ref="B1002:D1003"/>
    <mergeCell ref="N1030:O1031"/>
    <mergeCell ref="P1005:P1007"/>
    <mergeCell ref="F1006:G1006"/>
    <mergeCell ref="F1005:M1005"/>
    <mergeCell ref="H1006:I1006"/>
    <mergeCell ref="J1006:K1006"/>
    <mergeCell ref="N1005:O1006"/>
    <mergeCell ref="A1022:P1023"/>
    <mergeCell ref="A1020:E1020"/>
    <mergeCell ref="A1005:A1007"/>
    <mergeCell ref="A1027:A1028"/>
    <mergeCell ref="B1027:D1028"/>
    <mergeCell ref="M1027:P1028"/>
    <mergeCell ref="P1030:P1032"/>
    <mergeCell ref="F1031:G1031"/>
    <mergeCell ref="H1031:I1031"/>
    <mergeCell ref="J1031:K1031"/>
    <mergeCell ref="K1027:L1028"/>
    <mergeCell ref="F1030:M1030"/>
    <mergeCell ref="L1031:M1031"/>
    <mergeCell ref="A1047:B1049"/>
    <mergeCell ref="A1050:A1051"/>
    <mergeCell ref="B1050:D1051"/>
    <mergeCell ref="A1043:E1043"/>
    <mergeCell ref="A1045:P1046"/>
    <mergeCell ref="K1050:L1051"/>
    <mergeCell ref="M1050:P1051"/>
    <mergeCell ref="B1030:B1032"/>
    <mergeCell ref="C1030:C1032"/>
    <mergeCell ref="D1030:D1032"/>
    <mergeCell ref="E1030:E1032"/>
    <mergeCell ref="A1073:A1074"/>
    <mergeCell ref="A1053:A1055"/>
    <mergeCell ref="D1053:D1055"/>
    <mergeCell ref="B1053:B1055"/>
    <mergeCell ref="C1053:C1055"/>
    <mergeCell ref="B1073:D1074"/>
    <mergeCell ref="A1066:E1066"/>
    <mergeCell ref="A1070:B1071"/>
    <mergeCell ref="A1068:P1069"/>
    <mergeCell ref="F1054:G1054"/>
    <mergeCell ref="E1053:E1055"/>
    <mergeCell ref="N1053:O1054"/>
    <mergeCell ref="F1053:M1053"/>
    <mergeCell ref="M1073:P1074"/>
    <mergeCell ref="K1073:L1074"/>
    <mergeCell ref="H1054:I1054"/>
    <mergeCell ref="J1054:K1054"/>
    <mergeCell ref="L1054:M1054"/>
    <mergeCell ref="P1053:P1055"/>
    <mergeCell ref="A1093:B1095"/>
    <mergeCell ref="M1096:P1097"/>
    <mergeCell ref="N1076:O1077"/>
    <mergeCell ref="E1076:E1078"/>
    <mergeCell ref="P1076:P1078"/>
    <mergeCell ref="H1077:I1077"/>
    <mergeCell ref="J1077:K1077"/>
    <mergeCell ref="L1077:M1077"/>
    <mergeCell ref="F1076:M1076"/>
    <mergeCell ref="A1076:A1078"/>
    <mergeCell ref="F1077:G1077"/>
    <mergeCell ref="A1089:E1089"/>
    <mergeCell ref="A1091:P1092"/>
    <mergeCell ref="B1076:B1078"/>
    <mergeCell ref="C1076:C1078"/>
    <mergeCell ref="D1076:D1078"/>
    <mergeCell ref="A1096:A1097"/>
    <mergeCell ref="B1096:D1097"/>
    <mergeCell ref="K1096:L1097"/>
    <mergeCell ref="B1099:B1101"/>
    <mergeCell ref="A1099:A1101"/>
    <mergeCell ref="F1099:M1099"/>
    <mergeCell ref="L1100:M1100"/>
    <mergeCell ref="N1099:O1100"/>
    <mergeCell ref="P1099:P1101"/>
    <mergeCell ref="F1100:G1100"/>
    <mergeCell ref="A1112:E1112"/>
    <mergeCell ref="H1100:I1100"/>
    <mergeCell ref="J1100:K1100"/>
    <mergeCell ref="C1099:C1101"/>
    <mergeCell ref="D1099:D1101"/>
    <mergeCell ref="E1099:E1101"/>
    <mergeCell ref="A1114:P1115"/>
    <mergeCell ref="L1123:M1123"/>
    <mergeCell ref="A1119:A1120"/>
    <mergeCell ref="B1119:D1120"/>
    <mergeCell ref="K1119:L1120"/>
    <mergeCell ref="A1116:B1117"/>
    <mergeCell ref="D1122:D1124"/>
    <mergeCell ref="A1122:A1124"/>
    <mergeCell ref="E1122:E1124"/>
    <mergeCell ref="C1122:C1124"/>
    <mergeCell ref="M1119:P1120"/>
    <mergeCell ref="A1135:E1135"/>
    <mergeCell ref="B1122:B1124"/>
    <mergeCell ref="F1122:M1122"/>
    <mergeCell ref="P1122:P1124"/>
    <mergeCell ref="N1122:O1123"/>
    <mergeCell ref="F1123:G1123"/>
    <mergeCell ref="H1123:I1123"/>
    <mergeCell ref="J1123:K1123"/>
    <mergeCell ref="A1137:P1138"/>
    <mergeCell ref="F1146:G1146"/>
    <mergeCell ref="A1165:A1166"/>
    <mergeCell ref="A1162:B1164"/>
    <mergeCell ref="A1145:A1147"/>
    <mergeCell ref="E1145:E1147"/>
    <mergeCell ref="A1158:E1158"/>
    <mergeCell ref="H1146:I1146"/>
    <mergeCell ref="J1146:K1146"/>
    <mergeCell ref="L1146:M1146"/>
    <mergeCell ref="A1169:P1170"/>
    <mergeCell ref="M1174:P1175"/>
    <mergeCell ref="K1174:L1175"/>
    <mergeCell ref="A1139:B1140"/>
    <mergeCell ref="A1142:A1143"/>
    <mergeCell ref="B1142:D1143"/>
    <mergeCell ref="K1142:L1143"/>
    <mergeCell ref="M1142:P1143"/>
    <mergeCell ref="B1145:B1147"/>
    <mergeCell ref="C1145:C1147"/>
    <mergeCell ref="D1145:D1147"/>
    <mergeCell ref="A1160:P1161"/>
    <mergeCell ref="F1145:M1145"/>
    <mergeCell ref="P1145:P1147"/>
    <mergeCell ref="N1145:O1146"/>
    <mergeCell ref="B1165:D1166"/>
    <mergeCell ref="L1210:M1210"/>
    <mergeCell ref="P1177:P1179"/>
    <mergeCell ref="H1178:I1178"/>
    <mergeCell ref="A1201:P1202"/>
    <mergeCell ref="A1171:B1172"/>
    <mergeCell ref="K1165:L1166"/>
    <mergeCell ref="M1165:P1166"/>
    <mergeCell ref="A1174:A1175"/>
    <mergeCell ref="B1174:D1175"/>
    <mergeCell ref="C1209:C1211"/>
    <mergeCell ref="D1209:D1211"/>
    <mergeCell ref="M1197:P1198"/>
    <mergeCell ref="K1206:L1207"/>
    <mergeCell ref="E1209:E1211"/>
    <mergeCell ref="M1206:P1207"/>
    <mergeCell ref="J1210:K1210"/>
    <mergeCell ref="K1197:L1198"/>
    <mergeCell ref="A1192:P1193"/>
    <mergeCell ref="A1206:A1207"/>
    <mergeCell ref="B1206:D1207"/>
    <mergeCell ref="A1209:A1211"/>
    <mergeCell ref="A1203:B1204"/>
    <mergeCell ref="P1209:P1211"/>
    <mergeCell ref="F1210:G1210"/>
    <mergeCell ref="A1177:A1179"/>
    <mergeCell ref="A1194:B1196"/>
    <mergeCell ref="A1197:A1198"/>
    <mergeCell ref="B1197:D1198"/>
    <mergeCell ref="A1190:E1190"/>
    <mergeCell ref="D1177:D1179"/>
    <mergeCell ref="M1252:P1253"/>
    <mergeCell ref="B1177:B1179"/>
    <mergeCell ref="C1177:C1179"/>
    <mergeCell ref="E1177:E1179"/>
    <mergeCell ref="J1178:K1178"/>
    <mergeCell ref="L1178:M1178"/>
    <mergeCell ref="N1177:O1178"/>
    <mergeCell ref="F1178:G1178"/>
    <mergeCell ref="H1210:I1210"/>
    <mergeCell ref="F1177:M1177"/>
    <mergeCell ref="A1224:P1225"/>
    <mergeCell ref="A1226:B1228"/>
    <mergeCell ref="M1229:P1230"/>
    <mergeCell ref="F1209:M1209"/>
    <mergeCell ref="A1229:A1230"/>
    <mergeCell ref="B1209:B1211"/>
    <mergeCell ref="A1222:E1222"/>
    <mergeCell ref="N1209:O1210"/>
    <mergeCell ref="B1229:D1230"/>
    <mergeCell ref="K1229:L1230"/>
    <mergeCell ref="A1252:A1253"/>
    <mergeCell ref="B1252:D1253"/>
    <mergeCell ref="B1232:B1234"/>
    <mergeCell ref="L1233:M1233"/>
    <mergeCell ref="F1233:G1233"/>
    <mergeCell ref="H1233:I1233"/>
    <mergeCell ref="J1233:K1233"/>
    <mergeCell ref="F1232:M1232"/>
    <mergeCell ref="K1252:L1253"/>
    <mergeCell ref="A1232:A1234"/>
    <mergeCell ref="P1232:P1234"/>
    <mergeCell ref="A1247:P1248"/>
    <mergeCell ref="D1232:D1234"/>
    <mergeCell ref="A1249:B1250"/>
    <mergeCell ref="N1232:O1233"/>
    <mergeCell ref="A1245:E1245"/>
    <mergeCell ref="E1232:E1234"/>
    <mergeCell ref="C1232:C1234"/>
    <mergeCell ref="A1255:A1257"/>
    <mergeCell ref="C1255:C1257"/>
    <mergeCell ref="F1255:M1255"/>
    <mergeCell ref="L1256:M1256"/>
    <mergeCell ref="J1256:K1256"/>
    <mergeCell ref="F1256:G1256"/>
    <mergeCell ref="B1275:D1276"/>
    <mergeCell ref="A1272:B1274"/>
    <mergeCell ref="D1255:D1257"/>
    <mergeCell ref="A1270:P1271"/>
    <mergeCell ref="E1255:E1257"/>
    <mergeCell ref="H1256:I1256"/>
    <mergeCell ref="P1255:P1257"/>
    <mergeCell ref="B1255:B1257"/>
    <mergeCell ref="N1255:O1256"/>
    <mergeCell ref="A1268:E1268"/>
    <mergeCell ref="K1275:L1276"/>
    <mergeCell ref="M1275:P1276"/>
    <mergeCell ref="B1312:D1313"/>
    <mergeCell ref="A1280:P1281"/>
    <mergeCell ref="A1282:B1283"/>
    <mergeCell ref="A1285:A1286"/>
    <mergeCell ref="B1285:D1286"/>
    <mergeCell ref="K1285:L1286"/>
    <mergeCell ref="M1285:P1286"/>
    <mergeCell ref="A1275:A1276"/>
    <mergeCell ref="K1303:L1304"/>
    <mergeCell ref="K1312:L1313"/>
    <mergeCell ref="M1312:P1313"/>
    <mergeCell ref="A1024:B1026"/>
    <mergeCell ref="A1030:A1032"/>
    <mergeCell ref="A1309:B1311"/>
    <mergeCell ref="A1312:A1313"/>
    <mergeCell ref="A1298:P1299"/>
    <mergeCell ref="A1300:B1301"/>
    <mergeCell ref="A1303:A1304"/>
    <mergeCell ref="M1323:P1324"/>
    <mergeCell ref="A1289:P1290"/>
    <mergeCell ref="A1291:B1293"/>
    <mergeCell ref="A1294:A1295"/>
    <mergeCell ref="B1294:D1295"/>
    <mergeCell ref="K1294:L1295"/>
    <mergeCell ref="B1303:D1304"/>
    <mergeCell ref="M1294:P1295"/>
    <mergeCell ref="A1307:P1308"/>
    <mergeCell ref="M1303:P1304"/>
  </mergeCells>
  <dataValidations count="14">
    <dataValidation type="list" allowBlank="1" showInputMessage="1" showErrorMessage="1" sqref="F1258:F1267 F1235:F1244 F1212:F1221 F1180:F1189 F1148:F1157 F1125:F1134 F1102:F1111 F1079:F1088 F1056:F1065 F1033:F1042 F932:F954 F968:F994 F1008:F1019 F909:F918 F886:F895 F863:F872 F823:F849 F782:F791 F642:F664 F678:F700 F714:F736 F750:F759 F619:F628 F583:F605 F558:F569 F526:F535 F501:F512 F478:F487 F455:F464 F423:F432 F391:F400 F368:F377 F336:F345 F313:F322 F290:F299 F258:F267 F235:F244 F212:F221 F189:F198 F166:F175 F143:F152 F120:F129 F88:F97 F56:F65 F13:F42">
      <formula1>$S$13:$AF$13</formula1>
    </dataValidation>
    <dataValidation type="list" allowBlank="1" showInputMessage="1" showErrorMessage="1" sqref="G1258:G1267 G1235:G1244 G1212:G1221 G1180:G1189 G1148:G1157 G1125:G1134 G1102:G1111 G1079:G1088 G1056:G1065 G1033:G1042 G932:G954 G968:G994 G1008:G1019 G909:G918 G886:G895 G863:G872 G823:G849 G782:G791 G642:G664 G678:G700 G714:G736 G750:G759 G619:G628 G583:G605 G558:G569 G526:G535 G501:G512 G478:G487 G455:G464 G423:G432 G391:G400 G368:G377 G336:G345 G313:G322 G290:G299 G258:G267 G235:G244 G212:G221 G189:G198 G166:G175 G143:G152 G120:G129 G88:G97 G56:G65 G13:G42">
      <formula1>$S$14:$AF$14</formula1>
    </dataValidation>
    <dataValidation type="list" allowBlank="1" showInputMessage="1" showErrorMessage="1" sqref="L1258:L1267 H1258:H1267 J1258:J1267 L1235:L1244 J1235:J1244 H1235:H1244 L1212:L1221 H1212:H1221 J1212:J1221 H1180:H1189 J1180:J1189 L1180:L1189 H1148:H1157 J1148:J1157 L1148:L1157 L1125:L1134 J1125:J1134 H1125:H1134 H1102:H1111 J1102:J1111 L1102:L1111 L1079:L1088 J1079:J1088 H1079:H1088 H1056:H1065 J1056:J1065 L1056:L1065 L1033:L1042 J1033:J1042 H1033:H1042 H932:H954 J932:J954 L932:L954 H968:H994 J968:J994 L968:L994 H1008:H1019 J1008:J1019 L1008:L1019 L909:L918 J909:J918 H909:H918 H886:H895 J886:J895 L886:L895 L863:L872 J863:J872 H863:H872 L823:L849 J823:J849 H823:H849 H782:H791 J782:J791 L782:L791 H642:H664 J642:J664 L642:L664 H678:H700 J678:J700 L678:L700 H714:H736 J714:J736 L714:L736 H750:H759 J750:J759 L750:L759 L619:L628 J619:J628 H619:H628 L583:L605 J583:J605 H583:H605 H558:H569 J558:J569 L558:L569 H526:H535 J526:J535 L526:L535 L501:L512 J501:J512 H501:H512 H478:H487 J478:J487 L478:L487 L455:L464 J455:J464 H455:H464 L423:L432 J423:J432 H423:H432 L391:L400 J391:J400 H391:H400 H368:H377 J368:J377 L368:L377 H336:H345 J336:J345 L336:L345 L313:L322">
      <formula1>$S$17:$AH$17</formula1>
    </dataValidation>
    <dataValidation type="list" allowBlank="1" showInputMessage="1" showErrorMessage="1" sqref="J313:J322 H313:H322 H290:H299 J290:J299 L290:L299 H258:H267 L258:L267 J258:J267 L235:L244 J235:J244 H235:H244 H212:H221 J212:J221 L212:L221 L189:L198 J189:J198 H189:H198 H166:H175 J166:J175 L166:L175 L143:L152 J143:J152 H143:H152 H120:H129 J120:J129 L120:L129 H88:H97 J88:J97 L88:L97 H13:H42 L13:L42 J13:J42 H56:H65 J56:J65 L56:L65">
      <formula1>$S$17:$AH$17</formula1>
    </dataValidation>
    <dataValidation type="list" allowBlank="1" showInputMessage="1" showErrorMessage="1" sqref="K1258:K1267 I1258:I1267 M1258:M1267 M1235:M1244 K1235:K1244 I1235:I1244 I1212:I1221 K1212:K1221 M1212:M1221 I1180:I1189 K1180:K1189 M1180:M1189 I1148:I1157 K1148:K1157 M1148:M1157 M1125:M1134 K1125:K1134 I1125:I1134 I1102:I1111 K1102:K1111 M1102:M1111 M1079:M1088 K1079:K1088 I1079:I1088 I1056:I1065 K1056:K1065 M1056:M1065 M1033:M1042 K1033:K1042 I1033:I1042 I932:I954 K932:K954 M932:M954 I968:I994 K968:K994 M968:M994 I1008:I1019 K1008:K1019 M1008:M1019 M909:M918 K909:K918 I909:I918 I886:I895 K886:K895 M886:M895 M863:M872 K863:K872 I863:I872 M823:M849 K823:K849 I823:I849 I782:I791 K782:K791 M782:M791 I642:I664 K642:K664 M642:M664 I678:I700 K678:K700 M678:M700 I714:I736 K714:K736 M714:M736 I750:I759 K750:K759 M750:M759 M619:M628 K619:K628 I619:I628 M583:M605 K583:K605 I583:I605 I558:I569 K558:K569 M558:M569 I526:I535 K526:K535 M526:M535 M501:M512 K501:K512 I501:I512 I478:I487 K478:K487 M478:M487 M455:M464 K455:K464 I455:I464 M423:M432 K423:K432 I423:I432 M391:M400 K391:K400 I391:I400 I368:I377 K368:K377 M368:M377 I336:I345 K336:K345 M336:M345 M313:M322">
      <formula1>$S$18:$AH$18</formula1>
    </dataValidation>
    <dataValidation type="list" allowBlank="1" showInputMessage="1" showErrorMessage="1" sqref="K313:K322 I313:I322 I290:I299 K290:K299 M290:M299 I258:I267 K258:K267 M258:M267 M235:M244 K235:K244 I235:I244 I212:I221 K212:K221 M212:M221 M189:M198 K189:K198 I189:I198 I166:I175 K166:K175 M166:M175 M143:M152 K143:K152 I143:I152 I120:I129 K120:K129 M120:M129 I88:I97 K88:K97 M88:M97 I13:I42 M13:M42 K13:K42 I56:I65 K56:K65 M56:M65">
      <formula1>$S$18:$AH$18</formula1>
    </dataValidation>
    <dataValidation type="list" allowBlank="1" showInputMessage="1" showErrorMessage="1" sqref="C1258:C1267 C1235:C1244 C1212:C1221 C1180:C1189 C1148:C1157 C1125:C1134 C1102:C1111 C1079:C1088 C1056:C1065 C1033:C1042 C932:C954 C968:C994 C1008:C1019 C909:C918 C886:C895 C863:C872 C823:C849 C782:C791 C642:C664 C678:C700 C714:C736 C750:C759 C619:C628 C583:C605 C558:C569 C526:C535 C501:C512 C478:C487 C455:C464 C423:C432 C391:C400 C368:C377 C336:C345 C313:C322 C290:C299 C258:C267 C235:C244 C212:C221 C189:C198 C166:C175 C143:C152 C120:C129 C88:C97 C12:C42 C56:C65">
      <formula1>$AJ$12:$AJ$24</formula1>
    </dataValidation>
    <dataValidation type="list" allowBlank="1" showInputMessage="1" showErrorMessage="1" sqref="R9:V9">
      <formula1>$AL$12:$AL$17</formula1>
    </dataValidation>
    <dataValidation type="list" allowBlank="1" showInputMessage="1" showErrorMessage="1" sqref="F12">
      <formula1>$S$13:$AE$13</formula1>
    </dataValidation>
    <dataValidation type="list" allowBlank="1" showInputMessage="1" showErrorMessage="1" sqref="G12">
      <formula1>$S$14:$AE$14</formula1>
    </dataValidation>
    <dataValidation type="list" allowBlank="1" showInputMessage="1" showErrorMessage="1" sqref="J12 L12">
      <formula1>$S$17:$AB$17</formula1>
    </dataValidation>
    <dataValidation type="list" allowBlank="1" showInputMessage="1" showErrorMessage="1" sqref="K12 M12">
      <formula1>$S$18:$AB$18</formula1>
    </dataValidation>
    <dataValidation type="list" allowBlank="1" showInputMessage="1" showErrorMessage="1" sqref="H12">
      <formula1>$S$17:$AC$17</formula1>
    </dataValidation>
    <dataValidation type="list" allowBlank="1" showInputMessage="1" showErrorMessage="1" sqref="I12">
      <formula1>$S$18:$AC$18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Ladislav Matejka</cp:lastModifiedBy>
  <cp:lastPrinted>2013-08-15T09:38:18Z</cp:lastPrinted>
  <dcterms:created xsi:type="dcterms:W3CDTF">2011-05-01T08:37:03Z</dcterms:created>
  <dcterms:modified xsi:type="dcterms:W3CDTF">2013-08-16T07:29:28Z</dcterms:modified>
  <cp:category/>
  <cp:version/>
  <cp:contentType/>
  <cp:contentStatus/>
</cp:coreProperties>
</file>